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mariazuleta/Downloads/"/>
    </mc:Choice>
  </mc:AlternateContent>
  <xr:revisionPtr revIDLastSave="0" documentId="8_{64416A22-418E-3946-9AFC-792D19E76D45}" xr6:coauthVersionLast="47" xr6:coauthVersionMax="47" xr10:uidLastSave="{00000000-0000-0000-0000-000000000000}"/>
  <bookViews>
    <workbookView xWindow="0" yWindow="1300" windowWidth="28740" windowHeight="13600" xr2:uid="{00000000-000D-0000-FFFF-FFFF00000000}"/>
  </bookViews>
  <sheets>
    <sheet name="Suscripciones" sheetId="1" r:id="rId1"/>
  </sheets>
  <externalReferences>
    <externalReference r:id="rId2"/>
    <externalReference r:id="rId3"/>
  </externalReferences>
  <definedNames>
    <definedName name="_xlnm._FilterDatabase" localSheetId="0" hidden="1">Suscripciones!$A$1:$BT$229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29" i="1" l="1"/>
  <c r="X229" i="1"/>
  <c r="AT229" i="1"/>
  <c r="Z229" i="1"/>
  <c r="M229" i="1"/>
  <c r="AT227" i="1"/>
  <c r="AT228" i="1"/>
  <c r="Z227" i="1"/>
  <c r="Z228" i="1"/>
  <c r="X227" i="1"/>
  <c r="X228" i="1"/>
  <c r="M227" i="1"/>
  <c r="M228" i="1"/>
  <c r="AT221" i="1"/>
  <c r="AT222" i="1"/>
  <c r="AT223" i="1"/>
  <c r="AT224" i="1"/>
  <c r="AT225" i="1"/>
  <c r="AT226" i="1"/>
  <c r="M221" i="1"/>
  <c r="M222" i="1"/>
  <c r="M223" i="1"/>
  <c r="M224" i="1"/>
  <c r="M225" i="1"/>
  <c r="M226" i="1"/>
  <c r="Z221" i="1"/>
  <c r="Z222" i="1"/>
  <c r="Z223" i="1"/>
  <c r="Z224" i="1"/>
  <c r="Z225" i="1"/>
  <c r="Z226" i="1"/>
  <c r="X221" i="1"/>
  <c r="X222" i="1"/>
  <c r="X223" i="1"/>
  <c r="X224" i="1"/>
  <c r="X225" i="1"/>
  <c r="X226" i="1"/>
  <c r="AT208" i="1"/>
  <c r="AT209" i="1"/>
  <c r="AT210" i="1"/>
  <c r="AT211" i="1"/>
  <c r="AT212" i="1"/>
  <c r="AT213" i="1"/>
  <c r="AT214" i="1"/>
  <c r="AT215" i="1"/>
  <c r="AT216" i="1"/>
  <c r="AT217" i="1"/>
  <c r="AT218" i="1"/>
  <c r="AT219" i="1"/>
  <c r="AT220" i="1"/>
  <c r="Z208" i="1"/>
  <c r="Z209" i="1"/>
  <c r="Z210" i="1"/>
  <c r="Z211" i="1"/>
  <c r="Z212" i="1"/>
  <c r="Z213" i="1"/>
  <c r="Z214" i="1"/>
  <c r="Z215" i="1"/>
  <c r="Z216" i="1"/>
  <c r="Z217" i="1"/>
  <c r="Z218" i="1"/>
  <c r="Z219" i="1"/>
  <c r="Z220" i="1"/>
  <c r="X208" i="1"/>
  <c r="X209" i="1"/>
  <c r="X210" i="1"/>
  <c r="X211" i="1"/>
  <c r="X212" i="1"/>
  <c r="X213" i="1"/>
  <c r="X214" i="1"/>
  <c r="X215" i="1"/>
  <c r="X216" i="1"/>
  <c r="X217" i="1"/>
  <c r="X218" i="1"/>
  <c r="X219" i="1"/>
  <c r="X220" i="1"/>
  <c r="M208" i="1"/>
  <c r="M209" i="1"/>
  <c r="M210" i="1"/>
  <c r="M211" i="1"/>
  <c r="M212" i="1"/>
  <c r="M213" i="1"/>
  <c r="M214" i="1"/>
  <c r="M215" i="1"/>
  <c r="M216" i="1"/>
  <c r="M217" i="1"/>
  <c r="M218" i="1"/>
  <c r="M219" i="1"/>
  <c r="M220" i="1"/>
  <c r="AT207" i="1"/>
  <c r="Z207" i="1"/>
  <c r="X207" i="1"/>
  <c r="M207" i="1"/>
  <c r="AT203" i="1"/>
  <c r="AT204" i="1"/>
  <c r="AT205" i="1"/>
  <c r="AT206" i="1"/>
  <c r="Z203" i="1"/>
  <c r="Z204" i="1"/>
  <c r="Z205" i="1"/>
  <c r="Z206" i="1"/>
  <c r="X203" i="1"/>
  <c r="X204" i="1"/>
  <c r="X205" i="1"/>
  <c r="X206" i="1"/>
  <c r="M203" i="1"/>
  <c r="M204" i="1"/>
  <c r="M205" i="1"/>
  <c r="M206" i="1"/>
  <c r="AT199" i="1"/>
  <c r="AT200" i="1"/>
  <c r="AT201" i="1"/>
  <c r="AT202" i="1"/>
  <c r="Z199" i="1"/>
  <c r="Z200" i="1"/>
  <c r="Z201" i="1"/>
  <c r="Z202" i="1"/>
  <c r="X199" i="1"/>
  <c r="X200" i="1"/>
  <c r="X201" i="1"/>
  <c r="X202" i="1"/>
  <c r="M199" i="1"/>
  <c r="M200" i="1"/>
  <c r="M201" i="1"/>
  <c r="M202" i="1"/>
  <c r="AT198" i="1"/>
  <c r="Z198" i="1"/>
  <c r="X198" i="1"/>
  <c r="M198" i="1"/>
  <c r="AT195" i="1"/>
  <c r="AT196" i="1"/>
  <c r="AT197" i="1"/>
  <c r="Z195" i="1"/>
  <c r="Z196" i="1"/>
  <c r="Z197" i="1"/>
  <c r="X195" i="1"/>
  <c r="X196" i="1"/>
  <c r="X197" i="1"/>
  <c r="M195" i="1"/>
  <c r="M196" i="1"/>
  <c r="M197" i="1"/>
  <c r="AT193" i="1"/>
  <c r="AT194" i="1"/>
  <c r="Z193" i="1"/>
  <c r="Z194" i="1"/>
  <c r="X193" i="1"/>
  <c r="X194" i="1"/>
  <c r="M192" i="1"/>
  <c r="M193" i="1"/>
  <c r="M194" i="1"/>
  <c r="AT191" i="1"/>
  <c r="AT192" i="1"/>
  <c r="Z191" i="1"/>
  <c r="Z192" i="1"/>
  <c r="X191" i="1"/>
  <c r="X192" i="1"/>
  <c r="M191" i="1"/>
  <c r="AT190" i="1"/>
  <c r="Z190" i="1"/>
  <c r="X190" i="1"/>
  <c r="M190" i="1"/>
  <c r="AT189" i="1"/>
  <c r="Z189" i="1"/>
  <c r="X189" i="1"/>
  <c r="M189" i="1"/>
  <c r="AT180" i="1"/>
  <c r="AT181" i="1"/>
  <c r="AT182" i="1"/>
  <c r="AT183" i="1"/>
  <c r="AT184" i="1"/>
  <c r="AT185" i="1"/>
  <c r="AT186" i="1"/>
  <c r="AT187" i="1"/>
  <c r="AT188" i="1"/>
  <c r="Z180" i="1"/>
  <c r="Z181" i="1"/>
  <c r="Z182" i="1"/>
  <c r="Z183" i="1"/>
  <c r="Z184" i="1"/>
  <c r="Z185" i="1"/>
  <c r="Z186" i="1"/>
  <c r="Z187" i="1"/>
  <c r="Z188" i="1"/>
  <c r="X180" i="1"/>
  <c r="X181" i="1"/>
  <c r="X182" i="1"/>
  <c r="X183" i="1"/>
  <c r="X184" i="1"/>
  <c r="X185" i="1"/>
  <c r="X186" i="1"/>
  <c r="X187" i="1"/>
  <c r="X188" i="1"/>
  <c r="M180" i="1"/>
  <c r="M181" i="1"/>
  <c r="M182" i="1"/>
  <c r="M183" i="1"/>
  <c r="M184" i="1"/>
  <c r="M185" i="1"/>
  <c r="M186" i="1"/>
  <c r="M187" i="1"/>
  <c r="M188" i="1"/>
  <c r="AT178" i="1"/>
  <c r="AT179" i="1"/>
  <c r="M178" i="1"/>
  <c r="M179" i="1"/>
  <c r="Z178" i="1"/>
  <c r="Z179" i="1"/>
  <c r="X178" i="1"/>
  <c r="X179" i="1"/>
  <c r="AT177" i="1"/>
  <c r="Z177" i="1"/>
  <c r="X177" i="1"/>
  <c r="M177" i="1"/>
  <c r="M176" i="1"/>
  <c r="AT176" i="1"/>
  <c r="Z176" i="1"/>
  <c r="X176" i="1"/>
  <c r="AT174" i="1"/>
  <c r="AT175" i="1"/>
  <c r="Z174" i="1"/>
  <c r="Z175" i="1"/>
  <c r="X174" i="1"/>
  <c r="X175" i="1"/>
  <c r="M174" i="1"/>
  <c r="M175" i="1"/>
  <c r="AT172" i="1"/>
  <c r="AT173" i="1"/>
  <c r="Z172" i="1"/>
  <c r="Z173" i="1"/>
  <c r="X172" i="1"/>
  <c r="X173" i="1"/>
  <c r="M172" i="1"/>
  <c r="M173" i="1"/>
  <c r="AT171" i="1"/>
  <c r="Z171" i="1"/>
  <c r="X171" i="1"/>
  <c r="M171" i="1"/>
  <c r="Z169" i="1"/>
  <c r="AT168" i="1"/>
  <c r="AT169" i="1"/>
  <c r="AT170" i="1"/>
  <c r="Z168" i="1"/>
  <c r="Z170" i="1"/>
  <c r="X168" i="1"/>
  <c r="X169" i="1"/>
  <c r="X170" i="1"/>
  <c r="M168" i="1"/>
  <c r="M169" i="1"/>
  <c r="M170" i="1"/>
  <c r="M167" i="1"/>
  <c r="AT161" i="1"/>
  <c r="AT162" i="1"/>
  <c r="AT163" i="1"/>
  <c r="AT164" i="1"/>
  <c r="AT165" i="1"/>
  <c r="AT166" i="1"/>
  <c r="AT167" i="1"/>
  <c r="AT160" i="1"/>
  <c r="Z160" i="1"/>
  <c r="Z161" i="1"/>
  <c r="Z162" i="1"/>
  <c r="Z163" i="1"/>
  <c r="Z164" i="1"/>
  <c r="Z165" i="1"/>
  <c r="Z166" i="1"/>
  <c r="Z167" i="1"/>
  <c r="X160" i="1"/>
  <c r="X161" i="1"/>
  <c r="X162" i="1"/>
  <c r="X163" i="1"/>
  <c r="X164" i="1"/>
  <c r="X165" i="1"/>
  <c r="X166" i="1"/>
  <c r="X167" i="1"/>
  <c r="M160" i="1"/>
  <c r="M161" i="1"/>
  <c r="M162" i="1"/>
  <c r="M163" i="1"/>
  <c r="M164" i="1"/>
  <c r="M165" i="1"/>
  <c r="M166" i="1"/>
  <c r="Z157" i="1"/>
  <c r="X157" i="1"/>
  <c r="AT145" i="1"/>
  <c r="Z145" i="1"/>
  <c r="X145" i="1"/>
  <c r="X146" i="1"/>
  <c r="X147" i="1"/>
  <c r="X148" i="1"/>
  <c r="X149" i="1"/>
  <c r="X150" i="1"/>
  <c r="X151" i="1"/>
  <c r="X152" i="1"/>
  <c r="X153" i="1"/>
  <c r="AT146" i="1"/>
  <c r="Z146" i="1"/>
  <c r="AT134" i="1"/>
  <c r="AT135" i="1"/>
  <c r="AT136" i="1"/>
  <c r="AT137" i="1"/>
  <c r="AT138" i="1"/>
  <c r="AT139" i="1"/>
  <c r="AT140" i="1"/>
  <c r="AT141" i="1"/>
  <c r="AT142" i="1"/>
  <c r="AT143" i="1"/>
  <c r="AT144" i="1"/>
  <c r="AT148" i="1"/>
  <c r="AT147" i="1"/>
  <c r="AT149" i="1"/>
  <c r="AT150" i="1"/>
  <c r="AT151" i="1"/>
  <c r="AT152" i="1"/>
  <c r="AT153" i="1"/>
  <c r="AT154" i="1"/>
  <c r="AT155" i="1"/>
  <c r="AT156" i="1"/>
  <c r="AT158" i="1"/>
  <c r="AT159" i="1"/>
  <c r="Z134" i="1"/>
  <c r="Z135" i="1"/>
  <c r="Z136" i="1"/>
  <c r="Z137" i="1"/>
  <c r="Z138" i="1"/>
  <c r="Z139" i="1"/>
  <c r="Z140" i="1"/>
  <c r="Z141" i="1"/>
  <c r="Z142" i="1"/>
  <c r="Z143" i="1"/>
  <c r="Z144" i="1"/>
  <c r="Z148" i="1"/>
  <c r="Z147" i="1"/>
  <c r="Z149" i="1"/>
  <c r="Z150" i="1"/>
  <c r="Z151" i="1"/>
  <c r="Z152" i="1"/>
  <c r="Z153" i="1"/>
  <c r="Z154" i="1"/>
  <c r="Z155" i="1"/>
  <c r="Z156" i="1"/>
  <c r="Z158" i="1"/>
  <c r="Z159" i="1"/>
  <c r="X134" i="1"/>
  <c r="X135" i="1"/>
  <c r="X136" i="1"/>
  <c r="X137" i="1"/>
  <c r="X138" i="1"/>
  <c r="X139" i="1"/>
  <c r="X140" i="1"/>
  <c r="X141" i="1"/>
  <c r="X142" i="1"/>
  <c r="X143" i="1"/>
  <c r="X144" i="1"/>
  <c r="X154" i="1"/>
  <c r="X155" i="1"/>
  <c r="X156" i="1"/>
  <c r="X158" i="1"/>
  <c r="X159"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Z77" i="1"/>
  <c r="Z78" i="1"/>
  <c r="Z79" i="1"/>
  <c r="Z80" i="1"/>
  <c r="X57" i="1"/>
  <c r="X58" i="1"/>
  <c r="X59" i="1"/>
  <c r="X60" i="1"/>
  <c r="M43" i="1"/>
  <c r="AT123" i="1"/>
  <c r="AT124" i="1"/>
  <c r="AT125" i="1"/>
  <c r="AT126" i="1"/>
  <c r="AT127" i="1"/>
  <c r="AT128" i="1"/>
  <c r="AT129" i="1"/>
  <c r="AT130" i="1"/>
  <c r="AT131" i="1"/>
  <c r="AT132" i="1"/>
  <c r="AT133" i="1"/>
  <c r="Z123" i="1"/>
  <c r="Z124" i="1"/>
  <c r="Z125" i="1"/>
  <c r="Z126" i="1"/>
  <c r="Z127" i="1"/>
  <c r="Z128" i="1"/>
  <c r="Z129" i="1"/>
  <c r="Z130" i="1"/>
  <c r="Z131" i="1"/>
  <c r="Z132" i="1"/>
  <c r="Z133" i="1"/>
  <c r="X123" i="1"/>
  <c r="X124" i="1"/>
  <c r="X125" i="1"/>
  <c r="X126" i="1"/>
  <c r="X127" i="1"/>
  <c r="X128" i="1"/>
  <c r="X129" i="1"/>
  <c r="X130" i="1"/>
  <c r="X131" i="1"/>
  <c r="X132" i="1"/>
  <c r="X133" i="1"/>
  <c r="M123" i="1"/>
  <c r="M124" i="1"/>
  <c r="M125" i="1"/>
  <c r="M126" i="1"/>
  <c r="M127" i="1"/>
  <c r="M128" i="1"/>
  <c r="M129" i="1"/>
  <c r="M130" i="1"/>
  <c r="M131" i="1"/>
  <c r="M132" i="1"/>
  <c r="M133"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52" i="1"/>
  <c r="AT53" i="1"/>
  <c r="AT54" i="1"/>
  <c r="AT55" i="1"/>
  <c r="AT56" i="1"/>
  <c r="AT57" i="1"/>
  <c r="AT58" i="1"/>
  <c r="AT59" i="1"/>
  <c r="AT60" i="1"/>
  <c r="Z61" i="1"/>
  <c r="Z62" i="1"/>
  <c r="Z63" i="1"/>
  <c r="Z64" i="1"/>
  <c r="Z65" i="1"/>
  <c r="Z66" i="1"/>
  <c r="Z67" i="1"/>
  <c r="Z68" i="1"/>
  <c r="Z69" i="1"/>
  <c r="Z70" i="1"/>
  <c r="Z71" i="1"/>
  <c r="Z72" i="1"/>
  <c r="Z73" i="1"/>
  <c r="Z74" i="1"/>
  <c r="Z75" i="1"/>
  <c r="Z76"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M105" i="1"/>
  <c r="M106" i="1"/>
  <c r="M107" i="1"/>
  <c r="M108" i="1"/>
  <c r="M109" i="1"/>
  <c r="M110" i="1"/>
  <c r="M111" i="1"/>
  <c r="M112" i="1"/>
  <c r="M113" i="1"/>
  <c r="M114" i="1"/>
  <c r="M115" i="1"/>
  <c r="M116" i="1"/>
  <c r="M117" i="1"/>
  <c r="M118" i="1"/>
  <c r="M119" i="1"/>
  <c r="M120" i="1"/>
  <c r="M121" i="1"/>
  <c r="M122"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Z57" i="1"/>
  <c r="Z58" i="1"/>
  <c r="Z59" i="1"/>
  <c r="Z60" i="1"/>
  <c r="M57" i="1"/>
  <c r="M58" i="1"/>
  <c r="M59" i="1"/>
  <c r="M60" i="1"/>
  <c r="Z45" i="1"/>
  <c r="Z46" i="1"/>
  <c r="Z47" i="1"/>
  <c r="Z48" i="1"/>
  <c r="Z49" i="1"/>
  <c r="Z50" i="1"/>
  <c r="Z51" i="1"/>
  <c r="Z52" i="1"/>
  <c r="Z53" i="1"/>
  <c r="Z54" i="1"/>
  <c r="Z55" i="1"/>
  <c r="Z56" i="1"/>
  <c r="X45" i="1"/>
  <c r="X46" i="1"/>
  <c r="X47" i="1"/>
  <c r="X48" i="1"/>
  <c r="X49" i="1"/>
  <c r="X50" i="1"/>
  <c r="X51" i="1"/>
  <c r="X52" i="1"/>
  <c r="X53" i="1"/>
  <c r="X54" i="1"/>
  <c r="X55" i="1"/>
  <c r="X56" i="1"/>
  <c r="M45" i="1"/>
  <c r="M46" i="1"/>
  <c r="M47" i="1"/>
  <c r="M48" i="1"/>
  <c r="M49" i="1"/>
  <c r="M50" i="1"/>
  <c r="M51" i="1"/>
  <c r="M52" i="1"/>
  <c r="M53" i="1"/>
  <c r="M54" i="1"/>
  <c r="M55" i="1"/>
  <c r="M56" i="1"/>
  <c r="AT36" i="1"/>
  <c r="AT37" i="1"/>
  <c r="AT38" i="1"/>
  <c r="AT39" i="1"/>
  <c r="AT40" i="1"/>
  <c r="AT41" i="1"/>
  <c r="AT42" i="1"/>
  <c r="AT43" i="1"/>
  <c r="AT44" i="1"/>
  <c r="AT45" i="1"/>
  <c r="AT46" i="1"/>
  <c r="AT47" i="1"/>
  <c r="AT48" i="1"/>
  <c r="AT49" i="1"/>
  <c r="AT50" i="1"/>
  <c r="AT51" i="1"/>
  <c r="Z36" i="1"/>
  <c r="Z37" i="1"/>
  <c r="Z38" i="1"/>
  <c r="Z39" i="1"/>
  <c r="Z40" i="1"/>
  <c r="Z41" i="1"/>
  <c r="Z42" i="1"/>
  <c r="Z43" i="1"/>
  <c r="Z44" i="1"/>
  <c r="X36" i="1"/>
  <c r="X37" i="1"/>
  <c r="X38" i="1"/>
  <c r="X39" i="1"/>
  <c r="X40" i="1"/>
  <c r="X41" i="1"/>
  <c r="X42" i="1"/>
  <c r="X43" i="1"/>
  <c r="X44" i="1"/>
  <c r="X35" i="1"/>
  <c r="M36" i="1"/>
  <c r="M37" i="1"/>
  <c r="M38" i="1"/>
  <c r="M39" i="1"/>
  <c r="M40" i="1"/>
  <c r="M41" i="1"/>
  <c r="M42" i="1"/>
  <c r="M44" i="1"/>
  <c r="AT33" i="1"/>
  <c r="AT34" i="1"/>
  <c r="AT35" i="1"/>
  <c r="AT16" i="1"/>
  <c r="AT17" i="1"/>
  <c r="AT18" i="1"/>
  <c r="AT19" i="1"/>
  <c r="AT20" i="1"/>
  <c r="AT21" i="1"/>
  <c r="AT22" i="1"/>
  <c r="AT23" i="1"/>
  <c r="AT24" i="1"/>
  <c r="AT25" i="1"/>
  <c r="AT26" i="1"/>
  <c r="AT27" i="1"/>
  <c r="AT28" i="1"/>
  <c r="AT29" i="1"/>
  <c r="AT30" i="1"/>
  <c r="AT31" i="1"/>
  <c r="AT32" i="1"/>
  <c r="Z15" i="1"/>
  <c r="Z16" i="1"/>
  <c r="Z17" i="1"/>
  <c r="Z18" i="1"/>
  <c r="Z19" i="1"/>
  <c r="Z20" i="1"/>
  <c r="Z21" i="1"/>
  <c r="Z22" i="1"/>
  <c r="Z23" i="1"/>
  <c r="Z24" i="1"/>
  <c r="Z25" i="1"/>
  <c r="Z26" i="1"/>
  <c r="Z27" i="1"/>
  <c r="Z28" i="1"/>
  <c r="Z29" i="1"/>
  <c r="Z30" i="1"/>
  <c r="Z31" i="1"/>
  <c r="Z32" i="1"/>
  <c r="Z33" i="1"/>
  <c r="Z34" i="1"/>
  <c r="Z35" i="1"/>
  <c r="X16" i="1"/>
  <c r="X17" i="1"/>
  <c r="X18" i="1"/>
  <c r="X19" i="1"/>
  <c r="X20" i="1"/>
  <c r="X21" i="1"/>
  <c r="X22" i="1"/>
  <c r="X23" i="1"/>
  <c r="X24" i="1"/>
  <c r="X25" i="1"/>
  <c r="X26" i="1"/>
  <c r="X27" i="1"/>
  <c r="X28" i="1"/>
  <c r="X29" i="1"/>
  <c r="X30" i="1"/>
  <c r="X31" i="1"/>
  <c r="X32" i="1"/>
  <c r="X33" i="1"/>
  <c r="X34" i="1"/>
  <c r="M16" i="1"/>
  <c r="M17" i="1"/>
  <c r="M18" i="1"/>
  <c r="M19" i="1"/>
  <c r="M20" i="1"/>
  <c r="M21" i="1"/>
  <c r="M22" i="1"/>
  <c r="M23" i="1"/>
  <c r="M24" i="1"/>
  <c r="M25" i="1"/>
  <c r="M26" i="1"/>
  <c r="M27" i="1"/>
  <c r="M28" i="1"/>
  <c r="M29" i="1"/>
  <c r="M30" i="1"/>
  <c r="M31" i="1"/>
  <c r="M32" i="1"/>
  <c r="M33" i="1"/>
  <c r="M34" i="1"/>
  <c r="M35" i="1"/>
  <c r="AT11" i="1"/>
  <c r="AT12" i="1"/>
  <c r="AT13" i="1"/>
  <c r="AT14" i="1"/>
  <c r="AT15" i="1"/>
  <c r="M11" i="1"/>
  <c r="M12" i="1"/>
  <c r="M13" i="1"/>
  <c r="M14" i="1"/>
  <c r="M15" i="1"/>
  <c r="Z11" i="1"/>
  <c r="Z12" i="1"/>
  <c r="Z13" i="1"/>
  <c r="Z14" i="1"/>
  <c r="X11" i="1"/>
  <c r="X12" i="1"/>
  <c r="X13" i="1"/>
  <c r="X14" i="1"/>
  <c r="X15" i="1"/>
  <c r="Z10" i="1"/>
  <c r="Z9" i="1"/>
  <c r="Z8" i="1"/>
  <c r="Z7" i="1"/>
  <c r="Z6" i="1"/>
  <c r="X10" i="1"/>
  <c r="M10" i="1"/>
  <c r="M9" i="1"/>
  <c r="M2" i="1"/>
  <c r="M3" i="1"/>
  <c r="M4" i="1"/>
  <c r="M5" i="1"/>
  <c r="M6" i="1"/>
  <c r="M7" i="1"/>
  <c r="M8" i="1"/>
  <c r="AT9" i="1"/>
  <c r="AT10" i="1"/>
  <c r="X9" i="1"/>
  <c r="AT8" i="1"/>
  <c r="AT6" i="1"/>
  <c r="AT7" i="1"/>
  <c r="AT5" i="1"/>
  <c r="BO4" i="1"/>
  <c r="BL4" i="1"/>
  <c r="AT4" i="1"/>
  <c r="AB4" i="1"/>
  <c r="AC4" i="1" s="1"/>
  <c r="X4" i="1"/>
  <c r="BO3" i="1"/>
  <c r="BL3" i="1"/>
  <c r="AT3" i="1"/>
  <c r="AB3" i="1"/>
  <c r="AC3" i="1" s="1"/>
  <c r="X3" i="1"/>
  <c r="BO2" i="1"/>
  <c r="BL2" i="1"/>
  <c r="AT2" i="1"/>
  <c r="AB2" i="1"/>
  <c r="AC2" i="1" s="1"/>
  <c r="X2" i="1"/>
</calcChain>
</file>

<file path=xl/sharedStrings.xml><?xml version="1.0" encoding="utf-8"?>
<sst xmlns="http://schemas.openxmlformats.org/spreadsheetml/2006/main" count="7035" uniqueCount="1565">
  <si>
    <t xml:space="preserve">ENCARGADO DE ALIMENTAR LA MATRIZ </t>
  </si>
  <si>
    <t>ITEM</t>
  </si>
  <si>
    <t>CEEC</t>
  </si>
  <si>
    <t>LOGISTICO</t>
  </si>
  <si>
    <t>ABOGADO</t>
  </si>
  <si>
    <t>TECNICO</t>
  </si>
  <si>
    <t>NÚMERO CEEC</t>
  </si>
  <si>
    <t>FEHCA DEL CEEC</t>
  </si>
  <si>
    <t>NÚMERO E.P</t>
  </si>
  <si>
    <t>NÚMERO DE COMITE</t>
  </si>
  <si>
    <t>FECHA DE APROBACIÓN COMITÉ</t>
  </si>
  <si>
    <t>NÚMERO DE CONTRATO</t>
  </si>
  <si>
    <t>PERSONA NATURAL/ PERSONA JURÍDICA</t>
  </si>
  <si>
    <t>IDENTIFICACIÓN CONTRATISTA</t>
  </si>
  <si>
    <t>NOMBRECONTRATISTA</t>
  </si>
  <si>
    <t>CÓDIGOS : Clasificación UNSPSC</t>
  </si>
  <si>
    <t>OBJETO DEL CONTRATO</t>
  </si>
  <si>
    <t>PERFIL</t>
  </si>
  <si>
    <t>DEPENDENCIA</t>
  </si>
  <si>
    <t>AREA</t>
  </si>
  <si>
    <t>FECHA SUSCRIPCIÓN</t>
  </si>
  <si>
    <t>FECHA DE CREACIÓN</t>
  </si>
  <si>
    <t>FECHA DE INICIO</t>
  </si>
  <si>
    <t>TIEMPO ENTRE APROBACIÓN E INICIO</t>
  </si>
  <si>
    <t>FECHA DE RECEPCION DE DOCUMENTOS COMPLETOS</t>
  </si>
  <si>
    <t>TIEMPO ENTRE RECEPCIÓN DE DOCUMENTOS E INICIO</t>
  </si>
  <si>
    <t>PLAZO ESTIMADO DIAS</t>
  </si>
  <si>
    <t>VALOR HONORARIOS</t>
  </si>
  <si>
    <t>VALOR DEL CONTRATO</t>
  </si>
  <si>
    <t xml:space="preserve"> PROGRAMA / PROYECTO 1 </t>
  </si>
  <si>
    <t xml:space="preserve">VALOR PROYECTO 1 </t>
  </si>
  <si>
    <t xml:space="preserve"> PROGRAMA / PROYECTO 2 </t>
  </si>
  <si>
    <t xml:space="preserve"> VALOR PROYECTO 2 </t>
  </si>
  <si>
    <t xml:space="preserve"> PROGRAMA / PROYECTO 3 </t>
  </si>
  <si>
    <t xml:space="preserve"> VALOR PROYECTO 3 </t>
  </si>
  <si>
    <t xml:space="preserve"> PROGRAMA / PROYECTO 4 </t>
  </si>
  <si>
    <t xml:space="preserve"> VALOR PROYECTO 4 </t>
  </si>
  <si>
    <t xml:space="preserve"> PROGRAMA / PROYECTO 5 </t>
  </si>
  <si>
    <t xml:space="preserve"> VALOR PROYECTO 5 </t>
  </si>
  <si>
    <t xml:space="preserve"> PROGRAMA / PROYECTO 6 </t>
  </si>
  <si>
    <t xml:space="preserve"> VALOR PROYECTO 6 </t>
  </si>
  <si>
    <t xml:space="preserve"> PROGRAMA / PROYECTO 7</t>
  </si>
  <si>
    <t xml:space="preserve"> VALOR PROYECTO 7</t>
  </si>
  <si>
    <t>PROGRAMA / PROYECTO 8</t>
  </si>
  <si>
    <t>VALOR PROYECTO 8</t>
  </si>
  <si>
    <t xml:space="preserve">VALOR TOTAL </t>
  </si>
  <si>
    <t>N° CDP</t>
  </si>
  <si>
    <t xml:space="preserve"> FECHA CDP</t>
  </si>
  <si>
    <t>N° RP</t>
  </si>
  <si>
    <t xml:space="preserve">FECHA RP </t>
  </si>
  <si>
    <t>PROCESO DE CONTRATACIÓN</t>
  </si>
  <si>
    <t>TIPOLOGÍA</t>
  </si>
  <si>
    <t>IDENTIFICACIÓN SUPERVISOR</t>
  </si>
  <si>
    <t>NOMBRE DEL SUPERVISOR</t>
  </si>
  <si>
    <t>URL CONTRATOS</t>
  </si>
  <si>
    <t>URL GESTIÓN TRANSPARENTE</t>
  </si>
  <si>
    <t>FECHA DE RENDICION EN GESTIÓN TRANSPARENTE</t>
  </si>
  <si>
    <t>FECHA DE EXPEDICIÓN LA POLIZA</t>
  </si>
  <si>
    <t>NÚMERO DE LA POLIZA</t>
  </si>
  <si>
    <t>FECHA DE INICIO DE LA POLIZA</t>
  </si>
  <si>
    <t>FECHA FINAL DE LA POLIZA</t>
  </si>
  <si>
    <t>FECHA DE PUBLICACIÓN EN SECOP DE APROBACIÓN DE POLIZAS</t>
  </si>
  <si>
    <t>VALOR TOTAL DEL CONVENIO-CONTRATO-ORDEN DE COMPRA</t>
  </si>
  <si>
    <r>
      <t>DURACIÓN TOTAL CONTRATO/CONVENIO</t>
    </r>
    <r>
      <rPr>
        <b/>
        <sz val="8"/>
        <rFont val="Arial Narrow"/>
        <family val="2"/>
      </rPr>
      <t xml:space="preserve"> (Incluyendo modificaciones - ampliaciones - suspensiones)</t>
    </r>
  </si>
  <si>
    <t>ESTADO DEL CONVENIO (En ejecución- Terminado- Luquiddo)</t>
  </si>
  <si>
    <r>
      <t xml:space="preserve">ESTADO DEL CONVENIO/CONTRATO U ORDEN DE COMPRA  - SECOP
</t>
    </r>
    <r>
      <rPr>
        <b/>
        <sz val="8"/>
        <rFont val="Arial Narrow"/>
        <family val="2"/>
      </rPr>
      <t>(TERMINADO SIN LIQUIDAR
- LIQUIDADO
-CONVOCADO
-CELEBRADO
-EMITIDO
-CERRADO)</t>
    </r>
  </si>
  <si>
    <t>FECHA TERMINACIÓN CONTRATO</t>
  </si>
  <si>
    <t># DOCUMENTOS PUBLICADOS</t>
  </si>
  <si>
    <t>URL GESTION DOCUMENTAL</t>
  </si>
  <si>
    <t>OBSERVACIONES</t>
  </si>
  <si>
    <t>JOHNATTAN</t>
  </si>
  <si>
    <t>MARLY CARDONA</t>
  </si>
  <si>
    <t>JUAN GARCIA</t>
  </si>
  <si>
    <t>LINDA MILENA MAYO CUERVO</t>
  </si>
  <si>
    <t>PIII</t>
  </si>
  <si>
    <t>SUBDIRECCIÓN ADMINISTRATIVA, FINANCIERA Y DE APOYO A LA GESTIÓN</t>
  </si>
  <si>
    <t>GESTIÓN FINANCIERA</t>
  </si>
  <si>
    <t>N/A</t>
  </si>
  <si>
    <t>CONTRATACIÓN DIRECTA</t>
  </si>
  <si>
    <t>PRESTACIÓN DE SERVICIOS</t>
  </si>
  <si>
    <t>MARIA ANDREA BECHARA</t>
  </si>
  <si>
    <t>EN EJECUCION</t>
  </si>
  <si>
    <t>CELEBRADO</t>
  </si>
  <si>
    <t>TCII</t>
  </si>
  <si>
    <t>ATENCIÓN A LA CIUDADANÍA </t>
  </si>
  <si>
    <t>YULIANA MESA</t>
  </si>
  <si>
    <t>SANDRA JIMENEZ</t>
  </si>
  <si>
    <t>JOHNATTAN STEVEN OROZCO ARRUBLA</t>
  </si>
  <si>
    <t>PI</t>
  </si>
  <si>
    <t>OFICINA ASESORA JURÍDICA</t>
  </si>
  <si>
    <t>GESTIÓN CONTRACTUAL</t>
  </si>
  <si>
    <t>ANDREA ARBELAEZ LELION</t>
  </si>
  <si>
    <t>NIDIA BEDOYA-ANDRES CADAVID-EDILSON CANO</t>
  </si>
  <si>
    <t>NIDIA BEDOYA</t>
  </si>
  <si>
    <t>ANDRES CADAVID</t>
  </si>
  <si>
    <t>EDILSON CANO</t>
  </si>
  <si>
    <t>004 DE 2025</t>
  </si>
  <si>
    <t>NURY PAOLA SUAREZ PINEDA</t>
  </si>
  <si>
    <t>80101506-80101509</t>
  </si>
  <si>
    <t xml:space="preserve">PRESTACIÓN DE SERVICIOS DE FORMA TEMPORAL COMO ASESOR II EN LA DIRECCIÓN GENERAL, PARA ORIENTAR Y DEFINIR EL DISEÑO Y EJECUCIÓN DE ESTRATEGIAS EN EDUCACIÓN POSTSECUNDARIA EN ARAS DE FACILITAR EL CUMPLIMIENTO DE LOS OBJETIVOS MISIONALES DE LA ENTIDAD Y LOS PROYECTOS ESTRATÉGICOS DE CIUDAD EN LOS QUE PARTICIPA LA AGENCIA DE EDUCACIÓN POSTSECUNDARIA DE MEDELLÍN – SAPIENCIA ASÍ COMO PROVEER ORIENTACIONES TÉCNICAS PARA EL EFICIENTE DESARROLLO DE LA GESTIÓN INTERNA Y EXTERNA PARA EL CUMPLIMIENTO DE LOS OBJETIVOS PROPUESTOS DESDE LA DIRECCIÓN GENERAL. </t>
  </si>
  <si>
    <t>AII</t>
  </si>
  <si>
    <t>DIRECCIÓN GENERAL </t>
  </si>
  <si>
    <t>DIRECCIÓN GENERAL</t>
  </si>
  <si>
    <t>J SALOMON CRUZ ZIRENE</t>
  </si>
  <si>
    <t>https://community.secop.gov.co/Public/Tendering/OpportunityDetail/Index?noticeUID=CO1.NTC.7270112&amp;isFromPublicArea=True&amp;isModal=False</t>
  </si>
  <si>
    <t>http://medellin.gestiontransparente.com/Rendicion/RegIngresoContract.aspx?p1=004-2025&amp;event=inicio</t>
  </si>
  <si>
    <t>65-46-101050670</t>
  </si>
  <si>
    <t>https://sapienciagov.sharepoint.com/:f:/s/PRUEBAGESTIONDOCUMENTAL/EgDj2elUMTxDuDfJii67hRsBkJ04KooBHLLjK0HoXVJqRQ?e=QnDpaI</t>
  </si>
  <si>
    <t>EII</t>
  </si>
  <si>
    <t>GESTIÓN ADMINISTRATIVA</t>
  </si>
  <si>
    <t>CLAUDIA MILENA RAMIREZ</t>
  </si>
  <si>
    <t>NIDIA BEDOYA-ANDRES CADAVID-NURY SUAREZ</t>
  </si>
  <si>
    <t>NURY SUAREZ</t>
  </si>
  <si>
    <t>006 DE 2025</t>
  </si>
  <si>
    <t xml:space="preserve">JOSE DAVID RAMIREZ ABRAHAM   </t>
  </si>
  <si>
    <t xml:space="preserve">PRESTACIÓN DE SERVICIOS DE FORMA TEMPORAL COMO ASESOR II EN EL ÁREA DE PLANEACIÓN PARA REALIZAR EL SEGUIMIENTO A LAS ESTRATEGIAS MISIONALES DE LA AGENCIA DE EDUCACIÓN POSTSECUNDARIA DE MEDELLÍN – SAPIENCIA Y DEFINIR LAS ACCIONES DE DIRECCIONAMIENTO ESTRATÉGICO ORIENTADAS AL LOGRO TANTO DE LOS OBJETIVOS MISIONALES DE LA AGENCIA COMO LO ESTABLECIDO EN EL PLAN DE DESARROLLO DISTRITAL, ASÍ COMO BRINDAR ORIENTACIONES TÉCNICAS A LA DIRECCIÓN GENERAL PARA EL DESARROLLO Y CUMPLIMIENTO DE LOS OBJETIVOS TRAZADOS. </t>
  </si>
  <si>
    <t>https://community.secop.gov.co/Public/Tendering/OpportunityDetail/Index?noticeUID=CO1.NTC.7270192&amp;isFromPublicArea=True&amp;isModal=False</t>
  </si>
  <si>
    <t>http://medellin.gestiontransparente.com/Rendicion/RegIngresoContract.aspx?p1=006-2025&amp;event=inicio</t>
  </si>
  <si>
    <t>65-46-101050676</t>
  </si>
  <si>
    <t>https://sapienciagov.sharepoint.com/:f:/s/PRUEBAGESTIONDOCUMENTAL/Ep3hhjaN0NtPoK87WxrmO0cBjTn_hQH3lqELoSwq3lLvVQ?e=VRVnSo</t>
  </si>
  <si>
    <t xml:space="preserve">LAURA CRISTINA ZAPATA VÁSQUEZ </t>
  </si>
  <si>
    <t>AI</t>
  </si>
  <si>
    <t>JOHNATTAN OROZCO-MARIA ZULETA-SANDRA JIMENEZ</t>
  </si>
  <si>
    <t>JOHNATTAN OROZCO</t>
  </si>
  <si>
    <t>MARIA ZULETA</t>
  </si>
  <si>
    <t>YULIANA MESA SÁNCHEZ</t>
  </si>
  <si>
    <t>GESTIÓN JURÍDICA </t>
  </si>
  <si>
    <t>C4TA</t>
  </si>
  <si>
    <t>MARIA TRINIDAD MARIN GALLO</t>
  </si>
  <si>
    <t>LEYNER DANIEL CHICA VALENCIA</t>
  </si>
  <si>
    <t>013 DE 2025</t>
  </si>
  <si>
    <t>MELISSA LOZANO ANGEL</t>
  </si>
  <si>
    <t>80101509-80101506</t>
  </si>
  <si>
    <t xml:space="preserve">PRESTACIÓN DE SERVICIOS DE FORMA TEMPORAL COMO ASESOR II EN EL ÁREA DE COMUNICACIONES, PARA ACOMPAÑAR LA DIFUSIÓN DE LOS PROGRAMAS Y PROYECTOS, A TRAVÉS DEL DISEÑO, PLANEACIÓN Y EJECUCIÓN DE UN PLAN ESTRATÉGICO DE COMUNICACIONES INTERNO Y EXTERNO, PROMOVIENDO EL RELACIONAMIENTO Y EL ACERCAMIENTO CON LOS DIFERENTES PÚBLICOS OBJETIVOS DE LA AGENCIA DE EDUCACIÓN POSTSECUNDARIA DE MEDELLÍN. </t>
  </si>
  <si>
    <t>https://community.secop.gov.co/Public/Tendering/OpportunityDetail/Index?noticeUID=CO1.NTC.7270602&amp;isFromPublicArea=True&amp;isModal=False</t>
  </si>
  <si>
    <t>http://medellin.gestiontransparente.com/Rendicion/RegIngresoContract.aspx?p1=013-2025&amp;event=inicio</t>
  </si>
  <si>
    <t>65-46-101050678</t>
  </si>
  <si>
    <t>https://sapienciagov.sharepoint.com/:f:/s/PRUEBAGESTIONDOCUMENTAL/EmvJAiOEdrdPiQzMXU9S7EMB-JrvFgOjhMhT910wp8cv8g?e=G6XUtb</t>
  </si>
  <si>
    <t>SALVADOR IREGUI</t>
  </si>
  <si>
    <t>YUDY ANDREA CAICEDO PEREZ</t>
  </si>
  <si>
    <t>TGIII</t>
  </si>
  <si>
    <t>GESTIÓN DOCUMENTAL </t>
  </si>
  <si>
    <t>EI</t>
  </si>
  <si>
    <t>DAPHNE MORALES SOTO</t>
  </si>
  <si>
    <t>P</t>
  </si>
  <si>
    <t>OSCAR EDUARDO MENGO URBINA</t>
  </si>
  <si>
    <t>GESTIÓN DE SISTEMAS DE INFORMACIÓN </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</si>
  <si>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</si>
  <si>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GESTIÓN DEL TALENTO HUMANO</t>
  </si>
  <si>
    <t>JUAN PABLO GARCIA BEDOYA</t>
  </si>
  <si>
    <t>MARIA NOHEMY ZULETA MONTOYA</t>
  </si>
  <si>
    <t>NIDIA BEDOYA LORA</t>
  </si>
  <si>
    <t>MARLY CARDONA QUINTERO</t>
  </si>
  <si>
    <t>NIDIA BEDOYA-MARIA ZULETA-LEYDY SANCHEZ</t>
  </si>
  <si>
    <t>LEYDY SANCHEZ</t>
  </si>
  <si>
    <t>GLORIA DARLENCY MONTOYA AGUDELO</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</si>
  <si>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</si>
  <si>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DIRECCIÓN TÉCNICA DE FONDOS </t>
  </si>
  <si>
    <t>ACCESO Y PERMANENCIA (Fondos)</t>
  </si>
  <si>
    <t>CAROLINA FLOREZ PALACIO</t>
  </si>
  <si>
    <t>GLORIA DEL SOCORRO ESPINOSA</t>
  </si>
  <si>
    <t>AUX</t>
  </si>
  <si>
    <t>PABLO DAVID GUERRA ECHEVERRY</t>
  </si>
  <si>
    <t>TCIII</t>
  </si>
  <si>
    <t>RAUL DAVID ESPINOSA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</si>
  <si>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</si>
  <si>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GLADYS ARREDONDO</t>
  </si>
  <si>
    <t>SARA MANUELA RUIZ GUERRA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</si>
  <si>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</si>
  <si>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SUBDIRECCIÓN PARA LA GESTIÓN DE LA EDUCACIÓN POSTSECUNDARIA</t>
  </si>
  <si>
    <t>GESTIÓN DE LA EDUCACIÓN POSTSECUNDARIA</t>
  </si>
  <si>
    <t>GLADYS ENITH ARREDONDO GARCÍA</t>
  </si>
  <si>
    <t> </t>
  </si>
  <si>
    <t>LUISA FERNANDA VELASQUEZ ARISTIZABAL</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</si>
  <si>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</si>
  <si>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JOSE RAMIREZ</t>
  </si>
  <si>
    <t>FANNY CECILIA MURILLO GARCÍA</t>
  </si>
  <si>
    <t>DIRECCIONAMIENTO ESTRATÉGICO </t>
  </si>
  <si>
    <t>SANDRA MILENA LÓPEZ ZULUAGA</t>
  </si>
  <si>
    <t>DANIEL IGNACIO MORENO VASQUEZ</t>
  </si>
  <si>
    <t xml:space="preserve">80101506 -80101509 </t>
  </si>
  <si>
    <t>MELISSA LOZANO</t>
  </si>
  <si>
    <t>JUAN PABLO LONDOÑO LONDOÑO</t>
  </si>
  <si>
    <t>GESTIÓN DE COMUNICACIONES</t>
  </si>
  <si>
    <t>CAROLINA JIMENEZ CORREA</t>
  </si>
  <si>
    <t>PII</t>
  </si>
  <si>
    <t>MARIA CAMILA CONCHA OSORIO</t>
  </si>
  <si>
    <t>MARIA FERNANDA PEREZ GALLEGO</t>
  </si>
  <si>
    <t>CATALINA POSADA ESCOBAR</t>
  </si>
  <si>
    <t>FERNANDO CARDONA</t>
  </si>
  <si>
    <t>ANDRES JULIAN RODRIGUEZ</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</si>
  <si>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</si>
  <si>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OFICINA DE CONTROL INTERNO </t>
  </si>
  <si>
    <t>AUDITORÍA INTERNA</t>
  </si>
  <si>
    <t xml:space="preserve">FERNANDO DE JESÚS CARDONA JIMÉNEZ </t>
  </si>
  <si>
    <t>LILIANA MARCELA AGUILERA QUINTERO</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</si>
  <si>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</si>
  <si>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CARTERA</t>
  </si>
  <si>
    <t>LUIS HERNANDO GOMEZ CARDONA</t>
  </si>
  <si>
    <t>ISABEL CRISTINA MORALES</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</si>
  <si>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</si>
  <si>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MARIA EUGENIA MONSALVE</t>
  </si>
  <si>
    <t>PRESTACIÓN DE SERVICIOS DE FORMA TEMPORAL COMO PROFESIONAL II EN LA DIRECCIÓN TÉCNICA DE FONDOS PARA BRINDAR APOYO INTEGRAL EN LA GESTIÓN ADMINISTRATIVA, FINANCIERA, GIROS Y SOPORTE OPERATIVO DE LA AGENCIA DE EDUCACIÓN POSTSECUNDARIA DE MEDELLÍN – SAPIENCIA.</t>
  </si>
  <si>
    <t>JUAN PABLO MACHADO</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</si>
  <si>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</si>
  <si>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MELISSA BETANCUR OSORIO</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</si>
  <si>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</si>
  <si>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EDISON SALGAR MARIN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</si>
  <si>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</si>
  <si>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GENARO ALFONSO ARISTIZABAL ECHEVERRI</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</si>
  <si>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</si>
  <si>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JOHN ALEXIS FERLA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</si>
  <si>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</si>
  <si>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ANGIE ESTEFANI DURANGO MARIN</t>
  </si>
  <si>
    <t>DAIRO ALBERTO CANO MUÑOZ</t>
  </si>
  <si>
    <t>TCI</t>
  </si>
  <si>
    <t>LUIS EMILIO FORONDA</t>
  </si>
  <si>
    <t>RECURSOS FISICOS</t>
  </si>
  <si>
    <t>FELIPE PARDO ÁLVAREZ</t>
  </si>
  <si>
    <t>ADRIANA MARÍA GUTIÉRREZ AGUDELO</t>
  </si>
  <si>
    <t>EDGAR DE JESUS JARAMILLO AGUIRRE</t>
  </si>
  <si>
    <t>NATALIA MARIA ARISMENDY</t>
  </si>
  <si>
    <t>HAIBBER CARO DAVILA</t>
  </si>
  <si>
    <t>NIDIA BEDOYA-JUAN GARCIA-NURY SUAREZ</t>
  </si>
  <si>
    <t>EXT 21</t>
  </si>
  <si>
    <t>067 DE 2025</t>
  </si>
  <si>
    <t>MARIA ISABEL MEJIA MEJIA</t>
  </si>
  <si>
    <t xml:space="preserve">PRESTACIÓN DE SERVICIOS PROFESIONALES DE FORMA TEMPORAL COMO ASESOR I PARA APOYAR, DESDE LA DIRECCIÓN GENERAL, LA DEFINICIÓN, EJECUCIÓN Y DESARROLLO DEL PROCESO DE ARTICULACIÓN CON LA SECRETARÍA DE DESARROLLO ECONÓMICO DEL DISTRITO DE MEDELLÍN Y EN ESPECIAL CON LA ESTRATEGIA DE CIUDAD ESTUDIA, DERIVADAS DE LA SINERGIA CON EL CONGLOMERADO PARA LA FORMACIÓN EN HABILIDADES DIGITALES EN CONCORDANCIA CON LOS OBJETIVOS DE FORMACIÓN DE LA AGENCIA DE EDUCACIÓN POSTSECUNDARIA DE MEDELLÍN - SAPIENCIA. </t>
  </si>
  <si>
    <t>https://community.secop.gov.co/Public/Tendering/OpportunityDetail/Index?noticeUID=CO1.NTC.7338004&amp;isFromPublicArea=True&amp;isModal=False</t>
  </si>
  <si>
    <t>http://medellin.gestiontransparente.com/Rendicion/RegIngresoContract.aspx?p1=067-2025&amp;event=inicio</t>
  </si>
  <si>
    <t>65-46-101051115</t>
  </si>
  <si>
    <t>https://sapienciagov.sharepoint.com/:f:/s/PRUEBAGESTIONDOCUMENTAL/Ejml3PESEfVInsIvFkXvTNQBIpdG_aT_tG5Ydw3ukDWe2w?e=8eXpAh</t>
  </si>
  <si>
    <t>LINA MARCELA VÉLEZ ARANGO</t>
  </si>
  <si>
    <t>MARÍA CAMILA ROJO BEDOYA</t>
  </si>
  <si>
    <t>NIDIA BEDOYA-JUAN GARCIA-JOSE RAMIREZ</t>
  </si>
  <si>
    <t>LILIBETH CARDENAS MAYA</t>
  </si>
  <si>
    <t>YUDI CRISTINA ZAPATA MARTÍNEZ</t>
  </si>
  <si>
    <t>NAYIBE ELIANA CORREA GUZMAN</t>
  </si>
  <si>
    <t>LISETH ARBELÁEZ MARÍN</t>
  </si>
  <si>
    <t>MARLY CARDONA-JUAN GARCIA-SANDRA JIMENEZ</t>
  </si>
  <si>
    <t>ANA MARÍA URIBE GÓMEZ</t>
  </si>
  <si>
    <t>ELIZABETH BETANCUR YEPES</t>
  </si>
  <si>
    <t>JUAN ESTEBAN LÓPEZ OSPINA</t>
  </si>
  <si>
    <t>YOHAN CAMILO ESPINOSA</t>
  </si>
  <si>
    <t>JUAN ANDRÉS MORENO ÁNGEL</t>
  </si>
  <si>
    <t>YESICA ALEXANDRA SUAREZ RODRIGUEZ</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</si>
  <si>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</si>
  <si>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DORA LUZ ESCOBAR MAZO</t>
  </si>
  <si>
    <t xml:space="preserve">JULIANA PATRICIA BODHERT PEREZ </t>
  </si>
  <si>
    <t>MARIA ISABEL MARTINEZ RESTREPO</t>
  </si>
  <si>
    <t>MARIA VICTORIA CASTRILLON HENAO</t>
  </si>
  <si>
    <t>JAIME ALBERTO ARISTIZABAL PINEDA</t>
  </si>
  <si>
    <t xml:space="preserve">WILMER ANTONIO AFRICANO BASQUEZ </t>
  </si>
  <si>
    <t>DEBRIANY MEJIA OSSA</t>
  </si>
  <si>
    <t xml:space="preserve">MANUELA GARCIA SOTO </t>
  </si>
  <si>
    <t>HARBEY OMAR PATIÑO GUTIÉRREZ</t>
  </si>
  <si>
    <t>CLAUDIA MARIA GIRALDO FLOREZ</t>
  </si>
  <si>
    <t>JOHNATTAN OROZCO-MARIA ZULETA-LEYDY SANCHEZ</t>
  </si>
  <si>
    <t>LINA MARCELA RESTREPO</t>
  </si>
  <si>
    <t>SANDRA MARÍA BEDOYA ESPINOSA</t>
  </si>
  <si>
    <t>ANGELLY DIOMAR GUISAO JIMÉNEZ</t>
  </si>
  <si>
    <t>TGI</t>
  </si>
  <si>
    <t>MARÍA ALEJANDRA MARÍN GONZÁLEZ</t>
  </si>
  <si>
    <t xml:space="preserve">MATEO VÁSQUEZ  CORREA </t>
  </si>
  <si>
    <t>ANGIE LICETH ARANGO ÁLVAREZ</t>
  </si>
  <si>
    <t>NIDIA BEDOYA-MARIA ZULETA-FERNANDO CARDONA</t>
  </si>
  <si>
    <t>LILIANA DEL PILAR ARENAS VALDERRAMA</t>
  </si>
  <si>
    <t>MAGALI ANDREA MONTOYA GIRALDO</t>
  </si>
  <si>
    <t>BETTY MORALES COSSIO</t>
  </si>
  <si>
    <t>JUAN CAMILO PALACIO SANCHEZ</t>
  </si>
  <si>
    <t>LINA MARIA DURAN ECHAVARRÍA</t>
  </si>
  <si>
    <t>MELISSA OSORIO LOPEZ</t>
  </si>
  <si>
    <t>LUCIANA VÉLEZ ARENAS</t>
  </si>
  <si>
    <t>JULIANA RÍOS GALLEGO</t>
  </si>
  <si>
    <t>SERGIO ANDRÉS OCAMPO RIVERA</t>
  </si>
  <si>
    <t>LAURA CRISTINA TAMAYO</t>
  </si>
  <si>
    <t>JUAN DIEGO ARANGO ZAPATA</t>
  </si>
  <si>
    <t>JOHNATTAN OROZCO-MARIA PEREZ-LEYDY SANCHEZ</t>
  </si>
  <si>
    <t>MARIA PEREZ</t>
  </si>
  <si>
    <t>SERGIO ANDRES CADAVID</t>
  </si>
  <si>
    <t>ZEHIR EDGARDO MARIN JARAMILLO</t>
  </si>
  <si>
    <t>PAOLA TATIANA AGUDELO</t>
  </si>
  <si>
    <t>MARLY CARDONA-MARIA PEREZ-LEYDY SANCHEZ</t>
  </si>
  <si>
    <t>DANIELA CARO MOLINA</t>
  </si>
  <si>
    <t>MARIA PAULINA RÍOS ARCE</t>
  </si>
  <si>
    <t>EDER ALEXANDER ARENAS</t>
  </si>
  <si>
    <t>FABIO SALDARRIAGA VÉLEZ</t>
  </si>
  <si>
    <t>EDGAR DARIO QUINTERO MORALES</t>
  </si>
  <si>
    <t>SUSANA WHITE ARBELAEZ</t>
  </si>
  <si>
    <t>DEISY NATALI RIVERA</t>
  </si>
  <si>
    <t>SANTIAGO LOPEZ JIMENEZ</t>
  </si>
  <si>
    <t>TITO FERNANDO BOLAÑOS</t>
  </si>
  <si>
    <t>CLAUDIA LUCIA FRANCO MEJIA</t>
  </si>
  <si>
    <t>ANDREA PATRICIA OSORIO ARROYAVE</t>
  </si>
  <si>
    <t>DIEGO ALBERTO YEPES ÁLVAREZ</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</si>
  <si>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 </t>
  </si>
  <si>
    <t>RUBIEL ALBEIRO MENDOZA VALENCIA</t>
  </si>
  <si>
    <t>WILLIAM DARIO GALLEGO IBARRÁ</t>
  </si>
  <si>
    <t>DANIEL FELIPE SÁNCHEZ TORRES</t>
  </si>
  <si>
    <t>DUBAN FELIPE GUTIERREZ MORENO</t>
  </si>
  <si>
    <t>JOHNATTAN OROZCO-SALVADOR IREGUI-LEYDY SANCHEZ</t>
  </si>
  <si>
    <t>SERGIO ANDRES ASPRILLA VELASQUEZ</t>
  </si>
  <si>
    <t xml:space="preserve">JHON FREDY LONDOÑO GAVIRIA </t>
  </si>
  <si>
    <t>SARA BENITEZ HERRERA</t>
  </si>
  <si>
    <t>NATALIA MARCELA ALZATE VASQUEZ</t>
  </si>
  <si>
    <t>AURA NELLY MORENO SOTO</t>
  </si>
  <si>
    <t xml:space="preserve">JOHN JACOBO URREGO ARIAS </t>
  </si>
  <si>
    <t>MARTA LUCÍA GUERRERO CHAVERRA</t>
  </si>
  <si>
    <t>TGII</t>
  </si>
  <si>
    <t>DIANA CATALINA ECHAVARRIA GIRALDO</t>
  </si>
  <si>
    <t>SERGIO RAMIREZ ALVAREZ</t>
  </si>
  <si>
    <t>MARLY CARDONA-MARIA ZULETA-LEYDY SANCHEZ</t>
  </si>
  <si>
    <t>DANIELA ARCILA PARRA</t>
  </si>
  <si>
    <t>JORGE ALBERTO ACEVEDO SERNA</t>
  </si>
  <si>
    <t>JOHNATTAN OROZCO-JUAN GARCIA-LEYDY SANCHEZ</t>
  </si>
  <si>
    <t>DIANA MARCELA PATIÑO PINEDA</t>
  </si>
  <si>
    <t xml:space="preserve">OSCAR OSWALDO MONTOYA CARDONA </t>
  </si>
  <si>
    <t>JOSE ALBERTO FLOREZ</t>
  </si>
  <si>
    <t xml:space="preserve">JOSE FERNANDO ARANGO </t>
  </si>
  <si>
    <t>EVER ANDRES VELASQUEZ GOMEZ</t>
  </si>
  <si>
    <t>JOHNATTAN OROZCO-JUAN GARCIA-GLADYS ARREDONDO</t>
  </si>
  <si>
    <t>ANGELA MARIA VELASQUEZ VELEZ </t>
  </si>
  <si>
    <t>SANTIAGO RESTREPO HERNANDEZ </t>
  </si>
  <si>
    <t> JESSICA PAOLA NARANJO RESTREPO </t>
  </si>
  <si>
    <t> DEIBY ESTIVEN GRANCIANO AGUDELO </t>
  </si>
  <si>
    <t> EMERSON BOLNEY MACHADO CORDOBA </t>
  </si>
  <si>
    <t> JHON FREDY RENDON SANCHEZ </t>
  </si>
  <si>
    <t> RONAL DE JESUS LOPEZ PATIÑO </t>
  </si>
  <si>
    <t> SANTIAGO DE JESUS COSSIO DIAZ </t>
  </si>
  <si>
    <t> ESTEBAN ALONSO RUA GIRALDO </t>
  </si>
  <si>
    <t>ESTI</t>
  </si>
  <si>
    <t>MARLY CARDONA-JUAN GARCIA-LEYDY SANCHEZ</t>
  </si>
  <si>
    <t>PABLO ADOLFO HOYOS GONZALEZ</t>
  </si>
  <si>
    <t>ANA CRISTINA JARAMILLO SANCHEZ</t>
  </si>
  <si>
    <t>MARIA PAULINA SUESCUN HENAO</t>
  </si>
  <si>
    <t xml:space="preserve">JULIO CESAR GUTIERREZ AFANADOR </t>
  </si>
  <si>
    <t>CARLOS ANDRES ARBOLEDA GOMEZ</t>
  </si>
  <si>
    <t>ESTIII</t>
  </si>
  <si>
    <t>SANTIAGO LOPEZ</t>
  </si>
  <si>
    <t>YEFRY DAVID GUTIERREZ FINO</t>
  </si>
  <si>
    <t>MARTHA LUCIA CARMONA TOBON</t>
  </si>
  <si>
    <t>JENNIFER SUSANA HENAO HENAO</t>
  </si>
  <si>
    <t>SANDRA MILENA TABORDA MORALES</t>
  </si>
  <si>
    <t>ARLEY ESTYVEN YEPES CANO</t>
  </si>
  <si>
    <t>ALEJANDRA VANEGAS HERNANDEZ</t>
  </si>
  <si>
    <t>CLAUDIA PATRICIA ACOSTA BUSTAMANTE</t>
  </si>
  <si>
    <t>KARINA VALENCIA TILANO</t>
  </si>
  <si>
    <t>MÍNIMA CUANTÍA</t>
  </si>
  <si>
    <t>JOHNATTAN OROZCO-JUAN GARCIA-SANTIAGO LOPEZ</t>
  </si>
  <si>
    <t>HERNAN ALONSO GONZALEZ GIL</t>
  </si>
  <si>
    <t>LUIS FORONDA</t>
  </si>
  <si>
    <t>JHONNY GUTIERREZ ISAZA</t>
  </si>
  <si>
    <t>LILIANA MARIA ESPINOSA OLARTE</t>
  </si>
  <si>
    <t>VICTOR ALFONSO TABORDA MOLINA</t>
  </si>
  <si>
    <t>JOHNATTAN OROZCO-JUAN GARCIA-MELISSA LOZANO</t>
  </si>
  <si>
    <t>MARIA ALEJANDRA CORREA GRISALES</t>
  </si>
  <si>
    <t>ANA LUCIA CASTRILLÓN OSSA</t>
  </si>
  <si>
    <t>MARIA DE PILAR CASTAÑO LOPEZ</t>
  </si>
  <si>
    <t>JOHNATTAN OROZCO-MARIA ZULETA-GLADYS ARREDONDO</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</si>
  <si>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</si>
  <si>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 xml:space="preserve">MARÍA CAROLINA RENDÓN ARENAS </t>
  </si>
  <si>
    <t>COMPRAVENTA</t>
  </si>
  <si>
    <t>MARLY CARDONA-MARIA ZULETA-SANDRA JIMENEZ</t>
  </si>
  <si>
    <t>JOHAN ALEJANDRO AGUDELO ZAPATA</t>
  </si>
  <si>
    <t xml:space="preserve">EDDY ESTIVEN JULIO HOYOS  </t>
  </si>
  <si>
    <t>DANIELA YISET LÓPEZ JURADO</t>
  </si>
  <si>
    <t>JHON ARLEY ARIAS MESA</t>
  </si>
  <si>
    <t>LUIS MIGUEL SÁNCHEZ ALTAHONA</t>
  </si>
  <si>
    <t xml:space="preserve">TATIANA MARCELA CORREA AREIZA </t>
  </si>
  <si>
    <t>ASTRID ROCÍO GARCÍA MONSALVE</t>
  </si>
  <si>
    <t>DANIEL ALBERTO GUTIÉRREZ MESA</t>
  </si>
  <si>
    <t>240 DE 2025</t>
  </si>
  <si>
    <t>BEATRIZ HELENA CAÑAS MARIN</t>
  </si>
  <si>
    <t>PRESTACIÓN DE SERVICIOS DE FORMA TEMPORAL COMO ESPECIALISTA 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</si>
  <si>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https://community.secop.gov.co/Public/Tendering/OpportunityDetail/Index?noticeUID=CO1.NTC.8157034&amp;isFromPublicArea=True&amp;isModal=False</t>
  </si>
  <si>
    <t>http://medellin.gestiontransparente.com/Rendicion/RegIngresoContract.aspx?p1=240-2025&amp;event=inicio</t>
  </si>
  <si>
    <t>65-46-101058722</t>
  </si>
  <si>
    <t>https://sapienciagov.sharepoint.com/:f:/s/PRUEBAGESTIONDOCUMENTAL/ErOoCMTByhxHrh6RKMBgGRQBUObW40Q37trM8JYTglZyvA?e=JKF4dq</t>
  </si>
  <si>
    <t>241 DE 2025</t>
  </si>
  <si>
    <t>NADIA CATHERINE CASTRILLON MEDINA</t>
  </si>
  <si>
    <t>PRESTACIÓN DE SERVICIOS DE FORMA TEMPORAL COMO PROFESIONAL II EN LA SUBDIRECCIÓN PARA LA GESTIÓN DE LA EDUCACIÓN POSTSECUNDARIA –GEP, PARA BRINDAR APOYO JURÍDICO EN LA FASE PRECONTRACTUAL, CONTRACTUAL Y POSTCONTRACTUAL DE LOS CONTRATOS Y/O CONVENIOS DEL PROYECTO IMPLEMENTACIÓN DEL PROGRAMA VISION4RIOS Y DE LOS DEMÁS PROYECTOS Y PROGRAMAS DE LA DEPENDENCIA.</t>
  </si>
  <si>
    <t>https://community.secop.gov.co/Public/Tendering/OpportunityDetail/Index?noticeUID=CO1.NTC.8157119&amp;isFromPublicArea=True&amp;isModal=False</t>
  </si>
  <si>
    <t>http://medellin.gestiontransparente.com/Rendicion/RegIngresoContract.aspx?p1=241-2025&amp;event=inicio</t>
  </si>
  <si>
    <t>65-46-101058723</t>
  </si>
  <si>
    <t>https://sapienciagov.sharepoint.com/:f:/s/PRUEBAGESTIONDOCUMENTAL/EvxgjaFxrS9JsrFaVNV918QBUdOvzArt5blwmKS8_-Zzvg?e=onb0pz</t>
  </si>
  <si>
    <t>242 DE 2025</t>
  </si>
  <si>
    <t>ALEJANDRO GUERRA BETANCUR</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</si>
  <si>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t>
  </si>
  <si>
    <t>https://community.secop.gov.co/Public/Tendering/OpportunityDetail/Index?noticeUID=CO1.NTC.8156717&amp;isFromPublicArea=True&amp;isModal=False</t>
  </si>
  <si>
    <t>http://medellin.gestiontransparente.com/Rendicion/RegIngresoContract.aspx?p1=242-2025&amp;event=inicio</t>
  </si>
  <si>
    <t>https://sapienciagov.sharepoint.com/:f:/s/PRUEBAGESTIONDOCUMENTAL/EiKU4ZVG98JHgg98s3dGudsBnKBC8VNIQ4E9VoPUMU7gBw?e=lVerXR</t>
  </si>
  <si>
    <t>GLADYS ESTELLA DUQUE RODRIGUEZ</t>
  </si>
  <si>
    <t>GLORIA ELENA PEREZ NARVAEZ</t>
  </si>
  <si>
    <t>NIDIA BEDOYA-JUAN GARCIA-LUISA VELASQUEZ</t>
  </si>
  <si>
    <t>LUISA VELASQUEZ</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</si>
  <si>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</si>
  <si>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253 DE 2025</t>
  </si>
  <si>
    <t>HELBERTH JONNATAN QUINTERO</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</si>
  <si>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SEGURA Y EFICAZ DE LAS ACTIVIDADES PREVISTAS PARA LA AGENCIA DE EDUCACIÓN POSTSECUNDARIA DE MEDELLÍN – SAPIENCIA.</t>
  </si>
  <si>
    <t>https://community.secop.gov.co/Public/Tendering/OpportunityDetail/Index?noticeUID=CO1.NTC.8237326&amp;isFromPublicArea=True&amp;isModal=False</t>
  </si>
  <si>
    <t>http://medellin.gestiontransparente.com/Rendicion/RegIngresoContract.aspx?p1=253-2025&amp;event=inicio</t>
  </si>
  <si>
    <t>https://sapienciagov.sharepoint.com/:f:/s/PRUEBAGESTIONDOCUMENTAL/ElP-cZ7EtORFtXginHV7AG0B-en3IXeU1vwx9ODyue3Uhw?e=zhcUjl</t>
  </si>
  <si>
    <t>254 DE 2025</t>
  </si>
  <si>
    <t>SANTIAGO ANDRES CASTAÑO COMAS</t>
  </si>
  <si>
    <t>PRESTACIÓN DE SERVICIOS DE FORMA TEMPORAL COMO PROFESIONAL UNIVERSITARIO EN LA DIRECCIÓN TÉCNICA DE FONDOS PARA APOYO EN LA ATENCIÓN AL CIUDADANO, ACTIVIDADES LOGÍSTICAS, GESTIÓN DOCUMENTAL, ATENCIÓN A PQRSDF Y ASESORÍA A LOS BENEFICIARIOS E INTERESADOS VINCULADOS CON EL PROYECTO "FORTALECIMIENTO DEL ACCESO Y PERMANENCIA EN LA EDUCACIÓN POSTSECUNDARIA SAPIENCIA" DE LA AGENCIA DE EDUCACIÓN POSTSECUNDARIA SAPIENCIA.</t>
  </si>
  <si>
    <t>https://community.secop.gov.co/Public/Tendering/OpportunityDetail/Index?noticeUID=CO1.NTC.8243594&amp;isFromPublicArea=True&amp;isModal=False</t>
  </si>
  <si>
    <t>http://medellin.gestiontransparente.com/Rendicion/RegIngresoContract.aspx?p1=254-2025&amp;event=inicio</t>
  </si>
  <si>
    <t>https://sapienciagov.sharepoint.com/:f:/s/PRUEBAGESTIONDOCUMENTAL/EtlFYjquuQ1Dshjr7DlQ-eABdwbrvaxhPpKE20JvCHTDBA?e=4BOlMI</t>
  </si>
  <si>
    <t>HERNAN DARIO FUENTES SALDARRIAGA</t>
  </si>
  <si>
    <t>NIDIA BEDOYA-MARIA ZULETA-SANDRA JIMENEZ</t>
  </si>
  <si>
    <t>260 DE 2025</t>
  </si>
  <si>
    <t>ANDRES FELIPE CADAVID METRIO</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</si>
  <si>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SAPIENCIA.</t>
  </si>
  <si>
    <t>https://community.secop.gov.co/Public/Tendering/OpportunityDetail/Index?noticeUID=CO1.NTC.8360426&amp;isFromPublicArea=True&amp;isModal=False</t>
  </si>
  <si>
    <t>http://medellin.gestiontransparente.com/Rendicion/RegIngresoContract.aspx?p1=260-2025&amp;event=inicio</t>
  </si>
  <si>
    <t>65-46-101059741</t>
  </si>
  <si>
    <t>https://sapienciagov.sharepoint.com/:f:/s/PRUEBAGESTIONDOCUMENTAL/EvzTyJrwlBhFh9HezhAftykBLUWit0ByykSWJrH4Lhm8gA?e=BgWKdv</t>
  </si>
  <si>
    <t>261 DE 2025</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</si>
  <si>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</si>
  <si>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https://community.secop.gov.co/Public/Tendering/OpportunityDetail/Index?noticeUID=CO1.NTC.8363924&amp;isFromPublicArea=True&amp;isModal=False</t>
  </si>
  <si>
    <t>http://medellin.gestiontransparente.com/Rendicion/RegIngresoContract.aspx?p1=261-2025&amp;event=inicio</t>
  </si>
  <si>
    <t>https://sapienciagov.sharepoint.com/:f:/s/PRUEBAGESTIONDOCUMENTAL/EhAL1KgmSxhCqiV6hoY9WG8BbdmGChsFDiYZdoShRmf9uQ?e=UuIwCa</t>
  </si>
  <si>
    <t>262 DE 2025</t>
  </si>
  <si>
    <t>PRESTACIÓN DE SERVICIOS DE FORMA TEMPORAL COMO PROFESIONAL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</si>
  <si>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https://community.secop.gov.co/Public/Tendering/OpportunityDetail/Index?noticeUID=CO1.NTC.8364061&amp;isFromPublicArea=True&amp;isModal=False</t>
  </si>
  <si>
    <t>http://medellin.gestiontransparente.com/Rendicion/RegIngresoContract.aspx?p1=262-2025&amp;event=inicio</t>
  </si>
  <si>
    <t>https://sapienciagov.sharepoint.com/:f:/s/PRUEBAGESTIONDOCUMENTAL/Em5__iCZBVFMv_7tnoWXh04Bc5r4pb_olgx7N7LpBdDAxg?e=RdJOFh</t>
  </si>
  <si>
    <t>263 DE 2025</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</si>
  <si>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</si>
  <si>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https://community.secop.gov.co/Public/Tendering/OpportunityDetail/Index?noticeUID=CO1.NTC.8363878&amp;isFromPublicArea=True&amp;isModal=False</t>
  </si>
  <si>
    <t>http://medellin.gestiontransparente.com/Rendicion/RegIngresoContract.aspx?p1=263-2025&amp;event=inicio</t>
  </si>
  <si>
    <t>65-46-101059744</t>
  </si>
  <si>
    <t>https://sapienciagov.sharepoint.com/:f:/s/PRUEBAGESTIONDOCUMENTAL/ErS-fh7Ho-hFp4vLi1YsXiMBKFsCRaBkTlZJAzpOgNVOXw?e=xCiAfE</t>
  </si>
  <si>
    <t>264 DE 2025</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</si>
  <si>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</si>
  <si>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https://community.secop.gov.co/Public/Tendering/OpportunityDetail/Index?noticeUID=CO1.NTC.8363893&amp;isFromPublicArea=True&amp;isModal=False</t>
  </si>
  <si>
    <t>http://medellin.gestiontransparente.com/Rendicion/RegIngresoContract.aspx?p1=264-2025&amp;event=inicio</t>
  </si>
  <si>
    <t>65-46-101059745</t>
  </si>
  <si>
    <t>https://sapienciagov.sharepoint.com/:f:/s/PRUEBAGESTIONDOCUMENTAL/EsrvvbIjJGxAjpXoEFgIIxgBooYAf2DfhX3srEEcofoWWA?e=7zjQQB</t>
  </si>
  <si>
    <t>266 DE 2025</t>
  </si>
  <si>
    <t xml:space="preserve">LEYDY VIVIANA SÁNCHEZ GONZÁLEZ </t>
  </si>
  <si>
    <t>PRESTACIÓN DE SERVICIOS DE FORMA TEMPORAL COMO PROFESIONAL I, EN LA DIRECCIÓN TÉCNICA DE FONDOS PARA EL ACOMPAÑAMIENTO JURÍDICO Y APOYO EN LOS PROCESOS MISIONALES DE LA AGENCIA DE EDUCACIÓN POSTSECUNDARIA DE MEDELLÍN – SAPIENCIA.</t>
  </si>
  <si>
    <t>https://community.secop.gov.co/Public/Tendering/OpportunityDetail/Index?noticeUID=CO1.NTC.8362127&amp;isFromPublicArea=True&amp;isModal=False</t>
  </si>
  <si>
    <t>http://medellin.gestiontransparente.com/Rendicion/RegIngresoContract.aspx?p1=266-2025&amp;event=inicio</t>
  </si>
  <si>
    <t>https://sapienciagov.sharepoint.com/:f:/s/PRUEBAGESTIONDOCUMENTAL/EukJgZjtL4BKk9NRUlGXSYkB3WYyCc4iRekYm4frT0p20A?e=cMcZ9e</t>
  </si>
  <si>
    <t>JOHNATTAN OROZCO-JUAN GARCIA-NURY SUAREZ</t>
  </si>
  <si>
    <t>267 DE 2025</t>
  </si>
  <si>
    <t>SONIA ROSA VÁSQUEZ QUINTERO</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</si>
  <si>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</si>
  <si>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https://community.secop.gov.co/Public/Tendering/OpportunityDetail/Index?noticeUID=CO1.NTC.8360090&amp;isFromPublicArea=True&amp;isModal=False</t>
  </si>
  <si>
    <t>http://medellin.gestiontransparente.com/Rendicion/RegIngresoContract.aspx?p1=267-2025&amp;event=inicio</t>
  </si>
  <si>
    <t>65-46-101059739</t>
  </si>
  <si>
    <t>https://sapienciagov.sharepoint.com/:f:/s/PRUEBAGESTIONDOCUMENTAL/EqA9WYnlppVMiwjL-wAFntsBb4JnIvo1t7rhKhJbaLYmzA?e=0Pr1ci</t>
  </si>
  <si>
    <t>268 DE 2025</t>
  </si>
  <si>
    <t>EDILSON FERNANDO CANO MONTOYA</t>
  </si>
  <si>
    <t>PRESTACIÓN DE SERVICIOS PROFESIONALES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</si>
  <si>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https://community.secop.gov.co/Public/Tendering/OpportunityDetail/Index?noticeUID=CO1.NTC.8359963&amp;isFromPublicArea=True&amp;isModal=False</t>
  </si>
  <si>
    <t>http://medellin.gestiontransparente.com/Rendicion/RegIngresoContract.aspx?p1=268-2025&amp;event=inicio</t>
  </si>
  <si>
    <t>65-46-101059740</t>
  </si>
  <si>
    <t>https://sapienciagov.sharepoint.com/:f:/s/PRUEBAGESTIONDOCUMENTAL/EuLS_X6yAMtJkZZz7xUahmABcW6Lx8g5hIFrA7KNkcVi-Q?e=Abj9VH</t>
  </si>
  <si>
    <t>NIDIA BEDOYA-JUAN GARCIA-SANDRA JIMENEZ</t>
  </si>
  <si>
    <t>270 DE 2025</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</si>
  <si>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</si>
  <si>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https://community.secop.gov.co/Public/Tendering/OpportunityDetail/Index?noticeUID=CO1.NTC.8360806&amp;isFromPublicArea=True&amp;isModal=False</t>
  </si>
  <si>
    <t>http://medellin.gestiontransparente.com/Rendicion/RegIngresoContract.aspx?p1=270-2025&amp;event=inicio</t>
  </si>
  <si>
    <t>65-46-101059742</t>
  </si>
  <si>
    <t>https://sapienciagov.sharepoint.com/:f:/s/PRUEBAGESTIONDOCUMENTAL/ElcyOdAURcVOni7m7ztMaTIBmceVc30T6NuxtPvsCqiBTg?e=Xgm9Kf</t>
  </si>
  <si>
    <t>JOHNATTAN OROZCO-JUAN GARCIA-SANDRA JIMENEZ</t>
  </si>
  <si>
    <t>271 DE 2025</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</si>
  <si>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</si>
  <si>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https://community.secop.gov.co/Public/Tendering/OpportunityDetail/Index?noticeUID=CO1.NTC.8360553&amp;isFromPublicArea=True&amp;isModal=False</t>
  </si>
  <si>
    <t>http://medellin.gestiontransparente.com/Rendicion/RegIngresoContract.aspx?p1=271-2025&amp;event=inicio</t>
  </si>
  <si>
    <t>65-46-101059743</t>
  </si>
  <si>
    <t>https://sapienciagov.sharepoint.com/:f:/s/PRUEBAGESTIONDOCUMENTAL/EqW8b7en9K1AsgZE3DXiWAsBZa3YbuJLBaUUzyEfEekCaA?e=PSAxlP</t>
  </si>
  <si>
    <t>JOHNATTAN OROZCO-JUAN GARCIA-MARLY CARDONA</t>
  </si>
  <si>
    <t>272 DE 2025</t>
  </si>
  <si>
    <t>SANDRA MILENA JIMÉNEZ MONTECINO</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</si>
  <si>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</si>
  <si>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https://community.secop.gov.co/Public/Tendering/OpportunityDetail/Index?noticeUID=CO1.NTC.8362624&amp;isFromPublicArea=True&amp;isModal=False</t>
  </si>
  <si>
    <t>http://medellin.gestiontransparente.com/Rendicion/RegIngresoContract.aspx?p1=272-2025&amp;event=inicio</t>
  </si>
  <si>
    <t>https://sapienciagov.sharepoint.com/:f:/s/PRUEBAGESTIONDOCUMENTAL/EpYzYyRfB3dNoGGYt2cpNNkB2_cz5K4WoF3Z4_IFG8gn8Q?e=IP1DeD</t>
  </si>
  <si>
    <t>273 DE 2025</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</si>
  <si>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</si>
  <si>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https://community.secop.gov.co/Public/Tendering/OpportunityDetail/Index?noticeUID=CO1.NTC.8363816&amp;isFromPublicArea=True&amp;isModal=False</t>
  </si>
  <si>
    <t>http://medellin.gestiontransparente.com/Rendicion/RegIngresoContract.aspx?p1=273-2025&amp;event=inicio</t>
  </si>
  <si>
    <t>65-46-101059746</t>
  </si>
  <si>
    <t>https://sapienciagov.sharepoint.com/:f:/s/PRUEBAGESTIONDOCUMENTAL/EndJ-GKpKNpNsDTXi17EKVsBCuhWThxsTokH7PyeUNj5Kg?e=Bu67SI</t>
  </si>
  <si>
    <t>MARLY CARDONA-JUAN GARCIA-SANTIAGO LOPEZ</t>
  </si>
  <si>
    <t>274 DE 2025</t>
  </si>
  <si>
    <t>EIDAR DE JESUS MARIN HINCAPIE</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</si>
  <si>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</si>
  <si>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https://community.secop.gov.co/Public/Tendering/OpportunityDetail/Index?noticeUID=CO1.NTC.8361431&amp;isFromPublicArea=True&amp;isModal=False</t>
  </si>
  <si>
    <t>http://medellin.gestiontransparente.com/Rendicion/RegIngresoContract.aspx?p1=274-2025&amp;event=inicio</t>
  </si>
  <si>
    <t>65-46-101059748</t>
  </si>
  <si>
    <t>https://sapienciagov.sharepoint.com/:f:/s/PRUEBAGESTIONDOCUMENTAL/Et4wewHI7vNDhL73N_R5c4cBbTaUPdBh7jfSML1Ww6dajg?e=XM6a55</t>
  </si>
  <si>
    <t>275 DE 2025</t>
  </si>
  <si>
    <t>IVAN DARIO ZULUAGA MUÑOZ</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</si>
  <si>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</si>
  <si>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https://community.secop.gov.co/Public/Tendering/OpportunityDetail/Index?noticeUID=CO1.NTC.8363826&amp;isFromPublicArea=True&amp;isModal=False</t>
  </si>
  <si>
    <t>http://medellin.gestiontransparente.com/Rendicion/RegIngresoContract.aspx?p1=275-2025&amp;event=inicio</t>
  </si>
  <si>
    <t>https://sapienciagov.sharepoint.com/:f:/s/PRUEBAGESTIONDOCUMENTAL/Es7otczIhRlBisvJxtAGAbcByp8D4xBo_YG8RuPrKOdy4w?e=W2I5wt</t>
  </si>
  <si>
    <t>MARLY CARDONA-MARIA PEREZ-SANDRA JIMENEZ</t>
  </si>
  <si>
    <t>276 DE 2025</t>
  </si>
  <si>
    <t xml:space="preserve">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 </t>
  </si>
  <si>
    <t>https://community.secop.gov.co/Public/Tendering/OpportunityDetail/Index?noticeUID=CO1.NTC.8410414&amp;isFromPublicArea=True&amp;isModal=False</t>
  </si>
  <si>
    <t>http://medellin.gestiontransparente.com/Rendicion/RegIngresoContract.aspx?p1=276-2025&amp;event=inicio</t>
  </si>
  <si>
    <t>https://sapienciagov.sharepoint.com/:f:/s/PRUEBAGESTIONDOCUMENTAL/EuL7WpdttkVNvvmzrwJAyzwBtffSCVaEn-4QnwPyt1r52A?e=JCmkBe</t>
  </si>
  <si>
    <t>CONRRADO DE JESUS PEREZ ESCOBAR</t>
  </si>
  <si>
    <t>280 DE 2025</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</si>
  <si>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</si>
  <si>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https://community.secop.gov.co/Public/Tendering/OpportunityDetail/Index?noticeUID=CO1.NTC.8361092&amp;isFromPublicArea=True&amp;isModal=False</t>
  </si>
  <si>
    <t>http://medellin.gestiontransparente.com/Rendicion/RegIngresoContract.aspx?p1=280-2025&amp;event=inicio</t>
  </si>
  <si>
    <t>65-46-101059749</t>
  </si>
  <si>
    <t>https://sapienciagov.sharepoint.com/:f:/s/PRUEBAGESTIONDOCUMENTAL/Eovje8jZreNGr6GZ-83iNUUBh7IpaohGfj70lSYg7HYt7Q?e=sK5Vqs</t>
  </si>
  <si>
    <t>NIDIA BEDOYA-JUAN GARCIA-SANTIAGO LOPEZ</t>
  </si>
  <si>
    <t>281 DE 2025</t>
  </si>
  <si>
    <t>MARLLY LILIANA HENAO MARIN</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</si>
  <si>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</si>
  <si>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https://community.secop.gov.co/Public/Tendering/OpportunityDetail/Index?noticeUID=CO1.NTC.8361295&amp;isFromPublicArea=True&amp;isModal=False</t>
  </si>
  <si>
    <t>http://medellin.gestiontransparente.com/Rendicion/RegIngresoContract.aspx?p1=281-2025&amp;event=inicio</t>
  </si>
  <si>
    <t>https://sapienciagov.sharepoint.com/:f:/s/PRUEBAGESTIONDOCUMENTAL/Eoh5lgnVJxNLnL9-ApX5qd0BXsPaMnfIbw4MpOqy0_r2wg?e=V6QJeX</t>
  </si>
  <si>
    <t>MARIA NATALIA LOPEZ MARTÍNEZ</t>
  </si>
  <si>
    <t>283 DE 2025</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</si>
  <si>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</si>
  <si>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https://community.secop.gov.co/Public/Tendering/OpportunityDetail/Index?noticeUID=CO1.NTC.8363189&amp;isFromPublicArea=True&amp;isModal=False</t>
  </si>
  <si>
    <t>http://medellin.gestiontransparente.com/Rendicion/RegIngresoContract.aspx?p1=283-2025&amp;event=inicio</t>
  </si>
  <si>
    <t>65-46-101059751</t>
  </si>
  <si>
    <t>https://sapienciagov.sharepoint.com/:f:/s/PRUEBAGESTIONDOCUMENTAL/ErLcGJ7bqkBIpykhApslRsIBnq-hUi4GakSH-3ftH_S1WA?e=156bS5</t>
  </si>
  <si>
    <t>MARLY CARDONA-YULIANA MESA-SANTIAGO LOPEZ</t>
  </si>
  <si>
    <t>284 DE 2025</t>
  </si>
  <si>
    <t>MARIA ESNEY SABALA GIL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</si>
  <si>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</si>
  <si>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https://community.secop.gov.co/Public/Tendering/OpportunityDetail/Index?noticeUID=CO1.NTC.8361667&amp;isFromPublicArea=True&amp;isModal=False</t>
  </si>
  <si>
    <t>http://medellin.gestiontransparente.com/Rendicion/RegIngresoContract.aspx?p1=284-2025&amp;event=inicio</t>
  </si>
  <si>
    <t>https://sapienciagov.sharepoint.com/:f:/s/PRUEBAGESTIONDOCUMENTAL/EmaQq3-CEZVPh9lFATz0pdABhq3GasQ1dlBYtzzO3hlrtQ?e=nppNzg</t>
  </si>
  <si>
    <t>NIDIA BEDOYA-YULIANA MESA-SANTIAGO LOPEZ</t>
  </si>
  <si>
    <t>285 DE 2025</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</si>
  <si>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</si>
  <si>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https://community.secop.gov.co/Public/Tendering/OpportunityDetail/Index?noticeUID=CO1.NTC.8363336&amp;isFromPublicArea=True&amp;isModal=False</t>
  </si>
  <si>
    <t>http://medellin.gestiontransparente.com/Rendicion/RegIngresoContract.aspx?p1=285-2025&amp;event=inicio</t>
  </si>
  <si>
    <t>https://sapienciagov.sharepoint.com/:f:/s/PRUEBAGESTIONDOCUMENTAL/Entx-i7Bgs9JuSbS7sj-4hkBlEvADXRyIFL2mvuQV0rBOQ?e=1LaeYZ</t>
  </si>
  <si>
    <t>286 DE 2025</t>
  </si>
  <si>
    <t>SALVADOR ENRIQUE IREGUI LOTERO</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</si>
  <si>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</si>
  <si>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https://community.secop.gov.co/Public/Tendering/OpportunityDetail/Index?noticeUID=CO1.NTC.8364322&amp;isFromPublicArea=True&amp;isModal=False</t>
  </si>
  <si>
    <t>http://medellin.gestiontransparente.com/Rendicion/RegIngresoContract.aspx?p1=286-2025&amp;event=inicio</t>
  </si>
  <si>
    <t>65-46-101059752</t>
  </si>
  <si>
    <t>https://sapienciagov.sharepoint.com/:f:/s/PRUEBAGESTIONDOCUMENTAL/EtcdG8j84S9MmNNBZF5f-bMB4V39ax29yAZjVSIZ5R17uA?e=xcrx1p</t>
  </si>
  <si>
    <t>LUISA FERNANDA MARTÍNEZ OSORIO</t>
  </si>
  <si>
    <t>ISABEL CRISTINA PARRA CIFUENTES</t>
  </si>
  <si>
    <t>290 DE 2025</t>
  </si>
  <si>
    <t xml:space="preserve">PRESTACIÓN DE SERVICIOS DE FORMA TEMPORAL COMO PROFESIONAL III, EN LA DIRECCIÓN TÉCNICA DE FONDOS PARA APOYAR LOS PROCESOS DE GIROS, OPERATIVOS, FINANCIEROS Y EL APOYO SUPERVISIÓN DE CONTRATOS DE LA AGENCIA DE EDUCACIÓN POSTSECUNDARIA DE MEDELLÍN – SAPIENCIA.    </t>
  </si>
  <si>
    <t>https://community.secop.gov.co/Public/Tendering/OpportunityDetail/Index?noticeUID=CO1.NTC.8408836&amp;isFromPublicArea=True&amp;isModal=False</t>
  </si>
  <si>
    <t>http://medellin.gestiontransparente.com/Rendicion/RegIngresoContract.aspx?p1=290-2025&amp;event=inicio</t>
  </si>
  <si>
    <t>https://sapienciagov.sharepoint.com/:f:/s/PRUEBAGESTIONDOCUMENTAL/EioYSKjCM5pPju-aZDgDcgwB3rTzryWmuZ7OMTu9idOKdg?e=2g0acM</t>
  </si>
  <si>
    <t>291 DE 2025</t>
  </si>
  <si>
    <t>PRESTACIÓN DE SERVICIOS DE FORMA TEMPORAL COMO PROFESIONAL EN LA DIRECCIÓN TÉCNICA DE FONDOS PARA APOYAR LA GESTIÓN OPERATIVA EN LOS COMPONENTES TÉCNICO, ESTADÍSTICO, FINANCIERO Y ADMINISTRATIVO DE LA AGENCIA DE EDUCACIÓN POSTSECUNDARIA DE MEDELLÍN - SAPIENCIA</t>
  </si>
  <si>
    <t>https://community.secop.gov.co/Public/Tendering/OpportunityDetail/Index?noticeUID=CO1.NTC.8409008&amp;isFromPublicArea=True&amp;isModal=False</t>
  </si>
  <si>
    <t>http://medellin.gestiontransparente.com/Rendicion/RegIngresoContract.aspx?p1=291-2025&amp;event=inicio</t>
  </si>
  <si>
    <t>https://sapienciagov.sharepoint.com/:f:/s/PRUEBAGESTIONDOCUMENTAL/Elnn3HaewnVHsPRvrZ5HsQEBhD1WPsAVDfuf-6DwoMgACA?e=2sRvBm</t>
  </si>
  <si>
    <t>293 DE 2025</t>
  </si>
  <si>
    <t>https://community.secop.gov.co/Public/Tendering/OpportunityDetail/Index?noticeUID=CO1.NTC.8408839&amp;isFromPublicArea=True&amp;isModal=False</t>
  </si>
  <si>
    <t>http://medellin.gestiontransparente.com/Rendicion/RegIngresoContract.aspx?p1=293-2025&amp;event=inicio</t>
  </si>
  <si>
    <t>https://sapienciagov.sharepoint.com/:f:/s/PRUEBAGESTIONDOCUMENTAL/Emonse-Iq0BKp0wjLmaJfM0B-IDzNPc3zysWXdDFttGPKg?e=e3LWaY</t>
  </si>
  <si>
    <t>294 DE 2025</t>
  </si>
  <si>
    <t>https://community.secop.gov.co/Public/Tendering/OpportunityDetail/Index?noticeUID=CO1.NTC.8409013&amp;isFromPublicArea=True&amp;isModal=False</t>
  </si>
  <si>
    <t>http://medellin.gestiontransparente.com/Rendicion/RegIngresoContract.aspx?p1=294-2025&amp;event=inicio</t>
  </si>
  <si>
    <t>https://sapienciagov.sharepoint.com/:f:/s/PRUEBAGESTIONDOCUMENTAL/EvR05kCmneNAs60VsayQXHMBfUt1IWQSTvtUn2OsIf0zcQ?e=QpHihT</t>
  </si>
  <si>
    <t>296 DE 2025</t>
  </si>
  <si>
    <t>DANIEL FELIPE ZAPATA VELEZ</t>
  </si>
  <si>
    <t>https://community.secop.gov.co/Public/Tendering/OpportunityDetail/Index?noticeUID=CO1.NTC.8408932&amp;isFromPublicArea=True&amp;isModal=False</t>
  </si>
  <si>
    <t>http://medellin.gestiontransparente.com/Rendicion/RegIngresoContract.aspx?p1=296-2025&amp;event=inicio</t>
  </si>
  <si>
    <t>https://sapienciagov.sharepoint.com/:f:/s/PRUEBAGESTIONDOCUMENTAL/EtrFtXMwsGFMiDzPZbvPO50BVuXuXNx6ZF4KwC4_Ra1h6w?e=14e2u2</t>
  </si>
  <si>
    <t>297 DE 2025</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</si>
  <si>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</si>
  <si>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https://community.secop.gov.co/Public/Tendering/OpportunityDetail/Index?noticeUID=CO1.NTC.8409611&amp;isFromPublicArea=True&amp;isModal=False</t>
  </si>
  <si>
    <t>http://medellin.gestiontransparente.com/Rendicion/RegIngresoContract.aspx?p1=297-2025&amp;event=inicio</t>
  </si>
  <si>
    <t>https://sapienciagov.sharepoint.com/:f:/s/PRUEBAGESTIONDOCUMENTAL/EpRGulJRsuBNk-VUrsRXxa8BT3d6xvdoXBbeH7N6dd63uA?e=NIkt9h</t>
  </si>
  <si>
    <t>298 DE 2025</t>
  </si>
  <si>
    <t>https://community.secop.gov.co/Public/Tendering/OpportunityDetail/Index?noticeUID=CO1.NTC.8409338&amp;isFromPublicArea=True&amp;isModal=False</t>
  </si>
  <si>
    <t>http://medellin.gestiontransparente.com/Rendicion/RegIngresoContract.aspx?p1=298-2025&amp;event=inicio</t>
  </si>
  <si>
    <t>https://sapienciagov.sharepoint.com/:f:/s/PRUEBAGESTIONDOCUMENTAL/EkmgZZbaWEFGs3ZhM7sJQY8BPyxAkuxVsGbXIBkokXXsJQ?e=xT9YmB</t>
  </si>
  <si>
    <t>299 DE 2025</t>
  </si>
  <si>
    <t>https://community.secop.gov.co/Public/Tendering/OpportunityDetail/Index?noticeUID=CO1.NTC.8409856&amp;isFromPublicArea=True&amp;isModal=False</t>
  </si>
  <si>
    <t>http://medellin.gestiontransparente.com/Rendicion/RegIngresoContract.aspx?p1=299-2025&amp;event=inicio</t>
  </si>
  <si>
    <t>https://sapienciagov.sharepoint.com/:f:/s/PRUEBAGESTIONDOCUMENTAL/EimqajmHjaJCk8CmRgWv9GkBT6G-XwqcVJ6SouPAemfqKw?e=fT8Krh</t>
  </si>
  <si>
    <t>300 DE 2025</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</si>
  <si>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</si>
  <si>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https://community.secop.gov.co/Public/Tendering/OpportunityDetail/Index?noticeUID=CO1.NTC.8396162&amp;isFromPublicArea=True&amp;isModal=False</t>
  </si>
  <si>
    <t>http://medellin.gestiontransparente.com/Rendicion/RegIngresoContract.aspx?p1=300-2025&amp;event=inicio</t>
  </si>
  <si>
    <t>https://sapienciagov.sharepoint.com/:f:/s/PRUEBAGESTIONDOCUMENTAL/ElTrJRc0bJtBmgBVMkkqVx4Bin4JKT1YbXPLWS4AGFEDAA?e=YOXTzF</t>
  </si>
  <si>
    <t>301 DE 2025</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</si>
  <si>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</si>
  <si>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https://community.secop.gov.co/Public/Tendering/OpportunityDetail/Index?noticeUID=CO1.NTC.8394185&amp;isFromPublicArea=True&amp;isModal=False</t>
  </si>
  <si>
    <t>http://medellin.gestiontransparente.com/Rendicion/RegIngresoContract.aspx?p1=301-2025&amp;event=inicio</t>
  </si>
  <si>
    <t>https://sapienciagov.sharepoint.com/:f:/s/PRUEBAGESTIONDOCUMENTAL/EoQT6AZcR-pLi1zBKc-88_IBPUodnOAGhm2dq6XdNQgg-A?e=kNMFHk</t>
  </si>
  <si>
    <t>302 DE 2025</t>
  </si>
  <si>
    <t>https://community.secop.gov.co/Public/Tendering/OpportunityDetail/Index?noticeUID=CO1.NTC.8408738&amp;isFromPublicArea=True&amp;isModal=False</t>
  </si>
  <si>
    <t>http://medellin.gestiontransparente.com/Rendicion/RegIngresoContract.aspx?p1=302-2025&amp;event=inicio</t>
  </si>
  <si>
    <t>https://sapienciagov.sharepoint.com/:f:/s/PRUEBAGESTIONDOCUMENTAL/EuSjo-du2NxHlMWCjipffrkBofJts3BmOVWmHh6NPyzvcg?e=hYNPzi</t>
  </si>
  <si>
    <t>NIDIA BEDOYA-JUAN GARCIA-MELISSA LOZANO</t>
  </si>
  <si>
    <t>303 DE 2025</t>
  </si>
  <si>
    <t>PRESTACIÓN DE SERVICIOS DE FORMA TEMPORAL COMO PROFESIONAL II EN COMUNICACIONES,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</si>
  <si>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https://community.secop.gov.co/Public/Tendering/OpportunityDetail/Index?noticeUID=CO1.NTC.8409577&amp;isFromPublicArea=True&amp;isModal=False</t>
  </si>
  <si>
    <t>http://medellin.gestiontransparente.com/Rendicion/RegIngresoContract.aspx?p1=303-2025&amp;event=inicio</t>
  </si>
  <si>
    <t>https://sapienciagov.sharepoint.com/:f:/s/PRUEBAGESTIONDOCUMENTAL/ElYpUqlbrwFNupbAy_JelPkBv_ZAl1FFhTZqTTJUvYHmSA?e=gOcpOo</t>
  </si>
  <si>
    <t>304 DE 2025</t>
  </si>
  <si>
    <t>https://community.secop.gov.co/Public/Tendering/OpportunityDetail/Index?noticeUID=CO1.NTC.8409376&amp;isFromPublicArea=True&amp;isModal=False</t>
  </si>
  <si>
    <t>http://medellin.gestiontransparente.com/Rendicion/RegIngresoContract.aspx?p1=304-2025&amp;event=inicio</t>
  </si>
  <si>
    <t>https://sapienciagov.sharepoint.com/:f:/s/PRUEBAGESTIONDOCUMENTAL/EiwqaaMhR3JFhUBuTq7yMkgBmUVgIP8gNu2gAhbCHGR4gw?e=d89FYb</t>
  </si>
  <si>
    <t>305 DE 2025</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</si>
  <si>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</si>
  <si>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https://community.secop.gov.co/Public/Tendering/OpportunityDetail/Index?noticeUID=CO1.NTC.8409756&amp;isFromPublicArea=True&amp;isModal=False</t>
  </si>
  <si>
    <t>http://medellin.gestiontransparente.com/Rendicion/RegIngresoContract.aspx?p1=305-2025&amp;event=inicio</t>
  </si>
  <si>
    <t>https://sapienciagov.sharepoint.com/:f:/s/PRUEBAGESTIONDOCUMENTAL/EvDq34Fsr2VGve_1B_njQ7cBxjfeZt7DlOBI0yu6C0pMqA?e=GlnlaP</t>
  </si>
  <si>
    <t>NIDIA BEDOYA-MARIA ZULETA-GLADYS ARREDONDO</t>
  </si>
  <si>
    <t>306 DE 2025</t>
  </si>
  <si>
    <t>https://community.secop.gov.co/Public/Tendering/OpportunityDetail/Index?noticeUID=CO1.NTC.8409388&amp;isFromPublicArea=True&amp;isModal=False</t>
  </si>
  <si>
    <t>http://medellin.gestiontransparente.com/Rendicion/RegIngresoContract.aspx?p1=306-2025&amp;event=inicio</t>
  </si>
  <si>
    <t>https://sapienciagov.sharepoint.com/:f:/s/PRUEBAGESTIONDOCUMENTAL/EvqQgRncimpIoxV3OUTEplIB8_XkafXCMdptarlV9ekGjQ?e=RsuZYQ</t>
  </si>
  <si>
    <t>307 DE 2025</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</si>
  <si>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</si>
  <si>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https://community.secop.gov.co/Public/Tendering/OpportunityDetail/Index?noticeUID=CO1.NTC.8410428&amp;isFromPublicArea=True&amp;isModal=False</t>
  </si>
  <si>
    <t>http://medellin.gestiontransparente.com/Rendicion/RegIngresoContract.aspx?p1=307-2025&amp;event=inicio</t>
  </si>
  <si>
    <t xml:space="preserve">65-46-101059878	</t>
  </si>
  <si>
    <t>https://sapienciagov.sharepoint.com/:f:/s/PRUEBAGESTIONDOCUMENTAL/EqNwKIzu8ENGpwfCR0vOH6MBotFPdubMEPpJbxTR59XzUg?e=GqKWu1</t>
  </si>
  <si>
    <t>308 DE 2025</t>
  </si>
  <si>
    <t>https://community.secop.gov.co/Public/Tendering/OpportunityDetail/Index?noticeUID=CO1.NTC.8410084&amp;isFromPublicArea=True&amp;isModal=False</t>
  </si>
  <si>
    <t>http://medellin.gestiontransparente.com/Rendicion/RegIngresoContract.aspx?p1=308-2025&amp;event=inicio</t>
  </si>
  <si>
    <t>https://sapienciagov.sharepoint.com/:f:/s/PRUEBAGESTIONDOCUMENTAL/Err9x7oNU1lAtNewkHCiJh0BIM7wFqLxfiNJb9jDoGZNTg?e=8qvn7m</t>
  </si>
  <si>
    <t>MARLY CARDONA-JUAN GARCIA-JOSE RAMIREZ</t>
  </si>
  <si>
    <t>309 DE 2025</t>
  </si>
  <si>
    <t>PRESTACIÓN DE SERVICIOS DE FORMA TEMPORAL COMO PROFESIONAL III EN LA OFICINA ASESORA DE PLANEACIÓN DE LA AGENCIA COMO ENLACE TÉCNICO TRANSVERSAL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 Y EL PROGRAMA DE TRANSPARENCIA DE ÉTICA PÚBLICA (PTEP).</t>
  </si>
  <si>
    <t>https://community.secop.gov.co/Public/Tendering/OpportunityDetail/Index?noticeUID=CO1.NTC.8410540&amp;isFromPublicArea=True&amp;isModal=False</t>
  </si>
  <si>
    <t>http://medellin.gestiontransparente.com/Rendicion/RegIngresoContract.aspx?p1=309-2025&amp;event=inicio</t>
  </si>
  <si>
    <t>https://sapienciagov.sharepoint.com/:f:/s/PRUEBAGESTIONDOCUMENTAL/ErYZeUwha5hIpZrPnCP7BeEBScinIn4OVhYIjF2ob8qO2g?e=oXQfPi</t>
  </si>
  <si>
    <t>311 DE 2025</t>
  </si>
  <si>
    <t>PRESTACIÓN DE SERVICIOS PROFESIONALES DE FORMA TEMPORAL COMO PROFESIONAL III EN LA OFICINA ASESORA DE PLANEACIÓN DE LA AGENCIA PARA APOYAR LAS ACTIVIDADES DE PLANEACIÓN Y CONSOLIDACIÓN DE INSTRUMENTOS, PLANES, PROGRAMAS Y PROYECTOS DE LA AGENCIA Y LOS REPORTES EN LAS PLATAFORMAS SAP, SUIFP Y MGA WEB Y LA PLATAFORMA PIIP PARA LOS PROYECTOS DE INVERSIÓN Y LOS DIFERENTES INSTRUMENTOS DE SEGUIMIENTO DE LA AGENCIA DE EDUCACIÓN POSTSECUNDARIA DE MEDELLÍN – SAPIENCIA.</t>
  </si>
  <si>
    <t>https://community.secop.gov.co/Public/Tendering/ContractNoticePhases/View?PPI=CO1.PPI.40648863&amp;isFromPublicArea=True&amp;isModal=False</t>
  </si>
  <si>
    <t>http://medellin.gestiontransparente.com/Rendicion/RegIngresoContract.aspx?p1=311-2025&amp;event=inicio</t>
  </si>
  <si>
    <t>https://sapienciagov.sharepoint.com/:f:/s/PRUEBAGESTIONDOCUMENTAL/EqlLUxAzMXBLnUf74tE3ehkBgDGNben9PSYtCJHuqKjyGg?e=Pm24ga</t>
  </si>
  <si>
    <t>312 DE 2025</t>
  </si>
  <si>
    <t>PRESTACIÓN DE SERVICIOS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t>
  </si>
  <si>
    <t>https://community.secop.gov.co/Public/Tendering/OpportunityDetail/Index?noticeUID=CO1.NTC.8410253&amp;isFromPublicArea=True&amp;isModal=False</t>
  </si>
  <si>
    <t>http://medellin.gestiontransparente.com/Rendicion/RegIngresoContract.aspx?p1=312-2025&amp;event=inicio</t>
  </si>
  <si>
    <t>https://sapienciagov.sharepoint.com/:f:/s/PRUEBAGESTIONDOCUMENTAL/Ev375bPBOWRFvnvGVObXF44BJaZ_pktJ88v1LHksfYpj8g?e=XchTeT</t>
  </si>
  <si>
    <t>313 DE 2025</t>
  </si>
  <si>
    <t>https://community.secop.gov.co/Public/Tendering/OpportunityDetail/Index?noticeUID=CO1.NTC.8408789&amp;isFromPublicArea=True&amp;isModal=False</t>
  </si>
  <si>
    <t>http://medellin.gestiontransparente.com/Rendicion/RegIngresoContract.aspx?p1=313-2025&amp;event=inicio</t>
  </si>
  <si>
    <t>65-46-101059880</t>
  </si>
  <si>
    <t>https://sapienciagov.sharepoint.com/:f:/s/PRUEBAGESTIONDOCUMENTAL/EqHMoxNDXpBKr7SbD0MrpP8BUtg-Wa5fOAdGIReHLVU3xw?e=6dBASG</t>
  </si>
  <si>
    <t>314 DE 2025</t>
  </si>
  <si>
    <t>https://community.secop.gov.co/Public/Tendering/OpportunityDetail/Index?noticeUID=CO1.NTC.8409211&amp;isFromPublicArea=True&amp;isModal=False</t>
  </si>
  <si>
    <t>http://medellin.gestiontransparente.com/Rendicion/RegIngresoContract.aspx?p1=314-2025&amp;event=inicio</t>
  </si>
  <si>
    <t>https://sapienciagov.sharepoint.com/:f:/s/PRUEBAGESTIONDOCUMENTAL/EhMfQqOL7a9EjXixBNZgoakB__qSV90wXVzVd56hgVrHMA?e=WuanLs</t>
  </si>
  <si>
    <t>315 DE 2025</t>
  </si>
  <si>
    <t>https://community.secop.gov.co/Public/Tendering/OpportunityDetail/Index?noticeUID=CO1.NTC.8409336&amp;isFromPublicArea=True&amp;isModal=False</t>
  </si>
  <si>
    <t>http://medellin.gestiontransparente.com/Rendicion/RegIngresoContract.aspx?p1=315-2025&amp;event=inicio</t>
  </si>
  <si>
    <t>https://sapienciagov.sharepoint.com/:f:/s/PRUEBAGESTIONDOCUMENTAL/Ev7RYxTy8ZtPsBGy7SFlYkEBmIyMB0aSUVkVYYOwci409w?e=l8UXYm</t>
  </si>
  <si>
    <t>316 DE 2025</t>
  </si>
  <si>
    <t>https://community.secop.gov.co/Public/Tendering/OpportunityDetail/Index?noticeUID=CO1.NTC.8408936&amp;isFromPublicArea=True&amp;isModal=False</t>
  </si>
  <si>
    <t>http://medellin.gestiontransparente.com/Rendicion/RegIngresoContract.aspx?p1=316-2025&amp;event=inicio</t>
  </si>
  <si>
    <t>https://sapienciagov.sharepoint.com/:f:/s/PRUEBAGESTIONDOCUMENTAL/Es-DyAEuzrhAjabBYgNpU6MBsfT71rYA53xRgzYYAx1MAQ?e=YV243U</t>
  </si>
  <si>
    <t>317 DE 2025</t>
  </si>
  <si>
    <t>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t>
  </si>
  <si>
    <t>https://community.secop.gov.co/Public/Tendering/OpportunityDetail/Index?noticeUID=CO1.NTC.8409024&amp;isFromPublicArea=True&amp;isModal=False</t>
  </si>
  <si>
    <t>http://medellin.gestiontransparente.com/Rendicion/RegIngresoContract.aspx?p1=317-2025&amp;event=inicio</t>
  </si>
  <si>
    <t>https://sapienciagov.sharepoint.com/:f:/s/PRUEBAGESTIONDOCUMENTAL/Eh7yyw3yRmVGsX0eWxqoep4Bu4bgcSTSCN6B7x4vMdfP-A?e=M8ZjYf</t>
  </si>
  <si>
    <t>BERNARDO DE JESUS HOYOS ALVAREZ</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</si>
  <si>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</si>
  <si>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320 DE 2025</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</si>
  <si>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</si>
  <si>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https://community.secop.gov.co/Public/Tendering/OpportunityDetail/Index?noticeUID=CO1.NTC.8409558&amp;isFromPublicArea=True&amp;isModal=False</t>
  </si>
  <si>
    <t>http://medellin.gestiontransparente.com/Rendicion/RegIngresoContract.aspx?p1=320-2025&amp;event=inicio</t>
  </si>
  <si>
    <t>https://sapienciagov.sharepoint.com/:f:/s/PRUEBAGESTIONDOCUMENTAL/ErVw09ON-e5JoD2_4F7cjoYBxJ61--dyFxQRdEHPPT4LSA?e=ZIgEcr</t>
  </si>
  <si>
    <t>321 DE 2025</t>
  </si>
  <si>
    <t>https://community.secop.gov.co/Public/Tendering/OpportunityDetail/Index?noticeUID=CO1.NTC.8409832&amp;isFromPublicArea=True&amp;isModal=False</t>
  </si>
  <si>
    <t>http://medellin.gestiontransparente.com/Rendicion/RegIngresoContract.aspx?p1=321-2025&amp;event=inicio</t>
  </si>
  <si>
    <t>https://sapienciagov.sharepoint.com/:f:/s/PRUEBAGESTIONDOCUMENTAL/Enk3Wmx-Wd1Psf9ZDQZAVaQB-kpG_-m1j4SK5gRtum1bIg?e=Bw8oLe</t>
  </si>
  <si>
    <t>322 DE 2025</t>
  </si>
  <si>
    <t>https://community.secop.gov.co/Public/Tendering/OpportunityDetail/Index?noticeUID=CO1.NTC.8409129&amp;isFromPublicArea=True&amp;isModal=False</t>
  </si>
  <si>
    <t>http://medellin.gestiontransparente.com/Rendicion/RegIngresoContract.aspx?p1=322-2025&amp;event=inicio</t>
  </si>
  <si>
    <t>https://sapienciagov.sharepoint.com/:f:/s/PRUEBAGESTIONDOCUMENTAL/EoJiZw1rdbNAoBXWUYI1npgBX-R6zGpMw6njig6erF81RA?e=VaYYcU</t>
  </si>
  <si>
    <t>323 DE 2025</t>
  </si>
  <si>
    <t>JULIAN ALEJANDRO USUGA ORTIZ</t>
  </si>
  <si>
    <t>PRESTACIÓN DE SERVICIOS DE FORMA TEMPORAL COMO PROFESIONAL EN LA DIRECCIÓN TÉCNICA DE FONDOS PARA APOYAR LA GESTIÓN OPERATIVA EN LOS COMPONENTES TÉCNICO, ESTADÍSTICO, FINANCIERO Y ADMINISTRATIVO DE LA AGENCIA DE EDUCACIÓN POSTSECUNDARIA DE MEDELLÍN - SAPIENCI</t>
  </si>
  <si>
    <t>https://community.secop.gov.co/Public/Tendering/OpportunityDetail/Index?noticeUID=CO1.NTC.8411012&amp;isFromPublicArea=True&amp;isModal=False</t>
  </si>
  <si>
    <t>http://medellin.gestiontransparente.com/Rendicion/RegIngresoContract.aspx?p1=323-2025&amp;event=inicio</t>
  </si>
  <si>
    <t>https://sapienciagov.sharepoint.com/:f:/s/PRUEBAGESTIONDOCUMENTAL/EpyYkh7MI5tFnBD1SPEGcmwB3TtEiku5f-75wMhTdAqHEg?e=IcOIrf</t>
  </si>
  <si>
    <t>325 DE 2025</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</si>
  <si>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</si>
  <si>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https://community.secop.gov.co/Public/Tendering/OpportunityDetail/Index?noticeUID=CO1.NTC.8432638&amp;isFromPublicArea=True&amp;isModal=False</t>
  </si>
  <si>
    <t>http://medellin.gestiontransparente.com/Rendicion/RegIngresoContract.aspx?p1=325-2025&amp;event=inicio</t>
  </si>
  <si>
    <t>https://sapienciagov.sharepoint.com/:f:/s/PRUEBAGESTIONDOCUMENTAL/Eo6j7I0bdutFlGkOn6vJyRUBU48ryOvP2B2thNQQbhhXQg?e=ZyVVuQ</t>
  </si>
  <si>
    <t>326 DE 2025</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</si>
  <si>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</si>
  <si>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https://community.secop.gov.co/Public/Tendering/OpportunityDetail/Index?noticeUID=CO1.NTC.8432658&amp;isFromPublicArea=True&amp;isModal=False</t>
  </si>
  <si>
    <t>http://medellin.gestiontransparente.com/Rendicion/RegIngresoContract.aspx?p1=326-2025&amp;event=inicio</t>
  </si>
  <si>
    <t>https://sapienciagov.sharepoint.com/:f:/s/PRUEBAGESTIONDOCUMENTAL/EsxPHUOu5S9NozG1_jbDAT4B-Qw8fciJD6cJmu--s8ebOA?e=kJDQrH</t>
  </si>
  <si>
    <t>327 DE 2025</t>
  </si>
  <si>
    <t>https://community.secop.gov.co/Public/Tendering/OpportunityDetail/Index?noticeUID=CO1.NTC.8432952&amp;isFromPublicArea=True&amp;isModal=False</t>
  </si>
  <si>
    <t>http://medellin.gestiontransparente.com/Rendicion/RegIngresoContract.aspx?p1=327-2025&amp;event=inicio</t>
  </si>
  <si>
    <t>https://sapienciagov.sharepoint.com/:f:/s/PRUEBAGESTIONDOCUMENTAL/EgunuIArsqdHn5JkXOi1CGsBDKbkUg219Rxmk-bb8eyw4A?e=ULm5vL</t>
  </si>
  <si>
    <t>328 DE 2025</t>
  </si>
  <si>
    <t>https://community.secop.gov.co/Public/Tendering/OpportunityDetail/Index?noticeUID=CO1.NTC.8432934&amp;isFromPublicArea=True&amp;isModal=False</t>
  </si>
  <si>
    <t>http://medellin.gestiontransparente.com/Rendicion/RegIngresoContract.aspx?p1=328-2025&amp;event=inicio</t>
  </si>
  <si>
    <t>https://sapienciagov.sharepoint.com/:f:/s/PRUEBAGESTIONDOCUMENTAL/EkAwKmrRj1NHs2BlkgPCOL4BM065WuMWrXkxxrhR6fvyiQ?e=3ISS3K</t>
  </si>
  <si>
    <t>330 DE 2025</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</si>
  <si>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</si>
  <si>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https://community.secop.gov.co/Public/Tendering/OpportunityDetail/Index?noticeUID=CO1.NTC.8439119&amp;isFromPublicArea=True&amp;isModal=False</t>
  </si>
  <si>
    <t>http://medellin.gestiontransparente.com/Rendicion/RegIngresoContract.aspx?p1=330-2025&amp;event=inicio</t>
  </si>
  <si>
    <t>65-46-101059998</t>
  </si>
  <si>
    <t>https://sapienciagov.sharepoint.com/:f:/s/PRUEBAGESTIONDOCUMENTAL/Evuwnb0d_SxBoOZTPqiZLDgB2WS1A8Qv232qOfGNBD8wzw?e=JQIBDJ</t>
  </si>
  <si>
    <t>331 DE 2025</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</si>
  <si>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</si>
  <si>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https://community.secop.gov.co/Public/Tendering/OpportunityDetail/Index?noticeUID=CO1.NTC.8439219&amp;isFromPublicArea=True&amp;isModal=False</t>
  </si>
  <si>
    <t>http://medellin.gestiontransparente.com/Rendicion/RegIngresoContract.aspx?p1=331-2025&amp;event=inicio</t>
  </si>
  <si>
    <t>65-46-101060001</t>
  </si>
  <si>
    <t>https://sapienciagov.sharepoint.com/:f:/s/PRUEBAGESTIONDOCUMENTAL/EkFDQ-e1YbNAnSvlQRBjodcBRT1QHN3Bhd9sUlQIl1mA1Q?e=Yg6n10</t>
  </si>
  <si>
    <t>332 DE 2025</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</si>
  <si>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</si>
  <si>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https://community.secop.gov.co/Public/Tendering/OpportunityDetail/Index?noticeUID=CO1.NTC.8439243&amp;isFromPublicArea=True&amp;isModal=False</t>
  </si>
  <si>
    <t>http://medellin.gestiontransparente.com/Rendicion/RegIngresoContract.aspx?p1=332-2025&amp;event=inicio</t>
  </si>
  <si>
    <t>https://sapienciagov.sharepoint.com/:f:/s/PRUEBAGESTIONDOCUMENTAL/EmXSinBcKi9Io89j5O0WX1oBfdZfJ-bUnSJJ6gFbcwHhKA?e=4r8Qlh</t>
  </si>
  <si>
    <t>333 DE 2025</t>
  </si>
  <si>
    <t>https://community.secop.gov.co/Public/Tendering/OpportunityDetail/Index?noticeUID=CO1.NTC.8439183&amp;isFromPublicArea=True&amp;isModal=False</t>
  </si>
  <si>
    <t>http://medellin.gestiontransparente.com/Rendicion/RegIngresoContract.aspx?p1=333-2025&amp;event=inicio</t>
  </si>
  <si>
    <t>https://sapienciagov.sharepoint.com/:f:/s/PRUEBAGESTIONDOCUMENTAL/EsHYmZqS_v1Bp1qJKKenruUBHwisKma44QCyveAoB-gS6w?e=EMBIiX</t>
  </si>
  <si>
    <t>335 DE 2025</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</si>
  <si>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</si>
  <si>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https://community.secop.gov.co/Public/Tendering/OpportunityDetail/Index?noticeUID=CO1.NTC.8439521&amp;isFromPublicArea=True&amp;isModal=False</t>
  </si>
  <si>
    <t>http://medellin.gestiontransparente.com/Rendicion/RegIngresoContract.aspx?p1=335-2025&amp;event=inicio</t>
  </si>
  <si>
    <t>https://sapienciagov.sharepoint.com/:f:/s/PRUEBAGESTIONDOCUMENTAL/EkAGJqANtpRLvAMjZYRBYRgB42nnnOysy4bJLxSf34pMpw?e=OyzXdA</t>
  </si>
  <si>
    <t>336 DE 2025</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</si>
  <si>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</si>
  <si>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https://community.secop.gov.co/Public/Tendering/OpportunityDetail/Index?noticeUID=CO1.NTC.8448462&amp;isFromPublicArea=True&amp;isModal=False</t>
  </si>
  <si>
    <t>http://medellin.gestiontransparente.com/Rendicion/RegIngresoContract.aspx?p1=336-2025&amp;event=inicio</t>
  </si>
  <si>
    <t>65-46-101060029</t>
  </si>
  <si>
    <t>https://sapienciagov.sharepoint.com/:f:/s/PRUEBAGESTIONDOCUMENTAL/Esqa9SebgrVHkh9TN6dmcecBkyeVhUsr7vKGd9ZsE-uvUA?e=G3ntEb</t>
  </si>
  <si>
    <t>337 DE 2025</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</si>
  <si>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</si>
  <si>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https://community.secop.gov.co/Public/Tendering/OpportunityDetail/Index?noticeUID=CO1.NTC.8433654&amp;isFromPublicArea=True&amp;isModal=False</t>
  </si>
  <si>
    <t>http://medellin.gestiontransparente.com/Rendicion/RegIngresoContract.aspx?p1=337-2025&amp;event=inicio</t>
  </si>
  <si>
    <t>https://sapienciagov.sharepoint.com/:f:/s/PRUEBAGESTIONDOCUMENTAL/EqHY4XdZL0xCs8TOezhRGQEByIP3kYKykLUeSAbsaH1ZmQ?e=ogCc9C</t>
  </si>
  <si>
    <t>338 DE 2025</t>
  </si>
  <si>
    <t>https://community.secop.gov.co/Public/Tendering/OpportunityDetail/Index?noticeUID=CO1.NTC.8433653&amp;isFromPublicArea=True&amp;isModal=False</t>
  </si>
  <si>
    <t>http://medellin.gestiontransparente.com/Rendicion/RegIngresoContract.aspx?p1=338-2025&amp;event=inicio</t>
  </si>
  <si>
    <t>https://sapienciagov.sharepoint.com/:f:/s/PRUEBAGESTIONDOCUMENTAL/EvfnZ_NJUfdBrcpM3EeihPgBbJHc6WSC25B4FxfIzX-Qkw?e=BzgZeb</t>
  </si>
  <si>
    <t>339 DE 2025</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</si>
  <si>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</si>
  <si>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https://community.secop.gov.co/Public/Tendering/OpportunityDetail/Index?noticeUID=CO1.NTC.8448463&amp;isFromPublicArea=True&amp;isModal=False</t>
  </si>
  <si>
    <t>http://medellin.gestiontransparente.com/Rendicion/RegIngresoContract.aspx?p1=339-2025&amp;event=inicio</t>
  </si>
  <si>
    <t>https://sapienciagov.sharepoint.com/:f:/s/PRUEBAGESTIONDOCUMENTAL/EnERzyJwiaxGlwCRNKOxfPgBKR1Ct-WjM9HdeJPuudelaw?e=i67izg</t>
  </si>
  <si>
    <t>341 DE 2025</t>
  </si>
  <si>
    <t>https://community.secop.gov.co/Public/Tendering/OpportunityDetail/Index?noticeUID=CO1.NTC.8433768&amp;isFromPublicArea=True&amp;isModal=False</t>
  </si>
  <si>
    <t>http://medellin.gestiontransparente.com/Rendicion/RegIngresoContract.aspx?p1=341-2025&amp;event=inicio</t>
  </si>
  <si>
    <t>https://sapienciagov.sharepoint.com/:f:/s/PRUEBAGESTIONDOCUMENTAL/EsKiKMulJK5Kl2OZHTHmE4MBrGx0Tna8qJRDECvDC_7IfQ?e=tBhcTA</t>
  </si>
  <si>
    <t>342 DE 2025</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</si>
  <si>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</si>
  <si>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https://community.secop.gov.co/Public/Tendering/OpportunityDetail/Index?noticeUID=CO1.NTC.8448555&amp;isFromPublicArea=True&amp;isModal=False</t>
  </si>
  <si>
    <t>http://medellin.gestiontransparente.com/Rendicion/RegIngresoContract.aspx?p1=342-2025&amp;event=inicio</t>
  </si>
  <si>
    <t>https://sapienciagov.sharepoint.com/:f:/s/PRUEBAGESTIONDOCUMENTAL/EmDoIYcFxiRPqf9eOXD5B00BidSFQ0UJ6keQUnFmF8ebAg?e=tcsxbD</t>
  </si>
  <si>
    <t>343 DE 2025</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</si>
  <si>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</si>
  <si>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https://community.secop.gov.co/Public/Tendering/OpportunityDetail/Index?noticeUID=CO1.NTC.8440542&amp;isFromPublicArea=True&amp;isModal=False</t>
  </si>
  <si>
    <t>http://medellin.gestiontransparente.com/Rendicion/RegIngresoContract.aspx?p1=343-2025&amp;event=inicio</t>
  </si>
  <si>
    <t>https://sapienciagov.sharepoint.com/:f:/s/PRUEBAGESTIONDOCUMENTAL/ErFoDaH-zsxCpuc7WZac-OQB950vn8LWIcaXUXl2OmvVZg?e=OQNhvH</t>
  </si>
  <si>
    <t>344 DE 2025</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</si>
  <si>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</si>
  <si>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https://community.secop.gov.co/Public/Tendering/OpportunityDetail/Index?noticeUID=CO1.NTC.8440782&amp;isFromPublicArea=True&amp;isModal=False</t>
  </si>
  <si>
    <t>http://medellin.gestiontransparente.com/Rendicion/RegIngresoContract.aspx?p1=344-2025&amp;event=inicio</t>
  </si>
  <si>
    <t>https://sapienciagov.sharepoint.com/:f:/s/PRUEBAGESTIONDOCUMENTAL/ErHvSZSlB3NNoS2Tecc0SGEB55LMbS9NHvSys1V94-0ygA?e=rQCV5P</t>
  </si>
  <si>
    <t>345 DE 2025</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</si>
  <si>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</si>
  <si>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https://community.secop.gov.co/Public/Tendering/OpportunityDetail/Index?noticeUID=CO1.NTC.8441102&amp;isFromPublicArea=True&amp;isModal=False</t>
  </si>
  <si>
    <t>http://medellin.gestiontransparente.com/Rendicion/RegIngresoContract.aspx?p1=345-2025&amp;event=inicio</t>
  </si>
  <si>
    <t>https://sapienciagov.sharepoint.com/:f:/s/PRUEBAGESTIONDOCUMENTAL/Ep7VIadnHyZJkViywE62ey0BYWlWwODiOZlcsLqq6Hmteg?e=sfhrBU</t>
  </si>
  <si>
    <t>346 DE 2025</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</si>
  <si>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</si>
  <si>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https://community.secop.gov.co/Public/Tendering/OpportunityDetail/Index?noticeUID=CO1.NTC.8441019&amp;isFromPublicArea=True&amp;isModal=False</t>
  </si>
  <si>
    <t>http://medellin.gestiontransparente.com/Rendicion/RegIngresoContract.aspx?p1=346-2025&amp;event=inicio</t>
  </si>
  <si>
    <t>https://sapienciagov.sharepoint.com/:f:/s/PRUEBAGESTIONDOCUMENTAL/EkixPfWj69RFoKIdO091LZwBtUHwDN5f401pFckjIX4RjQ?e=M7zzfF</t>
  </si>
  <si>
    <t>347 DE 2025</t>
  </si>
  <si>
    <t>PRESTACIÓN DE SERVICIOS DE FORMA TEMPORAL COMO PROFESIONAL III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t>
  </si>
  <si>
    <t>https://community.secop.gov.co/Public/Tendering/OpportunityDetail/Index?noticeUID=CO1.NTC.8440495&amp;isFromPublicArea=True&amp;isModal=False</t>
  </si>
  <si>
    <t>http://medellin.gestiontransparente.com/Rendicion/RegIngresoContract.aspx?p1=347-2025&amp;event=inicio</t>
  </si>
  <si>
    <t>https://sapienciagov.sharepoint.com/:f:/s/PRUEBAGESTIONDOCUMENTAL/El7MEoTpLd5Bhjjw4Pe11BUB_IhainnFvZjzGYRYFQ4Klw?e=bSqY0d</t>
  </si>
  <si>
    <t>348 DE 2025</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</si>
  <si>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</si>
  <si>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https://community.secop.gov.co/Public/Tendering/OpportunityDetail/Index?noticeUID=CO1.NTC.8440755&amp;isFromPublicArea=True&amp;isModal=False</t>
  </si>
  <si>
    <t>http://medellin.gestiontransparente.com/Rendicion/RegIngresoContract.aspx?p1=348-2025&amp;event=inicio</t>
  </si>
  <si>
    <t>https://sapienciagov.sharepoint.com/:f:/s/PRUEBAGESTIONDOCUMENTAL/EhMwTUfMjyNAh7QniMacVZgBRVHWn4bBp0YP8nTzNPfWVw?e=wrQUaW</t>
  </si>
  <si>
    <t>350 DE 2025</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</si>
  <si>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</si>
  <si>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https://community.secop.gov.co/Public/Tendering/OpportunityDetail/Index?noticeUID=CO1.NTC.8448570&amp;isFromPublicArea=True&amp;isModal=False</t>
  </si>
  <si>
    <t>http://medellin.gestiontransparente.com/Rendicion/RegIngresoContract.aspx?p1=350-2025&amp;event=inicio</t>
  </si>
  <si>
    <t>https://sapienciagov.sharepoint.com/:f:/s/PRUEBAGESTIONDOCUMENTAL/EuGym82a2N9HsCgD-3geL-wBDuTLhtMacdhuTjsREdZUbg?e=9FV4hv</t>
  </si>
  <si>
    <t>352 DE 2025</t>
  </si>
  <si>
    <t>PRESTACIÓN DE SERVICIOS DE FORMA TEMPORAL COMO PROFESIONAL I EN COMUNICACIONES, PARA IMPLEMENTAR LA ESTRATEGIA DE DISEÑO Y MANUAL DE IMAGEN DE LA AGENCIA DE EDUCACIÓN POSTSECUNDARIA DE MEDELLÍN – SAPIENCIA Y LA CIUDADELA PARA LA CUARTA REVOLUCIÓN Y TRANSFORMACIÓN DEL APRENDIZAJE – C4TA.</t>
  </si>
  <si>
    <t>https://community.secop.gov.co/Public/Tendering/OpportunityDetail/Index?noticeUID=CO1.NTC.8448591&amp;isFromPublicArea=True&amp;isModal=False</t>
  </si>
  <si>
    <t>http://medellin.gestiontransparente.com/Rendicion/RegIngresoContract.aspx?p1=352-2025&amp;event=inicio</t>
  </si>
  <si>
    <t>https://sapienciagov.sharepoint.com/:f:/s/PRUEBAGESTIONDOCUMENTAL/Evfrz4HlEY1DuSC8cnnCShEBPzPQQip1k4cOpaDYYoIrCQ?e=QeB6Sa</t>
  </si>
  <si>
    <t>353 DE 2025</t>
  </si>
  <si>
    <t>PRESTACIÓN DE SERVICIOS DE FORMA TEMPORAL COMO ESPECIALISTA II EN LA DIRECCIÓN TÉCNICA DE FONDOS, EN LAS ACCIONES CONCERNIENTES A LA ORGANIZACIÓN Y MONITOREO DE LAS ACTIVIDADES ADMINISTRATIVAS Y ESTRATÉGICAS DEL PROYECTO DE FORTALECIMIENTO DEL ACCESO Y PERMANENCIA EN LA EDUCACIÓN POSTSECUNDARIA SAPIENCIA</t>
  </si>
  <si>
    <t>https://community.secop.gov.co/Public/Tendering/OpportunityDetail/Index?noticeUID=CO1.NTC.8451965&amp;isFromPublicArea=True&amp;isModal=False</t>
  </si>
  <si>
    <t>http://medellin.gestiontransparente.com/Rendicion/RegIngresoContract.aspx?p1=353-2025&amp;event=inicio</t>
  </si>
  <si>
    <t>65-46-101060028</t>
  </si>
  <si>
    <t>https://sapienciagov.sharepoint.com/:f:/s/PRUEBAGESTIONDOCUMENTAL/Ejp7H7Hf959GgmSxk3OZ5P8BWI5Nw-sENUK1EIDcHCsyvg?e=iHbYA6</t>
  </si>
  <si>
    <t>354 DE 2025</t>
  </si>
  <si>
    <t>PRESTACIÓN DE SERVICIOS PROFESIONALES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ELABORACIÓN Y SEGUIMIENTO DE LOS PLANES DE MEJORAMIENTO DE LA AGENCIA DE EDUCACIÓN POSTSECUNDARIA DE MEDELLÍN – SAPIENCIA</t>
  </si>
  <si>
    <t>https://community.secop.gov.co/Public/Tendering/OpportunityDetail/Index?noticeUID=CO1.NTC.8448093&amp;isFromPublicArea=True&amp;isModal=False</t>
  </si>
  <si>
    <t>http://medellin.gestiontransparente.com/Rendicion/RegIngresoContract.aspx?p1=354-2025&amp;event=inicio</t>
  </si>
  <si>
    <t>https://sapienciagov.sharepoint.com/:f:/s/PRUEBAGESTIONDOCUMENTAL/EhAgQa2nbetCoNa-Z_XcO5oBSFF2TZj3rXwKYRSpaA2C-A?e=kyONVX</t>
  </si>
  <si>
    <t>355 DE 2025</t>
  </si>
  <si>
    <t>PRESTACIÓN DE SERVICIOS DE FORMA TEMPORAL COMO TECNÓLOGO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</si>
  <si>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https://community.secop.gov.co/Public/Tendering/OpportunityDetail/Index?noticeUID=CO1.NTC.8451966&amp;isFromPublicArea=True&amp;isModal=False</t>
  </si>
  <si>
    <t>http://medellin.gestiontransparente.com/Rendicion/RegIngresoContract.aspx?p1=355-2025&amp;event=inicio</t>
  </si>
  <si>
    <t>https://sapienciagov.sharepoint.com/:f:/s/PRUEBAGESTIONDOCUMENTAL/EildgPG3t2JIpDLG-FD0YzQByPvlyYdbONZEbwvO42l4ZA?e=QIKd5R</t>
  </si>
  <si>
    <t>356 DE 2025</t>
  </si>
  <si>
    <t>https://community.secop.gov.co/Public/Tendering/OpportunityDetail/Index?noticeUID=CO1.NTC.8452059&amp;isFromPublicArea=True&amp;isModal=False</t>
  </si>
  <si>
    <t>http://medellin.gestiontransparente.com/Rendicion/RegIngresoContract.aspx?p1=356-2025&amp;event=inicio</t>
  </si>
  <si>
    <t>https://sapienciagov.sharepoint.com/:f:/s/PRUEBAGESTIONDOCUMENTAL/Eit9FBKl3pFJs1iway8QRs0BegA-B_idO2jeEIsZPnDBvQ?e=0DIegy</t>
  </si>
  <si>
    <t>357 DE 2025</t>
  </si>
  <si>
    <t>PRESTACIÓN DE SERVICIOS DE FORMA TEMPORAL COMO ESTUDIANTE UNIVERSITARIO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</si>
  <si>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https://community.secop.gov.co/Public/Tendering/OpportunityDetail/Index?noticeUID=CO1.NTC.8452271&amp;isFromPublicArea=True&amp;isModal=False</t>
  </si>
  <si>
    <t>http://medellin.gestiontransparente.com/Rendicion/RegIngresoContract.aspx?p1=357-2025&amp;event=inicio</t>
  </si>
  <si>
    <t>https://sapienciagov.sharepoint.com/:f:/s/PRUEBAGESTIONDOCUMENTAL/Ei-dPv5A_99MpDT1ABzhoG4BldLU975JuVh4ZOr89PSJOA?e=8dyXgw</t>
  </si>
  <si>
    <t>358 DE 2025</t>
  </si>
  <si>
    <t>PRESTACIÓN DE SERVICIOS PROFESIONALES DE FORMA TEMPORAL COMO PROFESIONAL III EN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</si>
  <si>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https://community.secop.gov.co/Public/Tendering/OpportunityDetail/Index?noticeUID=CO1.NTC.8449007&amp;isFromPublicArea=True&amp;isModal=False</t>
  </si>
  <si>
    <t>http://medellin.gestiontransparente.com/Rendicion/RegIngresoContract.aspx?p1=358-2025&amp;event=inicio</t>
  </si>
  <si>
    <t>https://sapienciagov.sharepoint.com/:f:/s/PRUEBAGESTIONDOCUMENTAL/Eh6oRg1fIjpLotXPRKPo5ZoBeK5aOlfv5u7MD6ZRPYbDvA?e=8IDuk4</t>
  </si>
  <si>
    <t>359 DE 2025</t>
  </si>
  <si>
    <t>PRESTACIÓN DE SERVICIOS DE FORMA TEMPORAL COMO PROFESIONAL II EN LA DIRECCIÓN TÉCNICA DE FONDOS, PARA APOYAR LA PLANIFICACIÓN Y SEGUIMIENTO DE ACTIVIDADES ADMINISTRATIVAS, CONTRACTUALES Y DE APOYO A LA SUPERVISIÓN EN DIVERSOS PROYECTOS DE LA DIRECCIÓN TÉCNICA DE FONDOS</t>
  </si>
  <si>
    <t xml:space="preserve">https://community.secop.gov.co/Public/Tendering/OpportunityDetail/Index?noticeUID=CO1.NTC.8452052&amp;isFromPublicArea=True&amp;isModal=False
</t>
  </si>
  <si>
    <t>http://medellin.gestiontransparente.com/Rendicion/RegIngresoContract.aspx?p1=359-2025&amp;event=inicio</t>
  </si>
  <si>
    <t>https://sapienciagov.sharepoint.com/:f:/s/PRUEBAGESTIONDOCUMENTAL/Ettpo2s8ChdJtT-UOwLOYeYB6yKH_n4vMa3MLU0jnGQYoQ?e=DTJx58</t>
  </si>
  <si>
    <t>360 DE 2025</t>
  </si>
  <si>
    <t>https://community.secop.gov.co/Public/Tendering/OpportunityDetail/Index?noticeUID=CO1.NTC.8452318&amp;isFromPublicArea=True&amp;isModal=False</t>
  </si>
  <si>
    <t>http://medellin.gestiontransparente.com/Rendicion/RegIngresoContract.aspx?p1=360-2025&amp;event=inicio</t>
  </si>
  <si>
    <t>https://sapienciagov.sharepoint.com/:f:/s/PRUEBAGESTIONDOCUMENTAL/EtCSqj5-9zlEgpSNmSfzT6QBKsnWw1xIq70wgwGqNyqRQQ?e=yvo2Wm</t>
  </si>
  <si>
    <t>361 DE 2025</t>
  </si>
  <si>
    <t>PRESTACIÓN DE SERVICIOS DE FORMA TEMPORAL COMO ESPECIALISTA I EN COMUNICACIONES, PARA DESARROLLAR Y PONER EN MARCHA LA ESTRATEGIA DE COMUNICACIONES EXTERNAS, QUE FORTALEZCA EL POSICIONAMIENTO DE LA AGENCIA ANTE SU PÚBLICO OBJETIVO, NECESARIA PARA DAR A CONOCER Y PROMOCIONAR LAS ACTIVIDADES DESARROLLADAS Y LA MISIONALIDAD DE SAPIENCIA.</t>
  </si>
  <si>
    <t>https://community.secop.gov.co/Public/Tendering/OpportunityDetail/Index?noticeUID=CO1.NTC.8449105&amp;isFromPublicArea=True&amp;isModal=False</t>
  </si>
  <si>
    <t>http://medellin.gestiontransparente.com/Rendicion/RegIngresoContract.aspx?p1=361-2025&amp;event=inicio</t>
  </si>
  <si>
    <t>65-46-101060027</t>
  </si>
  <si>
    <t>https://sapienciagov.sharepoint.com/:f:/s/PRUEBAGESTIONDOCUMENTAL/EhW3gKUhmCRNk4CikFPJC94BBZnpxeBKHKN3BF970iztCA?e=dTOGlB</t>
  </si>
  <si>
    <t>362 DE 2025</t>
  </si>
  <si>
    <t>PRESTACIÓN DE SERVICIOS DE FORMA TEMPORAL COMO TECNÓLOGO I EN LA DIRECCIÓN TÉCNICA DE FONDOS, PARA APOYO, EN ACTIVIDADES OPERATIVAS, LOGÍSTICAS Y DE GESTIÓN DOCUMENTAL RELACIONADAS CON LA OPERACIÓN DEL PROGRAMA ÚNICO DE ACCESO Y PERMANENCIA (PUAP) SAPIENCIA, PARA LAS CONVOCATORIAS DEL PERIODO ACADÉMICO 2025-2 EN EL DISTRITO DE MEDELLÍN, LA AGENCIA DE EDUCACIÓN POSTSECUNDARIA DE MEDELLÍN - SAPIENCIA.</t>
  </si>
  <si>
    <t>https://community.secop.gov.co/Public/Tendering/OpportunityDetail/Index?noticeUID=CO1.NTC.8433045&amp;isFromPublicArea=True&amp;isModal=False</t>
  </si>
  <si>
    <t>http://medellin.gestiontransparente.com/Rendicion/RegIngresoContract.aspx?p1=362-2025&amp;event=inicio</t>
  </si>
  <si>
    <t>https://sapienciagov.sharepoint.com/:f:/s/PRUEBAGESTIONDOCUMENTAL/Eslq-mplnVhDpbG6DKBOCQsB7WTzOQww1S3ICCqGOgUPMQ?e=MdntxF</t>
  </si>
  <si>
    <t>363 DE 2025</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</si>
  <si>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</si>
  <si>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https://community.secop.gov.co/Public/Tendering/OpportunityDetail/Index?noticeUID=CO1.NTC.8451805&amp;isFromPublicArea=True&amp;isModal=False</t>
  </si>
  <si>
    <t>http://medellin.gestiontransparente.com/Rendicion/RegIngresoContract.aspx?p1=363-2025&amp;event=inicio</t>
  </si>
  <si>
    <t>https://sapienciagov.sharepoint.com/:f:/s/PRUEBAGESTIONDOCUMENTAL/EjekG2NqLeBIrVHyaDeqbV0B1kLHjL_Jq2UICmdS-UcO7g?e=EZIzLL</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</si>
  <si>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t>
  </si>
  <si>
    <t>365 DE 2025</t>
  </si>
  <si>
    <t>PRESTACIÓN DE SERVICIOS DE FORMA TEMPORAL COMO PROFESIONAL III EN LA SUBDIRECCIÓN ADMINISTRATIVA, FINANCIERA Y DE APOYO A LA GESTIÓN, PARA BRINDAR APOYO JURÍDICO EN LA ETAPA PRECONTRACTUAL, CONTRACTUAL Y POSTCONTRACTUAL DE LOS CONTRATOS ADSCRITOS A LA SUBDIRECCIÓN ADMINISTRATIVA, FINANCIERA Y DE APOYO A LA GESTIÓN DE LA AGENCIA DE EDUCACIÓN POSTSECUNDARIA DE MEDELLÍN – SAPIENCIA.</t>
  </si>
  <si>
    <t>https://community.secop.gov.co/Public/Tendering/OpportunityDetail/Index?noticeUID=CO1.NTC.8447401&amp;isFromPublicArea=True&amp;isModal=False</t>
  </si>
  <si>
    <t>http://medellin.gestiontransparente.com/Rendicion/RegIngresoContract.aspx?p1=365-2025&amp;event=inicio</t>
  </si>
  <si>
    <t>https://sapienciagov.sharepoint.com/:f:/s/PRUEBAGESTIONDOCUMENTAL/Eo4T9rSoNOdIjTq2ArDe4r0B849SOsy9aP8ipkGDmTudDA?e=fcbkfd</t>
  </si>
  <si>
    <t>366 DE 2025</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</si>
  <si>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t>
  </si>
  <si>
    <t>https://community.secop.gov.co/Public/Tendering/OpportunityDetail/Index?noticeUID=CO1.NTC.8447326&amp;isFromPublicArea=True&amp;isModal=False</t>
  </si>
  <si>
    <t>http://medellin.gestiontransparente.com/Rendicion/RegIngresoContract.aspx?p1=366-2025&amp;event=inicio</t>
  </si>
  <si>
    <t>https://sapienciagov.sharepoint.com/:f:/s/PRUEBAGESTIONDOCUMENTAL/EpgNmNMBL-FHh6bkh3FOoiYBXF647qM6Plem-s17S38sPQ?e=7tB1fL</t>
  </si>
  <si>
    <t>367 DE 2025</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</si>
  <si>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t>
  </si>
  <si>
    <t>https://community.secop.gov.co/Public/Tendering/OpportunityDetail/Index?noticeUID=CO1.NTC.8447465&amp;isFromPublicArea=True&amp;isModal=False</t>
  </si>
  <si>
    <t>http://medellin.gestiontransparente.com/Rendicion/RegIngresoContract.aspx?p1=367-2025&amp;event=inicio</t>
  </si>
  <si>
    <t>https://sapienciagov.sharepoint.com/:f:/s/PRUEBAGESTIONDOCUMENTAL/Eq8lXdaga9VOqCNchUQoGLABNdOQNcbb5mNrNjXmJB_nYA?e=SIeBAS</t>
  </si>
  <si>
    <t>368 DE 2025</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</si>
  <si>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</si>
  <si>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https://community.secop.gov.co/Public/Tendering/OpportunityDetail/Index?noticeUID=CO1.NTC.8447653&amp;isFromPublicArea=True&amp;isModal=False</t>
  </si>
  <si>
    <t>http://medellin.gestiontransparente.com/Rendicion/RegIngresoContract.aspx?p1=368-2025&amp;event=inicio</t>
  </si>
  <si>
    <t>https://sapienciagov.sharepoint.com/:f:/s/PRUEBAGESTIONDOCUMENTAL/Eglj_Lkhh3RLluwF9vdbXsgBFuc1A2OnhEQn9KVWWV2zFw?e=ccaaaR</t>
  </si>
  <si>
    <t>369 DE 2025</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</si>
  <si>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</si>
  <si>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https://community.secop.gov.co/Public/Tendering/OpportunityDetail/Index?noticeUID=CO1.NTC.8448040&amp;isFromPublicArea=True&amp;isModal=False</t>
  </si>
  <si>
    <t>http://medellin.gestiontransparente.com/Rendicion/RegIngresoContract.aspx?p1=369-2025&amp;event=inicio</t>
  </si>
  <si>
    <t>https://sapienciagov.sharepoint.com/:f:/s/PRUEBAGESTIONDOCUMENTAL/ElQIyBc7hnZIgWozk5KrRgEBQCCIrgXl0Kk7kVlXTtKtqw?e=VdhgaL</t>
  </si>
  <si>
    <t>370 DE 2025</t>
  </si>
  <si>
    <t>https://community.secop.gov.co/Public/Tendering/OpportunityDetail/Index?noticeUID=CO1.NTC.8448049&amp;isFromPublicArea=True&amp;isModal=False</t>
  </si>
  <si>
    <t>http://medellin.gestiontransparente.com/Rendicion/RegIngresoContract.aspx?p1=370-2025&amp;event=inicio</t>
  </si>
  <si>
    <t>https://sapienciagov.sharepoint.com/:f:/s/PRUEBAGESTIONDOCUMENTAL/EhP7-SQ7lf5PmSLOYiAQloYBpxq2fnzFXBT7xrugq7xuBg?e=noUMdC</t>
  </si>
  <si>
    <t>371 DE 2025</t>
  </si>
  <si>
    <t>PRESTACIÓN DE SERVICIOS DE FORMA TEMPORAL COMO PROFESIONAL EN LA OFICINA ASESORA DE PLANEACIÓN DE LA AGENCIA PARA LA RECOPILACIÓN, USO, MANEJO Y ANÁLISIS DE LA INFORMACIÓN ESTADÍSTICA PRODUCIDA DESDE EL OBSERVATORIO DE SAPIENCIA – ODES.</t>
  </si>
  <si>
    <t>https://community.secop.gov.co/Public/Tendering/OpportunityDetail/Index?noticeUID=CO1.NTC.8438884&amp;isFromPublicArea=True&amp;isModal=False</t>
  </si>
  <si>
    <t>http://medellin.gestiontransparente.com/Rendicion/RegIngresoContract.aspx?p1=371-2025&amp;event=inicio</t>
  </si>
  <si>
    <t>https://sapienciagov.sharepoint.com/:f:/s/PRUEBAGESTIONDOCUMENTAL/Eldf9vcrLcJPqp-CReyF0GoBuMv1_HF0uKZCbpZ8vhhMVw?e=2AcVgb</t>
  </si>
  <si>
    <t>372 DE 2025</t>
  </si>
  <si>
    <t>PRESTACIÓN DE SERVICIOS DE FORMA TEMPORAL COMO PROFESIONAL II EN DISEÑO GRÁFICO EN EL PROCESO DE PLANEACIÓN ESTRATÉGICA DE LA AGENCIA DE EDUCACIÓN POSTSECUNDARIA DE MEDELLÍN – SAPIENCIA. ASÍ MISMO, DISEÑAR ESTRATEGIAS GRÁFICAS Y CAMPAÑAS PUBLICITARIAS QUE PERMITAN EL FORTALECIMIENTO DEL OBSERVATORIO DE SAPIENCIA ODES.</t>
  </si>
  <si>
    <t>https://community.secop.gov.co/Public/Tendering/OpportunityDetail/Index?noticeUID=CO1.NTC.8438763&amp;isFromPublicArea=True&amp;isModal=False</t>
  </si>
  <si>
    <t>http://medellin.gestiontransparente.com/Rendicion/RegIngresoContract.aspx?p1=372-2025&amp;event=inicio</t>
  </si>
  <si>
    <t>https://sapienciagov.sharepoint.com/:f:/s/PRUEBAGESTIONDOCUMENTAL/Em6ivS9sinNBsa7K3_i4Q-gB4MyM6V3672hZN3ap6F-1jQ?e=BbyOo4</t>
  </si>
  <si>
    <t>374 DE 2025</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</si>
  <si>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</si>
  <si>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https://community.secop.gov.co/Public/Tendering/OpportunityDetail/Index?noticeUID=CO1.NTC.8439924&amp;isFromPublicArea=True&amp;isModal=False</t>
  </si>
  <si>
    <t>http://medellin.gestiontransparente.com/Rendicion/RegIngresoContract.aspx?p1=374-2025&amp;event=inicio</t>
  </si>
  <si>
    <t>65-46-101060004</t>
  </si>
  <si>
    <t>https://sapienciagov.sharepoint.com/:f:/s/PRUEBAGESTIONDOCUMENTAL/EqYAJtESiLBKobk0b5g-rsgB8-x1GMkcCXxgmHIFSiC59A?e=ZYh6oc</t>
  </si>
  <si>
    <t>375 DE 2025</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</si>
  <si>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</si>
  <si>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https://community.secop.gov.co/Public/Tendering/OpportunityDetail/Index?noticeUID=CO1.NTC.8440933&amp;isFromPublicArea=True&amp;isModal=False</t>
  </si>
  <si>
    <t>http://medellin.gestiontransparente.com/Rendicion/RegIngresoContract.aspx?p1=375-2025&amp;event=inicio</t>
  </si>
  <si>
    <t>65-46-101060006</t>
  </si>
  <si>
    <t>https://sapienciagov.sharepoint.com/:f:/s/PRUEBAGESTIONDOCUMENTAL/EpWcFPeYp5xOvSLqBTRqoY8B-7ME7Wql2VecrSodECWSAw?e=AcCmpA</t>
  </si>
  <si>
    <t>376 DE 2025</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</si>
  <si>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</si>
  <si>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https://community.secop.gov.co/Public/Tendering/OpportunityDetail/Index?noticeUID=CO1.NTC.8440458&amp;isFromPublicArea=True&amp;isModal=False</t>
  </si>
  <si>
    <t>http://medellin.gestiontransparente.com/Rendicion/RegIngresoContract.aspx?p1=376-2025&amp;event=inicio</t>
  </si>
  <si>
    <t>65-46-101060007</t>
  </si>
  <si>
    <t>https://sapienciagov.sharepoint.com/:f:/s/PRUEBAGESTIONDOCUMENTAL/EoVyXGkcO7lJlSWiMsVGSqQBmvCTnFUt8i6iSJ8mKr14Ew?e=9hxjXk</t>
  </si>
  <si>
    <t>377 DE 2025</t>
  </si>
  <si>
    <t>PRESTACIÓN DE SERVICIOS DE FORMA TEMPORAL COMO TECNÓLOGO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</si>
  <si>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https://community.secop.gov.co/Public/Tendering/OpportunityDetail/Index?noticeUID=CO1.NTC.8432460&amp;isFromPublicArea=True&amp;isModal=False</t>
  </si>
  <si>
    <t>http://medellin.gestiontransparente.com/Rendicion/RegIngresoContract.aspx?p1=377-2025&amp;event=inicio</t>
  </si>
  <si>
    <t>https://sapienciagov.sharepoint.com/:f:/s/PRUEBAGESTIONDOCUMENTAL/EnIOA_u5dlVOodn8SrM4YJUBOmI21dftxqQ0tH2uNqYiMQ?e=vUzEj4</t>
  </si>
  <si>
    <t>378 DE 2025</t>
  </si>
  <si>
    <t>MARIA CAMILA GURRERO RAMIREZ</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</si>
  <si>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</si>
  <si>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https://community.secop.gov.co/Public/Tendering/OpportunityDetail/Index?noticeUID=CO1.NTC.8442071&amp;isFromPublicArea=True&amp;isModal=False</t>
  </si>
  <si>
    <t>http://medellin.gestiontransparente.com/Rendicion/RegIngresoContract.aspx?p1=378-2025&amp;event=inicio</t>
  </si>
  <si>
    <t>https://sapienciagov.sharepoint.com/:f:/s/PRUEBAGESTIONDOCUMENTAL/EkXWHTeLydZKjjnHl1HVANgBZoq4RwSba76hgxCXe890Pg?e=ni6hrF</t>
  </si>
  <si>
    <t>379 DE 2025</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</si>
  <si>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</si>
  <si>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https://community.secop.gov.co/Public/Tendering/OpportunityDetail/Index?noticeUID=CO1.NTC.8438889&amp;isFromPublicArea=True&amp;isModal=False</t>
  </si>
  <si>
    <t>http://medellin.gestiontransparente.com/Rendicion/RegIngresoContract.aspx?p1=379-2025&amp;event=inicio</t>
  </si>
  <si>
    <t>https://sapienciagov.sharepoint.com/:f:/s/PRUEBAGESTIONDOCUMENTAL/Et9A-hqX3VBMkuIdzMdihQwBKE18Pjqy7oMetUC0rxdseg?e=qYBnRQ</t>
  </si>
  <si>
    <t>NIDIA BEDOYA-JUAN GARCIA-FERNANDO CARDONA</t>
  </si>
  <si>
    <t>380 DE 2025</t>
  </si>
  <si>
    <t>PRESTACIÓN DE SERVICIOS DE FORMA TEMPORAL COMO TÉCNICO EN LA OFICINA DE CONTROL INTERNO PARA EL FORTALECIMIENTO, SEGUIMIENTO Y MEJORA CONTINUA DE LOS PROCESOS DEL SISTEMA DE CONTROL INTERNO DE LA AGENCIA DE EDUCACIÓN POSTSECUNDARIA DE MEDELLÍN-SAPIENCIA</t>
  </si>
  <si>
    <t>TC</t>
  </si>
  <si>
    <t>https://community.secop.gov.co/Public/Tendering/OpportunityDetail/Index?noticeUID=CO1.NTC.8438694&amp;isFromPublicArea=True&amp;isModal=False</t>
  </si>
  <si>
    <t>http://medellin.gestiontransparente.com/Rendicion/RegIngresoContract.aspx?p1=380-2025&amp;event=inicio</t>
  </si>
  <si>
    <t>https://sapienciagov.sharepoint.com/:f:/s/PRUEBAGESTIONDOCUMENTAL/EtrQq9Z2VkhCrMdAPKR1UHoBJD1KttG7HItBGnYZvwhzaQ?e=I7fhbJ</t>
  </si>
  <si>
    <t>381 DE 2025</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</si>
  <si>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</si>
  <si>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https://community.secop.gov.co/Public/Tendering/OpportunityDetail/Index?noticeUID=CO1.NTC.8452242&amp;isFromPublicArea=True&amp;isModal=False</t>
  </si>
  <si>
    <t>http://medellin.gestiontransparente.com/Rendicion/RegIngresoContract.aspx?p1=381-2025&amp;event=inicio</t>
  </si>
  <si>
    <t>https://sapienciagov.sharepoint.com/:f:/s/PRUEBAGESTIONDOCUMENTAL/Erk41y250xZDqUIPQFxuY8UBvkPqF_hZrzDL0qO4lLP-xA?e=lnNU0G</t>
  </si>
  <si>
    <t>JEFERSON DAVID MENDOZA CASTILLO</t>
  </si>
  <si>
    <t>383 DE 2025</t>
  </si>
  <si>
    <t>PRESTACIÓN DE SERVICIOS DE FORMA TEMPORAL COMO PROFESIONAL III EN LA DIRECCIÓN TÉCNICA DE FONDOS, PARA APOYAR LA GESTIÓN OPERATIVA Y LA SUPERVISIÓN DE CONTRATOS BAJO EL COMPONENTE TÉCNICO, FINANCIERO, CONTABLE Y ADMINISTRATIVO DE LA AGENCIA DE EDUCACIÓN POSTSECUNDARIA DE MEDELLÍN – SAPIENCIA</t>
  </si>
  <si>
    <t>https://community.secop.gov.co/Public/Tendering/OpportunityDetail/Index?noticeUID=CO1.NTC.8452152&amp;isFromPublicArea=True&amp;isModal=False</t>
  </si>
  <si>
    <t>http://medellin.gestiontransparente.com/Rendicion/RegIngresoContract.aspx?p1=383-2025&amp;event=inicio</t>
  </si>
  <si>
    <t>https://sapienciagov.sharepoint.com/:f:/s/PRUEBAGESTIONDOCUMENTAL/Ek2v6QW36YJPrKZJSDfSEzgBLYZiqxICCAk1bvOWPi5BbA?e=JRe9ey</t>
  </si>
  <si>
    <t>385 DE 2025</t>
  </si>
  <si>
    <t>PRESTACIÓN DE SERVICIOS DE FORMA TEMPORAL COMO PROFESIONAL I EN LA DIRECCIÓN TÉCNICA DE FONDOS PARA BRINDAR APOYO INTEGRAL EN LA GESTIÓN ADMINISTRATIVA, FINANCIERA, GIROS Y SOPORTE OPERATIVO DE LA AGENCIA DE EDUCACIÓN POSTSECUNDARIA DE MEDELLÍN – SAPIENCIA.</t>
  </si>
  <si>
    <t>https://community.secop.gov.co/Public/Tendering/OpportunityDetail/Index?noticeUID=CO1.NTC.8452319&amp;isFromPublicArea=True&amp;isModal=False</t>
  </si>
  <si>
    <t>http://medellin.gestiontransparente.com/Rendicion/RegIngresoContract.aspx?p1=385-2025&amp;event=inicio</t>
  </si>
  <si>
    <t>https://sapienciagov.sharepoint.com/:f:/s/PRUEBAGESTIONDOCUMENTAL/EifRw08Fx79Cqz-ISD9DnJoB2piriNU072DrdFemgEtpkg?e=6trQJo</t>
  </si>
  <si>
    <t>394 DE 2025</t>
  </si>
  <si>
    <t>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</si>
  <si>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https://community.secop.gov.co/Public/Tendering/OpportunityDetail/Index?noticeUID=CO1.NTC.8477068&amp;isFromPublicArea=True&amp;isModal=False</t>
  </si>
  <si>
    <t>http://medellin.gestiontransparente.com/Rendicion/RegIngresoContract.aspx?p1=394-2025&amp;event=inicio</t>
  </si>
  <si>
    <t>https://sapienciagov.sharepoint.com/:f:/s/PRUEBAGESTIONDOCUMENTAL/EvidiAUkBKBDiiwrJ6M1EY4B2qQKjYWYwOWIhYDxYdt8fg?e=vdOK2l</t>
  </si>
  <si>
    <t>395 DE 2025</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</si>
  <si>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</si>
  <si>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https://community.secop.gov.co/Public/Tendering/OpportunityDetail/Index?noticeUID=CO1.NTC.8477220&amp;isFromPublicArea=True&amp;isModal=False</t>
  </si>
  <si>
    <t>http://medellin.gestiontransparente.com/Rendicion/RegIngresoContract.aspx?p1=395-2025&amp;event=inicio</t>
  </si>
  <si>
    <t>65-46-101060277</t>
  </si>
  <si>
    <t>https://sapienciagov.sharepoint.com/:f:/s/PRUEBAGESTIONDOCUMENTAL/ErtznmeVC_xKuPoH3TfKdTABSppwt0AY87EexMZxImR3hQ?e=TN6bjA</t>
  </si>
  <si>
    <t>396 DE 2025</t>
  </si>
  <si>
    <t xml:space="preserve">MARIA FERNANDA USUGA LOPEZ </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</si>
  <si>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</si>
  <si>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https://community.secop.gov.co/Public/Tendering/OpportunityDetail/Index?noticeUID=CO1.NTC.8477255&amp;isFromPublicArea=True&amp;isModal=False</t>
  </si>
  <si>
    <t>http://medellin.gestiontransparente.com/Rendicion/RegIngresoContract.aspx?p1=396-2025&amp;event=inicio</t>
  </si>
  <si>
    <t>https://sapienciagov.sharepoint.com/:f:/s/PRUEBAGESTIONDOCUMENTAL/EkGbVjTpBlpEo4fisLoQUVwBLYU6Ojt2_mx9mpEtKrB7aA?e=28ubu5</t>
  </si>
  <si>
    <t>397 DE 2025</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</si>
  <si>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</si>
  <si>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https://community.secop.gov.co/Public/Tendering/OpportunityDetail/Index?noticeUID=CO1.NTC.8477095&amp;isFromPublicArea=True&amp;isModal=False</t>
  </si>
  <si>
    <t>http://medellin.gestiontransparente.com/Rendicion/RegIngresoContract.aspx?p1=397-2025&amp;event=inicio</t>
  </si>
  <si>
    <t>https://sapienciagov.sharepoint.com/:f:/s/PRUEBAGESTIONDOCUMENTAL/ErVb_6e3AcBLsAY5vYlBBtcBz8r1IgUAa7IOG2KrqMcTDg?e=7IA2tk</t>
  </si>
  <si>
    <t>398 DE 2025</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</si>
  <si>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</si>
  <si>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https://community.secop.gov.co/Public/Tendering/OpportunityDetail/Index?noticeUID=CO1.NTC.8477096&amp;isFromPublicArea=True&amp;isModal=False</t>
  </si>
  <si>
    <t>http://medellin.gestiontransparente.com/Rendicion/RegIngresoContract.aspx?p1=398-2025&amp;event=inicio</t>
  </si>
  <si>
    <t>https://sapienciagov.sharepoint.com/:f:/s/PRUEBAGESTIONDOCUMENTAL/ElHSs-yDq6VMteA6ZdK-DGcBp4ho2c9dVAoZm8Y7UAK2fQ?e=shYKKo</t>
  </si>
  <si>
    <t>399 DE 2025</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</si>
  <si>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</si>
  <si>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https://community.secop.gov.co/Public/Tendering/OpportunityDetail/Index?noticeUID=CO1.NTC.8477256&amp;isFromPublicArea=True&amp;isModal=False</t>
  </si>
  <si>
    <t>http://medellin.gestiontransparente.com/Rendicion/RegIngresoContract.aspx?p1=399-2025&amp;event=inicio</t>
  </si>
  <si>
    <t>https://sapienciagov.sharepoint.com/:f:/s/PRUEBAGESTIONDOCUMENTAL/Es15rxelrltOsSBBgc48qFkB9Rb269ykJ7dOGNG1zSnRCQ?e=G70Md8</t>
  </si>
  <si>
    <t>400 DE 2025</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</si>
  <si>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</si>
  <si>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https://community.secop.gov.co/Public/Tendering/OpportunityDetail/Index?noticeUID=CO1.NTC.8477533&amp;isFromPublicArea=True&amp;isModal=False</t>
  </si>
  <si>
    <t>http://medellin.gestiontransparente.com/Rendicion/RegIngresoContract.aspx?p1=400-2025&amp;event=inicio</t>
  </si>
  <si>
    <t>https://sapienciagov.sharepoint.com/:f:/s/PRUEBAGESTIONDOCUMENTAL/EvG7Z9yZvC1LhBYASUoncFAB-uFZ24zviXouqNByO5Mpcw?e=bWqajp</t>
  </si>
  <si>
    <t>401 DE 2025</t>
  </si>
  <si>
    <t>PRESTACIÓN DE SERVICIOS DE MANERA TEMPORAL COMO PROFESIONAL III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</si>
  <si>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https://community.secop.gov.co/Public/Tendering/OpportunityDetail/Index?noticeUID=CO1.NTC.8479810&amp;isFromPublicArea=True&amp;isModal=False</t>
  </si>
  <si>
    <t>http://medellin.gestiontransparente.com/Rendicion/RegIngresoContract.aspx?p1=401-2025&amp;event=inicio</t>
  </si>
  <si>
    <t>https://sapienciagov.sharepoint.com/:f:/s/PRUEBAGESTIONDOCUMENTAL/EgoHlFOOfCRGpKlRqSABBNcBpjt9ZxQLprr00hJUILl3Ng?e=JcZz0o</t>
  </si>
  <si>
    <t>402 DE 2025</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</si>
  <si>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</si>
  <si>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https://community.secop.gov.co/Public/Tendering/OpportunityDetail/Index?noticeUID=CO1.NTC.8477511&amp;isFromPublicArea=True&amp;isModal=False</t>
  </si>
  <si>
    <t>http://medellin.gestiontransparente.com/Rendicion/RegIngresoContract.aspx?p1=402-2025&amp;event=inicio</t>
  </si>
  <si>
    <t>https://sapienciagov.sharepoint.com/:f:/s/PRUEBAGESTIONDOCUMENTAL/Ep77U0KV8-9GjZHmB_2rAgkB8xn_00NYSg_nvf_7vGr-hg?e=EDd2yM</t>
  </si>
  <si>
    <t>403 DE 2025</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</si>
  <si>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</si>
  <si>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https://community.secop.gov.co/Public/Tendering/OpportunityDetail/Index?noticeUID=CO1.NTC.8477443&amp;isFromPublicArea=True&amp;isModal=False</t>
  </si>
  <si>
    <t>http://medellin.gestiontransparente.com/Rendicion/RegIngresoContract.aspx?p1=403-2025&amp;event=inicio</t>
  </si>
  <si>
    <t>https://sapienciagov.sharepoint.com/:f:/s/PRUEBAGESTIONDOCUMENTAL/EicOmreVgMFMhBBuzrC282MBwqZnjkJztxMNXUd9m3Jc6w?e=Lswegw</t>
  </si>
  <si>
    <t>404 DE 2025</t>
  </si>
  <si>
    <t>PRESTACIÓN DE SERVICIOS DE FORMA TEMPORAL DE UN TECNÓLOGO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</si>
  <si>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https://community.secop.gov.co/Public/Tendering/OpportunityDetail/Index?noticeUID=CO1.NTC.8479380&amp;isFromPublicArea=True&amp;isModal=False</t>
  </si>
  <si>
    <t>http://medellin.gestiontransparente.com/Rendicion/RegIngresoContract.aspx?p1=404-2025&amp;event=inicio</t>
  </si>
  <si>
    <t>https://sapienciagov.sharepoint.com/:f:/s/PRUEBAGESTIONDOCUMENTAL/EjxGJfwCY_lCt5gRF1epOEEBJIGkm4ZmGdztDlKt2eggIA?e=TT9vUF</t>
  </si>
  <si>
    <t>406 DE 2025</t>
  </si>
  <si>
    <t>https://community.secop.gov.co/Public/Tendering/OpportunityDetail/Index?noticeUID=CO1.NTC.8480016&amp;isFromPublicArea=True&amp;isModal=False</t>
  </si>
  <si>
    <t>http://medellin.gestiontransparente.com/Rendicion/RegIngresoContract.aspx?p1=406-2025&amp;event=inicio</t>
  </si>
  <si>
    <t>https://sapienciagov.sharepoint.com/:f:/s/PRUEBAGESTIONDOCUMENTAL/EtgB_rWuBvhLtrILcarxKjsBq7eObZgtyhAyHwPpSslDKQ?e=ei1QlL</t>
  </si>
  <si>
    <t>407 DE 2025</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</si>
  <si>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</si>
  <si>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https://community.secop.gov.co/Public/Tendering/OpportunityDetail/Index?noticeUID=CO1.NTC.8480421&amp;isFromPublicArea=True&amp;isModal=False</t>
  </si>
  <si>
    <t>http://medellin.gestiontransparente.com/Rendicion/RegIngresoContract.aspx?p1=407-2025&amp;event=inicio</t>
  </si>
  <si>
    <t>https://sapienciagov.sharepoint.com/:f:/s/PRUEBAGESTIONDOCUMENTAL/EsDrvtqM5lZOpfSjMCNealMBeVVV8KzBecSPSCeyiYiSxw?e=cTt06N</t>
  </si>
  <si>
    <t>408 DE 2025</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</si>
  <si>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</si>
  <si>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https://community.secop.gov.co/Public/Tendering/OpportunityDetail/Index?noticeUID=CO1.NTC.8480091&amp;isFromPublicArea=True&amp;isModal=False</t>
  </si>
  <si>
    <t>http://medellin.gestiontransparente.com/Rendicion/RegIngresoContract.aspx?p1=408-2025&amp;event=inicio</t>
  </si>
  <si>
    <t>https://sapienciagov.sharepoint.com/:f:/s/PRUEBAGESTIONDOCUMENTAL/EpFMIR2V_7ZCktLXpKEFiaIB4mXks1LNzDQNAdOmtWX4TQ?e=egdGKV</t>
  </si>
  <si>
    <t>409 DE 2025</t>
  </si>
  <si>
    <t>https://community.secop.gov.co/Public/Tendering/OpportunityDetail/Index?noticeUID=CO1.NTC.8479458&amp;isFromPublicArea=True&amp;isModal=False</t>
  </si>
  <si>
    <t>http://medellin.gestiontransparente.com/Rendicion/RegIngresoContract.aspx?p1=409-2025&amp;event=inicio</t>
  </si>
  <si>
    <t>https://sapienciagov.sharepoint.com/:f:/s/PRUEBAGESTIONDOCUMENTAL/EtXrnEA47dhMlXwhIsAuXjcBgpQ3iIpD-KcUWaNeSgJrxQ?e=CjIHs1</t>
  </si>
  <si>
    <t>410 DE 2025</t>
  </si>
  <si>
    <t>https://community.secop.gov.co/Public/Tendering/OpportunityDetail/Index?noticeUID=CO1.NTC.8479386&amp;isFromPublicArea=True&amp;isModal=False</t>
  </si>
  <si>
    <t>http://medellin.gestiontransparente.com/Rendicion/RegIngresoContract.aspx?p1=410-2025&amp;event=inicio</t>
  </si>
  <si>
    <t>https://sapienciagov.sharepoint.com/:f:/s/PRUEBAGESTIONDOCUMENTAL/EkQxKVpPQVBJqWoOe4h_rw4BvC42Icm8rVvSkG67T_H2KQ?e=h7KS1E</t>
  </si>
  <si>
    <t>411 DE 2025</t>
  </si>
  <si>
    <t>PRESTACIÓN DE SERVICIOS DE FORMA TEMPORAL COMO PROFESIONAL II EN LA DIRECCIÓN TÉCNICA DE FONDOS, PARA APOYAR LA PLANIFICACIÓN Y SEGUIMIENTO DE ACTIVIDADES ADMINISTRATIVAS, CONTRACTUALES Y DE APOYO A LA SUPERVISIÓN DE DIVERSOS PROYECTOS DE LA DIRECCIÓN TÉCNICA DE FONDOS.</t>
  </si>
  <si>
    <t>https://community.secop.gov.co/Public/Tendering/OpportunityDetail/Index?noticeUID=CO1.NTC.8479391&amp;isFromPublicArea=True&amp;isModal=False</t>
  </si>
  <si>
    <t>http://medellin.gestiontransparente.com/Rendicion/RegIngresoContract.aspx?p1=411-2025&amp;event=inicio</t>
  </si>
  <si>
    <t>https://sapienciagov.sharepoint.com/:f:/s/PRUEBAGESTIONDOCUMENTAL/EgzZo9m6Cb9NsGcm_IKEz2YB25nSVNM3QR79HYjmgzVq5g?e=mPKg5N</t>
  </si>
  <si>
    <t>412 DE 2025</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</si>
  <si>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</si>
  <si>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https://community.secop.gov.co/Public/Tendering/OpportunityDetail/Index?noticeUID=CO1.NTC.8479297&amp;isFromPublicArea=True&amp;isModal=False</t>
  </si>
  <si>
    <t>http://medellin.gestiontransparente.com/Rendicion/RegIngresoContract.aspx?p1=412-2025&amp;event=inicio</t>
  </si>
  <si>
    <t>https://sapienciagov.sharepoint.com/:f:/s/PRUEBAGESTIONDOCUMENTAL/EjUWBzmxrzlMrTCThKuz4lwB1ROgRChs1Oq6F_iWancWQw?e=qm9MpT</t>
  </si>
  <si>
    <t>413 DE 2025</t>
  </si>
  <si>
    <t>https://community.secop.gov.co/Public/Tendering/OpportunityDetail/Index?noticeUID=CO1.NTC.8480432&amp;isFromPublicArea=True&amp;isModal=False</t>
  </si>
  <si>
    <t>http://medellin.gestiontransparente.com/Rendicion/RegIngresoContract.aspx?p1=413-2025&amp;event=inicio</t>
  </si>
  <si>
    <t>https://sapienciagov.sharepoint.com/:f:/s/PRUEBAGESTIONDOCUMENTAL/ElG9aT-ApwpPrJBu5-yN8zMB5AQFtZCEBOaclDcaoPs3EQ?e=5qFgUc</t>
  </si>
  <si>
    <t>NIDIA BEDOYA-SALVADOR IREGUI-LEYDY SANCHEZ</t>
  </si>
  <si>
    <t>414 DE 2025</t>
  </si>
  <si>
    <t>PRESTACIÓN DE SERVICIOS DE FORMA TEMPORAL COMO PROFESIONAL II EN LA DIRECCIÓN TÉCNICA DE FONDOS, PARA APOYAR LA GESTIÓN OPERATIVA Y SUPERVISIÓN DE CONTRATOS BAJO EL COMPONENTE TÉCNICO, FINANCIERO, CONTABLE Y ADMINISTRATIVO DE LA DE LA AGENCIA DE EDUCACIÓN POSTSECUNDARIA DE MEDELLÍN – SAPIENCIA</t>
  </si>
  <si>
    <t>https://community.secop.gov.co/Public/Tendering/OpportunityDetail/Index?noticeUID=CO1.NTC.8480404&amp;isFromPublicArea=True&amp;isModal=False</t>
  </si>
  <si>
    <t>http://medellin.gestiontransparente.com/Rendicion/RegIngresoContract.aspx?p1=414-2025&amp;event=inicio</t>
  </si>
  <si>
    <t>https://sapienciagov.sharepoint.com/:f:/s/PRUEBAGESTIONDOCUMENTAL/EglgGcAbSoFPkYDrw-JlJS0BeAz_aHCKXPW5IZz6s5YD7w?e=Ad5gJM</t>
  </si>
  <si>
    <t>415 DE 2025</t>
  </si>
  <si>
    <t>MATEO ESPINAL VILLA</t>
  </si>
  <si>
    <t>PRESTACIÓN DE SERVICIOS DE FORMA TEMPORAL COMO ESPECIALISTA II DE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</si>
  <si>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https://community.secop.gov.co/Public/Tendering/OpportunityDetail/Index?noticeUID=CO1.NTC.8489647&amp;isFromPublicArea=True&amp;isModal=False</t>
  </si>
  <si>
    <t>http://medellin.gestiontransparente.com/Rendicion/RegIngresoContract.aspx?p1=415-2025&amp;event=inicio</t>
  </si>
  <si>
    <t>65-46-101060361</t>
  </si>
  <si>
    <t>https://sapienciagov.sharepoint.com/:f:/s/PRUEBAGESTIONDOCUMENTAL/EnTEKOW3V2xEoe9Cv2_8J6ABgbxmYllGiYxMLa-cxkhHaw?e=AGxREb</t>
  </si>
  <si>
    <t>416 DE 2025</t>
  </si>
  <si>
    <t>PRESTACIÓN DE SERVICIOS DE FORMA TEMPORAL COMO PROFESIONAL UNIVERSITARIO II EN LA SUBDIRECCIÓN PARA LA GESTIÓN DE LA EDUCACIÓN POSTSECUNDARIA – GEP, PARA APOYAR LOS PROCESOS DE SUPERVISIÓN DERIVADOS DEL PROYECTO IMPLEMENTACIÓN DEL ECOSISTEMA DE LA CIUDADELA DIGITAL UNIVERSITARIA @MEDELLÍN Y DEMÁS PROYECTOS QUE HAGAN PARTE DE LA SUBDIRECCIÓN PARA SAPIENCIA.</t>
  </si>
  <si>
    <t>https://community.secop.gov.co/Public/Tendering/OpportunityDetail/Index?noticeUID=CO1.NTC.8516472&amp;isFromPublicArea=True&amp;isModal=False</t>
  </si>
  <si>
    <t>http://medellin.gestiontransparente.com/Rendicion/RegIngresoContract.aspx?p1=416-2025&amp;event=inicio</t>
  </si>
  <si>
    <t>https://sapienciagov.sharepoint.com/:f:/s/PRUEBAGESTIONDOCUMENTAL/Eiv_U4g9Pb1Bv4RE2iSTGHgBm6-e07Vl4cau--6lnv56eA?e=yXWUyl</t>
  </si>
  <si>
    <t>417 DE 2025</t>
  </si>
  <si>
    <t>PRESTACIÓN DE SERVICIOS DE FORMA TEMPORAL COMO PROFESIONAL UNIVERSITARIO II EN LA SUBDIRECCIÓN PARA LA GESTIÓN DE LA EDUCACIÓN POSTSECUNDARIA – GEP, PARA APOYAR LAS ACTIVIDADES ADMINISTRATIVAS, CONTRACTUALES Y DE SUPERVISIÓN RELACIONADAS CON LA OPERACIÓN DEL PROYECTO DE CONSOLIDACIÓN DEL SISTEMA DE INVESTIGACIÓN, INNOVACIÓN Y EMPRENDIMIENTO DEL DISTRITO DE MEDELLÍN.</t>
  </si>
  <si>
    <t>https://community.secop.gov.co/Public/Tendering/OpportunityDetail/Index?noticeUID=CO1.NTC.8516545&amp;isFromPublicArea=True&amp;isModal=False</t>
  </si>
  <si>
    <t>http://medellin.gestiontransparente.com/Rendicion/RegIngresoContract.aspx?p1=417-2025&amp;event=inicio</t>
  </si>
  <si>
    <t>https://sapienciagov.sharepoint.com/:f:/s/PRUEBAGESTIONDOCUMENTAL/EnZYjsg0ZolDtxauI3-kvlIB1ByArgqKPtCafWTn9Hf6Dw?e=DOaFQI</t>
  </si>
  <si>
    <t>419 DE 2025</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</si>
  <si>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</si>
  <si>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https://community.secop.gov.co/Public/Tendering/OpportunityDetail/Index?noticeUID=CO1.NTC.8516487&amp;isFromPublicArea=True&amp;isModal=False</t>
  </si>
  <si>
    <t>http://medellin.gestiontransparente.com/Rendicion/RegIngresoContract.aspx?p1=419-2025&amp;event=inicio</t>
  </si>
  <si>
    <t>https://sapienciagov.sharepoint.com/:f:/s/PRUEBAGESTIONDOCUMENTAL/Ev8Qxkga5rRCuzv1HJwn06kBuPbZO2SmImNJQdfRMVn4zA?e=BOQWPV</t>
  </si>
  <si>
    <t>420 DE 2025</t>
  </si>
  <si>
    <t>https://community.secop.gov.co/Public/Tendering/OpportunityDetail/Index?noticeUID=CO1.NTC.8516376&amp;isFromPublicArea=True&amp;isModal=False</t>
  </si>
  <si>
    <t>http://medellin.gestiontransparente.com/Rendicion/RegIngresoContract.aspx?p1=420-2025&amp;event=inicio</t>
  </si>
  <si>
    <t>https://sapienciagov.sharepoint.com/:f:/s/PRUEBAGESTIONDOCUMENTAL/Ei-6J74jc3JGpOCoqutyvCwBxEroe6jVtZuuxNWAFWI7HQ?e=6EXfas</t>
  </si>
  <si>
    <t>421 DE 2025</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</si>
  <si>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</si>
  <si>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https://community.secop.gov.co/Public/Tendering/OpportunityDetail/Index?noticeUID=CO1.NTC.8516297&amp;isFromPublicArea=True&amp;isModal=False</t>
  </si>
  <si>
    <t>http://medellin.gestiontransparente.com/Rendicion/RegIngresoContract.aspx?p1=421-2025&amp;event=inicio</t>
  </si>
  <si>
    <t>https://sapienciagov.sharepoint.com/:f:/s/PRUEBAGESTIONDOCUMENTAL/Ei0aIUj05utBj7efuFwjB_gBj2THpkaLUhQGNVfojTePGg?e=z1GPUs</t>
  </si>
  <si>
    <t>422 DE 2025</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</si>
  <si>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</si>
  <si>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https://community.secop.gov.co/Public/Tendering/OpportunityDetail/Index?noticeUID=CO1.NTC.8516658&amp;isFromPublicArea=True&amp;isModal=False</t>
  </si>
  <si>
    <t>http://medellin.gestiontransparente.com/Rendicion/RegIngresoContract.aspx?p1=422-2025&amp;event=inicio</t>
  </si>
  <si>
    <t>https://sapienciagov.sharepoint.com/:f:/s/PRUEBAGESTIONDOCUMENTAL/Et3FrmGPb81JkUCrA6Z1kxEB2F092iLEYjtjx81hnW6auQ?e=G64jjQ</t>
  </si>
  <si>
    <t>423 DE 2025</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</si>
  <si>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</si>
  <si>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https://community.secop.gov.co/Public/Tendering/OpportunityDetail/Index?noticeUID=CO1.NTC.8516408&amp;isFromPublicArea=True&amp;isModal=False</t>
  </si>
  <si>
    <t>http://medellin.gestiontransparente.com/Rendicion/RegIngresoContract.aspx?p1=423-2025&amp;event=inicio</t>
  </si>
  <si>
    <t>https://sapienciagov.sharepoint.com/:f:/s/PRUEBAGESTIONDOCUMENTAL/EpgW5AR6IM9HhKbRJNZ1xKgBatFrgnxHSfrdcZMtAOYodw?e=TeJnJL</t>
  </si>
  <si>
    <t>424 DE 2025</t>
  </si>
  <si>
    <t>https://community.secop.gov.co/Public/Tendering/OpportunityDetail/Index?noticeUID=CO1.NTC.8516625&amp;isFromPublicArea=True&amp;isModal=False</t>
  </si>
  <si>
    <t>http://medellin.gestiontransparente.com/Rendicion/RegIngresoContract.aspx?p1=424-2025&amp;event=inicio</t>
  </si>
  <si>
    <t>https://sapienciagov.sharepoint.com/:f:/s/PRUEBAGESTIONDOCUMENTAL/ElPaUU0IL7NAiSLnyJE0JAoBPJLFKVcywLj6i26E6pSmKw?e=gnCCrv</t>
  </si>
  <si>
    <t>425 DE 2025</t>
  </si>
  <si>
    <t>https://community.secop.gov.co/Public/Tendering/OpportunityDetail/Index?noticeUID=CO1.NTC.8516721&amp;isFromPublicArea=True&amp;isModal=False</t>
  </si>
  <si>
    <t>http://medellin.gestiontransparente.com/Rendicion/RegIngresoContract.aspx?p1=425-2025&amp;event=inicio</t>
  </si>
  <si>
    <t>https://sapienciagov.sharepoint.com/:f:/s/PRUEBAGESTIONDOCUMENTAL/EvgBr-Uq8_pGswedTqVBTxIBn7RCjXfzMjVqcKdl-ig3sg?e=Gioyv8</t>
  </si>
  <si>
    <t>426 DE 2025</t>
  </si>
  <si>
    <t>DIEGO LEON OSPINA SALDARRIAGA </t>
  </si>
  <si>
    <t>https://community.secop.gov.co/Public/Tendering/OpportunityDetail/Index?noticeUID=CO1.NTC.8516724&amp;isFromPublicArea=True&amp;isModal=False</t>
  </si>
  <si>
    <t>http://medellin.gestiontransparente.com/Rendicion/RegIngresoContract.aspx?p1=426-2025&amp;event=inicio</t>
  </si>
  <si>
    <t>https://sapienciagov.sharepoint.com/:f:/s/PRUEBAGESTIONDOCUMENTAL/Ekk3y6sL-jVKhfSUZ7gC-SABa_4yuMANaQkaCEAr8rTG6Q?e=tGjcOV</t>
  </si>
  <si>
    <t>427 DE 2025</t>
  </si>
  <si>
    <t>CINDY ALEXANDRA MUÑOZ ECHEVERRY </t>
  </si>
  <si>
    <t>https://community.secop.gov.co/Public/Tendering/OpportunityDetail/Index?noticeUID=CO1.NTC.8516627&amp;isFromPublicArea=True&amp;isModal=False</t>
  </si>
  <si>
    <t>http://medellin.gestiontransparente.com/Rendicion/RegIngresoContract.aspx?p1=427-2025&amp;event=inicio</t>
  </si>
  <si>
    <t>https://sapienciagov.sharepoint.com/:f:/s/PRUEBAGESTIONDOCUMENTAL/Erv9jJWMbhBJqjRmar4WpF4BWnVdAvVtq-zjisMBaazybA?e=vsGvIX</t>
  </si>
  <si>
    <t>429 DE 2025</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</si>
  <si>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</si>
  <si>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https://community.secop.gov.co/Public/Tendering/OpportunityDetail/Index?noticeUID=CO1.NTC.8563887&amp;isFromPublicArea=True&amp;isModal=False</t>
  </si>
  <si>
    <t>http://medellin.gestiontransparente.com/Rendicion/RegIngresoContract.aspx?p1=429-2025&amp;event=inicio</t>
  </si>
  <si>
    <t>https://sapienciagov.sharepoint.com/:f:/s/PRUEBAGESTIONDOCUMENTAL/Ek9ZfvcrqGZMpQGa6eNbhx4B2rfLlnO09vddi7vlYOMCxw?e=6pOCpD</t>
  </si>
  <si>
    <t>431 DE 2025</t>
  </si>
  <si>
    <t>PRESTACIÓN DE SERVICIOS DE FORMA TEMPORAL COMO PROFESIONAL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</si>
  <si>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https://community.secop.gov.co/Public/Tendering/OpportunityDetail/Index?noticeUID=CO1.NTC.8564062&amp;isFromPublicArea=True&amp;isModal=False</t>
  </si>
  <si>
    <t>http://medellin.gestiontransparente.com/Rendicion/RegIngresoContract.aspx?p1=431-2025&amp;event=inicio</t>
  </si>
  <si>
    <t>https://sapienciagov.sharepoint.com/:f:/s/PRUEBAGESTIONDOCUMENTAL/EiA7U4rcowFEsQEvZbGCPgIB_1N7Ccld0dbTu24uPkQ5vA?e=dqcuVw</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</si>
  <si>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</si>
  <si>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433 DE 2025</t>
  </si>
  <si>
    <t>INGRID YULIETH AGUIRRE GARCIA</t>
  </si>
  <si>
    <t>PRESTACIÓN DE SERVICIOS DE FORMA TEMPORAL COMO TECNÓLOGO III EN LA SUBDIRECCIÓN ADMINISTRATIVA, FINANCIERA Y DE APOYO A LA GESTIÓN PARA APOYAR LA GESTIÓN FINANCIERA EN LO RELACIONADO CON LOS PROCESOS CONTABLES, Y TRIBUTARIOS DE LA AGENCIA DE EDUCACIÓN POSTSECUNDARIA DE MEDELLÍN – SAPIENCIA</t>
  </si>
  <si>
    <t>https://community.secop.gov.co/Public/Tendering/OpportunityDetail/Index?noticeUID=CO1.NTC.8549327&amp;isFromPublicArea=True&amp;isModal=False</t>
  </si>
  <si>
    <t>http://medellin.gestiontransparente.com/Rendicion/RegIngresoContract.aspx?p1=433-2025&amp;event=inicio</t>
  </si>
  <si>
    <t>https://sapienciagov.sharepoint.com/:f:/s/PRUEBAGESTIONDOCUMENTAL/Eva5kuQtALxBg8WnLkyxmS8BvJHceI4Qb2dQKeezpoknNQ?e=JwebCu</t>
  </si>
  <si>
    <t>434 DE 2025</t>
  </si>
  <si>
    <t>CAROLINA MOSQUERA SANTACRUZ</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</si>
  <si>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t>
  </si>
  <si>
    <t>https://community.secop.gov.co/Public/Tendering/OpportunityDetail/Index?noticeUID=CO1.NTC.8549239&amp;isFromPublicArea=True&amp;isModal=False</t>
  </si>
  <si>
    <t>http://medellin.gestiontransparente.com/Rendicion/RegIngresoContract.aspx?p1=434-2025&amp;event=inicio</t>
  </si>
  <si>
    <t>https://sapienciagov.sharepoint.com/:f:/s/PRUEBAGESTIONDOCUMENTAL/EmEtblhOB1ZEocRYESX7dOYBIotysaWYG9_Tj8IycSY9dw?e=dwmMt0</t>
  </si>
  <si>
    <t>435 DE 2025</t>
  </si>
  <si>
    <t>PRESTACIÓN DE SERVICIOS DE FORMA TEMPORAL COMO PROFESIONAL III EN LA DIRECCIÓN TÉCNICA DE FONDOS DE SAPIENCIA, PARA EL ACOMPAÑAMIENTO JURÍDICO DE LA AGENCIA DE EDUCACIÓN POSTSECUNDARIA DE MEDELLÍN SAPIENCIA.</t>
  </si>
  <si>
    <t>https://community.secop.gov.co/Public/Tendering/OpportunityDetail/Index?noticeUID=CO1.NTC.8548427&amp;isFromPublicArea=True&amp;isModal=False</t>
  </si>
  <si>
    <t>http://medellin.gestiontransparente.com/Rendicion/RegIngresoContract.aspx?p1=435-2025&amp;event=inicio</t>
  </si>
  <si>
    <t>https://sapienciagov.sharepoint.com/:f:/s/PRUEBAGESTIONDOCUMENTAL/Egn8I-VQm-FMhtdr2XfNyPEB1PgbujJi501ARz3RK0c0Jg?e=dnyaCu</t>
  </si>
  <si>
    <t>436 DE 2025</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</si>
  <si>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</si>
  <si>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https://community.secop.gov.co/Public/Tendering/OpportunityDetail/Index?noticeUID=CO1.NTC.8548482&amp;isFromPublicArea=True&amp;isModal=False</t>
  </si>
  <si>
    <t>http://medellin.gestiontransparente.com/Rendicion/RegIngresoContract.aspx?p1=436-2025&amp;event=inicio</t>
  </si>
  <si>
    <t>https://sapienciagov.sharepoint.com/:f:/s/PRUEBAGESTIONDOCUMENTAL/Eqp5f0W7f1VGlCP_CzXLzXQBnuBAb7vRghul0UnuRTF5yQ?e=BYMc5s</t>
  </si>
  <si>
    <t>437 DE 2025</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</si>
  <si>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</si>
  <si>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https://community.secop.gov.co/Public/Tendering/OpportunityDetail/Index?noticeUID=CO1.NTC.8563888&amp;isFromPublicArea=True&amp;isModal=False</t>
  </si>
  <si>
    <t>http://medellin.gestiontransparente.com/Rendicion/RegIngresoContract.aspx?p1=437-2025&amp;event=inicio</t>
  </si>
  <si>
    <t>https://sapienciagov.sharepoint.com/:f:/s/PRUEBAGESTIONDOCUMENTAL/Ep1RffTluTpOq69llvSr5JQB9MtYdLz_79KqdadrRDdwug?e=Zx0dq8</t>
  </si>
  <si>
    <t>438 DE 2025</t>
  </si>
  <si>
    <t>PRESTACIÓN DE SERVICIOS DE FORMA TEMPORAL COMO TÉCNICO II EN LA SUBDIRECCIÓN ADMINISTRATIVA, FINANCIERA Y DE APOYO A LA GESTIÓN, PARA EL ÁREA DE CARTERA APOYANDO EL PROCESAMIENTO Y GESTIÓN DE RECUPERACIÓN DE CARTERA DE LOS CRÉDITOS EDUCATIVOS DE LA AGENCIA DE EDUCACIÓN POSTSECUNDARIA DE MEDELLÍN – SAPIENCIA.</t>
  </si>
  <si>
    <t>https://community.secop.gov.co/Public/Tendering/OpportunityDetail/Index?noticeUID=CO1.NTC.8563895&amp;isFromPublicArea=True&amp;isModal=False</t>
  </si>
  <si>
    <t>http://medellin.gestiontransparente.com/Rendicion/RegIngresoContract.aspx?p1=438-2025&amp;event=inicio</t>
  </si>
  <si>
    <t>https://sapienciagov.sharepoint.com/:f:/s/PRUEBAGESTIONDOCUMENTAL/EuFiJ6mcjSJCqEnCa8z9n8MB-VUvKUMsIQaD1_oMbFjO6w?e=6hMDRm</t>
  </si>
  <si>
    <t>439 DE 2025</t>
  </si>
  <si>
    <t>https://community.secop.gov.co/Public/Tendering/OpportunityDetail/Index?noticeUID=CO1.NTC.8563893&amp;isFromPublicArea=True&amp;isModal=False</t>
  </si>
  <si>
    <t>http://medellin.gestiontransparente.com/Rendicion/RegIngresoContract.aspx?p1=439-2025&amp;event=inicio</t>
  </si>
  <si>
    <t>https://sapienciagov.sharepoint.com/:f:/s/PRUEBAGESTIONDOCUMENTAL/ErpIz74g2UdIq1rNR27t7YMB_7eNtlYRU6ETN7vA9Lo-Eg?e=bRc5dN</t>
  </si>
  <si>
    <t>441 DE 2025</t>
  </si>
  <si>
    <t>https://community.secop.gov.co/Public/Tendering/OpportunityDetail/Index?noticeUID=CO1.NTC.8564139&amp;isFromPublicArea=True&amp;isModal=False</t>
  </si>
  <si>
    <t>http://medellin.gestiontransparente.com/Rendicion/RegIngresoContract.aspx?p1=441-2025&amp;event=inicio</t>
  </si>
  <si>
    <t>https://sapienciagov.sharepoint.com/:f:/s/PRUEBAGESTIONDOCUMENTAL/EmEF0KhWR-lPip8yYTjN04wB63w_HQLJhTgj7Bdaqha6Ow?e=P74j7i</t>
  </si>
  <si>
    <t>442 DE 2025</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</si>
  <si>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</si>
  <si>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https://community.secop.gov.co/Public/Tendering/OpportunityDetail/Index?noticeUID=CO1.NTC.8564070&amp;isFromPublicArea=True&amp;isModal=False</t>
  </si>
  <si>
    <t>http://medellin.gestiontransparente.com/Rendicion/RegIngresoContract.aspx?p1=442-2025&amp;event=inicio</t>
  </si>
  <si>
    <t>https://sapienciagov.sharepoint.com/:f:/s/PRUEBAGESTIONDOCUMENTAL/Eo0A2vcA1jJMr4C0xURbbH8BDc9yidnkLDXoH0T1SA2Jgg?e=V0fr55</t>
  </si>
  <si>
    <t>443 DE 2025</t>
  </si>
  <si>
    <t>PRESTACIÓN DE SERVICIOS DE FORMA TEMPORAL COMO AUXILIAR OPERATIVO EN LA SUBDIRECCIÓN ADMINISTRATIVA Y FINANCIERA Y DE APOYO A LA GESTIÓN, PARA BRINDAR ACOMPAÑAMIENTO EN LA EJECUCIÓN DE LOS 8 PROCESOS TÉCNICOS Y LOS 8 PROCEDIMIENTOS DE LA GESTIÓN DOCUMENTAL, DESDE LA PLANEACIÓN, HASTA LA VALORACIÓN Y EN LA UTILIZACIÓN ADECUADA DE LA INFORMACIÓN QUE CONFORMA EL ARCHIVO GENERAL DE SAPIENCIA.</t>
  </si>
  <si>
    <t>https://community.secop.gov.co/Public/Tendering/OpportunityDetail/Index?noticeUID=CO1.NTC.8564227&amp;isFromPublicArea=True&amp;isModal=False</t>
  </si>
  <si>
    <t>http://medellin.gestiontransparente.com/Rendicion/RegIngresoContract.aspx?p1=443-2025&amp;event=inicio</t>
  </si>
  <si>
    <t>https://sapienciagov.sharepoint.com/:f:/s/PRUEBAGESTIONDOCUMENTAL/EmwP7HR4ch9Ptc-B-AJV9vUBL2LE7z2S5sRQRe7xlzvEZw?e=uFtdMR</t>
  </si>
  <si>
    <t>444 DE 2025</t>
  </si>
  <si>
    <t>JUAN FELIPE IBARRA ZULUAGA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</si>
  <si>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</si>
  <si>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ESTII</t>
  </si>
  <si>
    <t>https://community.secop.gov.co/Public/Tendering/OpportunityDetail/Index?noticeUID=CO1.NTC.8564056&amp;isFromPublicArea=True&amp;isModal=False</t>
  </si>
  <si>
    <t>http://medellin.gestiontransparente.com/Rendicion/RegIngresoContract.aspx?p1=444-2025&amp;event=inicio</t>
  </si>
  <si>
    <t>https://sapienciagov.sharepoint.com/:f:/s/PRUEBAGESTIONDOCUMENTAL/Ev-QZCBpEAZAtEI07Vr9vf8Bq0wFOzezQK7mYxEKY6uCmg?e=aVtZoj</t>
  </si>
  <si>
    <t>446 DE 2025</t>
  </si>
  <si>
    <t>MIGUEL ANGEL PEREZ FRANCO</t>
  </si>
  <si>
    <t>https://community.secop.gov.co/Public/Tendering/OpportunityDetail/Index?noticeUID=CO1.NTC.8584089&amp;isFromPublicArea=True&amp;isModal=False</t>
  </si>
  <si>
    <t>http://medellin.gestiontransparente.com/Rendicion/RegIngresoContract.aspx?p1=446-2025&amp;event=inicio</t>
  </si>
  <si>
    <t>https://sapienciagov.sharepoint.com/:f:/s/PRUEBAGESTIONDOCUMENTAL/EoKm70sKBw5NorwEc5mjEdQBDWnHH2_w_aob91Km5Mgrxg?e=Ahj3Yu</t>
  </si>
  <si>
    <t>448 DE 2025</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</si>
  <si>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</si>
  <si>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https://community.secop.gov.co/Public/Tendering/OpportunityDetail/Index?noticeUID=CO1.NTC.8623915&amp;isFromPublicArea=True&amp;isModal=False</t>
  </si>
  <si>
    <t>http://medellin.gestiontransparente.com/Rendicion/RegIngresoContract.aspx?p1=448-2025&amp;event=inicio</t>
  </si>
  <si>
    <t>https://sapienciagov.sharepoint.com/:f:/s/PRUEBAGESTIONDOCUMENTAL/EgkXUeqz7LdMk_01L5NyjZ8BU79b8wsLtuTTTRkpygXN7A?e=XJ0mtg</t>
  </si>
  <si>
    <t>450 DE 2025</t>
  </si>
  <si>
    <t>JULIAN MAZO GOMEZ</t>
  </si>
  <si>
    <t>https://community.secop.gov.co/Public/Tendering/OpportunityDetail/Index?noticeUID=CO1.NTC.8623790&amp;isFromPublicArea=True&amp;isModal=False</t>
  </si>
  <si>
    <t>http://medellin.gestiontransparente.com/Rendicion/RegIngresoContract.aspx?p1=450-2025&amp;event=inicio</t>
  </si>
  <si>
    <t>https://sapienciagov.sharepoint.com/:f:/s/PRUEBAGESTIONDOCUMENTAL/Erzkcdbb3MNChtGOHEaADmgBj3e5z9nsq1WcSApXZ_O0Qw?e=ADC3aL</t>
  </si>
  <si>
    <t>452 DE 2025</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</si>
  <si>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</si>
  <si>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https://community.secop.gov.co/Public/Tendering/OpportunityDetail/Index?noticeUID=CO1.NTC.8655386&amp;isFromPublicArea=True&amp;isModal=False</t>
  </si>
  <si>
    <t>http://medellin.gestiontransparente.com/Rendicion/RegIngresoContract.aspx?p1=452-2025&amp;event=inicio</t>
  </si>
  <si>
    <t>https://sapienciagov.sharepoint.com/:f:/s/PRUEBAGESTIONDOCUMENTAL/EsvZFR6f70pGoj2-9r7591wBnWAJ6xImIuAEVfftR_Ulpg?e=af9qMF</t>
  </si>
  <si>
    <t>453 DE 2025</t>
  </si>
  <si>
    <t>PAMELA GAVIRIA TORRES</t>
  </si>
  <si>
    <t>PRESTACIÓN DE SERVICIOS DE FORMA TEMPORAL COMO PROFESIONAL EN LA DIRECCIÓN TÉCNICA DE FONDOS, PARA EL ACOMPAÑAMIENTO Y DIVULGACIÓN DE LA OFERTA EDUCATIVA EN LOS TERRITORIOS DEL DISTRITO DE MEDELLÍN, EN EL MARCO DEL PROGRAMA ÚNICO DE ACCESO Y PERMANENCIA (PUAP), DE LA AGENCIA DE EDUCACIÓN POSTSECUNDARIA DE MEDELLÍN - SAPIENCIA.</t>
  </si>
  <si>
    <t>https://community.secop.gov.co/Public/Tendering/OpportunityDetail/Index?noticeUID=CO1.NTC.8655493&amp;isFromPublicArea=True&amp;isModal=False</t>
  </si>
  <si>
    <t>http://medellin.gestiontransparente.com/Rendicion/RegIngresoContract.aspx?p1=453-2025&amp;event=inicio</t>
  </si>
  <si>
    <t>https://sapienciagov.sharepoint.com/:f:/s/PRUEBAGESTIONDOCUMENTAL/EswNHjc467pNh_H9Ip6gZqcB2HIHw1vArsfoWE-P8w_E2Q?e=qgAlaM</t>
  </si>
  <si>
    <t>454 DE 2025</t>
  </si>
  <si>
    <t>PRESTACIÓN DE SERVICIOS DE FORMA TEMPORAL COMO TECNÓLOGO II EN LA DIRECCIÓN TÉCNICA DE FONDOS, PARA APOYAR LAS ACTIVIDADES ADMINISTRATIVAS, FINANCIERAS, OPERATIVAS, LOGÍSTICAS Y DE GESTIÓN DOCUMENTAL RELACIONADAS CON LA OPERACIÓN DEL PROGRAMA ÚNICO DE ACCESO Y PERMANENCIA (PUAP) SAPIENCIA, PARA LAS CONVOCATORIAS VIGENTES.</t>
  </si>
  <si>
    <t>https://community.secop.gov.co/Public/Tendering/OpportunityDetail/Index?noticeUID=CO1.NTC.8655122&amp;isFromPublicArea=True&amp;isModal=False</t>
  </si>
  <si>
    <t>http://medellin.gestiontransparente.com/Rendicion/RegIngresoContract.aspx?p1=454-2025&amp;event=inicio</t>
  </si>
  <si>
    <t>https://sapienciagov.sharepoint.com/:f:/s/PRUEBAGESTIONDOCUMENTAL/Ejwh_mNza2BDkYel6Ou9rqMBiOfjMGUNXCmXqFezWpvhaQ?e=RI2U4W</t>
  </si>
  <si>
    <t>MARLY CARDONA-JUAN GARCIA-MELISSA LOZANO</t>
  </si>
  <si>
    <t>456 DE 2025</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</si>
  <si>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</si>
  <si>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https://community.secop.gov.co/Public/Tendering/OpportunityDetail/Index?noticeUID=CO1.NTC.8697501&amp;isFromPublicArea=True&amp;isModal=False</t>
  </si>
  <si>
    <t>http://medellin.gestiontransparente.com/Rendicion/RegIngresoContract.aspx?p1=456-2025&amp;event=inicio</t>
  </si>
  <si>
    <t>65-46-101061323</t>
  </si>
  <si>
    <t>https://sapienciagov.sharepoint.com/:f:/s/PRUEBAGESTIONDOCUMENTAL/EjAnrd3DUmNFq-gG8vylR_gBgb4rhxntREjyuvLOTiul_A?e=ueH9dJ</t>
  </si>
  <si>
    <t>457 DE 2025</t>
  </si>
  <si>
    <t>PRESTACIÓN DE SERVICIOS PROFESIONALES DE FORMA TEMPORAL COMO PROFESIONAL III EN LA OFICINA DE PLANEACIÓN PARA REALIZAR EL RELACIONAMIENTO ESTRATÉGICO CON LOS ENTES DEL CONGLOMERADO Y EL CONCEJO DISTRITAL, ASI COMO EL APOYO A LA FORMULACIÓN DE LA POLÍTICA PÚBLICA DE EDUCACIÓN POSTSECUNDARIA</t>
  </si>
  <si>
    <t>https://community.secop.gov.co/Public/Tendering/OpportunityDetail/Index?noticeUID=CO1.NTC.8695085&amp;isFromPublicArea=True&amp;isModal=False</t>
  </si>
  <si>
    <t>http://medellin.gestiontransparente.com/Rendicion/RegIngresoContract.aspx?p1=457-2025&amp;event=inicio</t>
  </si>
  <si>
    <t>https://sapienciagov.sharepoint.com/:f:/s/PRUEBAGESTIONDOCUMENTAL/EnzybaouUgpPt4Hsl27iRDwBrt9PdCMuai8IZlhXj6t6wQ?e=51O4ZM</t>
  </si>
  <si>
    <t>458 DE 2025</t>
  </si>
  <si>
    <t>https://community.secop.gov.co/Public/Tendering/OpportunityDetail/Index?noticeUID=CO1.NTC.8696605&amp;isFromPublicArea=True&amp;isModal=False</t>
  </si>
  <si>
    <t>http://medellin.gestiontransparente.com/Rendicion/RegIngresoContract.aspx?p1=458-2025&amp;event=inicio</t>
  </si>
  <si>
    <t>https://sapienciagov.sharepoint.com/:f:/s/PRUEBAGESTIONDOCUMENTAL/Eg3V4o2fkNZPsPOpA1ZGU0ABD7H3sTSQnbChcpmUvoii1Q?e=5fiFac</t>
  </si>
  <si>
    <t>459 DE 2025</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</si>
  <si>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</si>
  <si>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https://community.secop.gov.co/Public/Tendering/OpportunityDetail/Index?noticeUID=CO1.NTC.8696606&amp;isFromPublicArea=True&amp;isModal=False</t>
  </si>
  <si>
    <t>http://medellin.gestiontransparente.com/Rendicion/RegIngresoContract.aspx?p1=459-2025&amp;event=inicio</t>
  </si>
  <si>
    <t>https://sapienciagov.sharepoint.com/:f:/s/PRUEBAGESTIONDOCUMENTAL/EjrYgsHxhW5IkNa9fPVtAQoB5s10hspd4-AfwemlnNvetg?e=teq6h1</t>
  </si>
  <si>
    <t>EDWAR ALEXIS SÁNCHEZ SUÁREZ</t>
  </si>
  <si>
    <t>PRESTACIÓN DE SERVICIOS DE FORMA TEMPORAL COMO PROFESIONAL EN LA DIRECCIÓN TÉCNICA DE FONDOS PARA APOYAR LA GESTIÓN OPERATIVA Y SUPERVISIÓN DE CONTRATOS BAJO EL COMPONENTE TÉCNICO, FINANCIERO, CONTABLE Y ADMINISTRATIVO, A LA AGENCIA DE EDUCACIÓN POSTSECUNDARIA DE MEDELLÍN - SAPIENCIA</t>
  </si>
  <si>
    <t>462 DE 2025</t>
  </si>
  <si>
    <t>MAURICIO ANDRES BARZOLA ESCOBAR</t>
  </si>
  <si>
    <t>https://community.secop.gov.co/Public/Tendering/OpportunityDetail/Index?noticeUID=CO1.NTC.8720678&amp;isFromPublicArea=True&amp;isModal=False</t>
  </si>
  <si>
    <t>http://medellin.gestiontransparente.com/Rendicion/RegIngresoContract.aspx?p1=462-2025&amp;event=inicio</t>
  </si>
  <si>
    <t>https://sapienciagov.sharepoint.com/:f:/s/PRUEBAGESTIONDOCUMENTAL/EuZHyOfz4zdCvQZGrXOU1gMBjx-R509c6J0vmSNrDoYllw?e=XxUZfu</t>
  </si>
  <si>
    <t>MARLY CARDONA-JUAN GARCIA-GLADYS ARREDONDO</t>
  </si>
  <si>
    <t>463 DE 2025</t>
  </si>
  <si>
    <t>https://community.secop.gov.co/Public/Tendering/OpportunityDetail/Index?noticeUID=CO1.NTC.8740051&amp;isFromPublicArea=True&amp;isModal=False</t>
  </si>
  <si>
    <t>http://medellin.gestiontransparente.com/Rendicion/RegIngresoContract.aspx?p1=463-2025&amp;event=inicio</t>
  </si>
  <si>
    <t>https://sapienciagov.sharepoint.com/:f:/s/PRUEBAGESTIONDOCUMENTAL/EjTYCGpqAqhDnXxhwvTNBdAB8x4NYENFpzUzG5dKRZkhrQ?e=ghjuh8</t>
  </si>
  <si>
    <t>464 DE 2025</t>
  </si>
  <si>
    <t>MARIA CATALINA BOHORQUEZ DE LA ESPRIELLA</t>
  </si>
  <si>
    <t xml:space="preserve">PRESTACIÓN DE SERVICIOS PROFESIONALES COMO ASESOR I DE LA DIRECCIÓN GENERAL DE LA AGENCIA DE EDUCACIÓN POSTSECUNDARIA DE MEDELLÍN – SAPIENCIA, EN LO CONCERNIENTE A LA ACTIVIDAD CONTRACTUAL DE LA ENTIDAD Y LA PREVENCIÓN DEL DAÑO ANTIJURÍDICO.
</t>
  </si>
  <si>
    <t>https://community.secop.gov.co/Public/Tendering/OpportunityDetail/Index?noticeUID=CO1.NTC.8740039&amp;isFromPublicArea=True&amp;isModal=False</t>
  </si>
  <si>
    <t>http://medellin.gestiontransparente.com/Rendicion/RegIngresoContract.aspx?p1=464-2025&amp;event=inicio</t>
  </si>
  <si>
    <t>https://sapienciagov.sharepoint.com/:f:/s/PRUEBAGESTIONDOCUMENTAL/En1aTCeqltBPkk9-3-i1QggBRMxPLSHkjvvSUC425Xv8iw?e=Z2SIRL</t>
  </si>
  <si>
    <t>468 DE 2025</t>
  </si>
  <si>
    <t>DIANA CAROLINA ZABALA CASTAÑO</t>
  </si>
  <si>
    <t>https://community.secop.gov.co/Public/Tendering/OpportunityDetail/Index?noticeUID=CO1.NTC.8754383&amp;isFromPublicArea=True&amp;isModal=False</t>
  </si>
  <si>
    <t>http://medellin.gestiontransparente.com/Rendicion/RegIngresoContract.aspx?p1=468-2025&amp;event=inicio</t>
  </si>
  <si>
    <t>https://sapienciagov.sharepoint.com/:f:/s/PRUEBAGESTIONDOCUMENTAL/Eg-nvdVXnIhBiMW-EptBLLUBwMY9BUFrl8z4k4yjeWE_fQ?e=Oq7vGf</t>
  </si>
  <si>
    <t>471 DE 2025</t>
  </si>
  <si>
    <t>MANUEL ANDRES DELGADO QUICENO</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</si>
  <si>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</si>
  <si>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https://community.secop.gov.co/Public/Tendering/OpportunityDetail/Index?noticeUID=CO1.NTC.8792371&amp;isFromPublicArea=True&amp;isModal=False</t>
  </si>
  <si>
    <t>http://medellin.gestiontransparente.com/Rendicion/RegIngresoContract.aspx?p1=471-2025&amp;event=inicio</t>
  </si>
  <si>
    <t>https://sapienciagov.sharepoint.com/:f:/s/PRUEBAGESTIONDOCUMENTAL/EmrBRvsX-gpBmGuqrlv_uIABVnQ-jtg1YhZt0IZT_r4ixg?e=UW7mGh</t>
  </si>
  <si>
    <t>MARLY CARDONA-JUAN GARCIA-FERNANDO CARDONA</t>
  </si>
  <si>
    <t>472 DE 2025</t>
  </si>
  <si>
    <t>PRESTACIÓN DE SERVICIOS DE FORMA TEMPORAL COMO PROFESIONAL I EN LA OFICINA DE CONTROL INTERNO PARA EL DESARROLLO Y LA EJECUCIÓN DE LA AUDITORIA BASADA EN RIESGOS AL PROCESO DE GESTIÓN DE SISTEMAS DE INFORMACIÓN DE LA AGENCIA DE EDUCACIÓN POSTSECUNDARIA DE MEDELLÍN-SAPIENCIA</t>
  </si>
  <si>
    <t>https://community.secop.gov.co/Public/Tendering/OpportunityDetail/Index?noticeUID=CO1.NTC.8792486&amp;isFromPublicArea=True&amp;isModal=False</t>
  </si>
  <si>
    <t>http://medellin.gestiontransparente.com/Rendicion/RegIngresoContract.aspx?p1=472-2025&amp;event=inicio</t>
  </si>
  <si>
    <t>https://sapienciagov.sharepoint.com/:f:/s/PRUEBAGESTIONDOCUMENTAL/EjyzQQnv3iFJps8aIZJe6mYBwVr636j5zUrdRSf7ZBdnnQ?e=nBh82M</t>
  </si>
  <si>
    <t>475 DE 2025</t>
  </si>
  <si>
    <t>PRESTACIÓN DE SERVICIOS DE FORMA TEMPORAL COMO TECNÓLOGO III EN LA SUBDIRECCIÓN ADMINISTRATIVA, FINANCIERA Y DE APOYO A LA GESTIÓN, PARA EL APOYO OPERATIVO Y ADMINISTRATIVO EN EL PROCESO DE GESTIÓN DE TALENTO HUMANO EN LA AGENCIA DE EDUCACIÓN POSTSECUNDARIA DE MEDELLÍN – SAPIENCIA.</t>
  </si>
  <si>
    <t>https://community.secop.gov.co/Public/Tendering/OpportunityDetail/Index?noticeUID=CO1.NTC.8817198&amp;isFromPublicArea=True&amp;isModal=False</t>
  </si>
  <si>
    <t>http://medellin.gestiontransparente.com/Rendicion/RegIngresoContract.aspx?p1=475-2025&amp;event=inicio</t>
  </si>
  <si>
    <t>https://sapienciagov.sharepoint.com/:f:/s/PRUEBAGESTIONDOCUMENTAL/EriuJulYHApIi7bLPJmYYycBA7knx7xrXpfdRSUJIzEdDg?e=LXHfHu</t>
  </si>
  <si>
    <t>476 DE 2025</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</si>
  <si>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</si>
  <si>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https://community.secop.gov.co/Public/Tendering/OpportunityDetail/Index?noticeUID=CO1.NTC.8816598&amp;isFromPublicArea=True&amp;isModal=False</t>
  </si>
  <si>
    <t>http://medellin.gestiontransparente.com/Rendicion/RegIngresoContract.aspx?p1=476-2025&amp;event=inicio</t>
  </si>
  <si>
    <t>https://sapienciagov.sharepoint.com/:f:/s/PRUEBAGESTIONDOCUMENTAL/Ev-ZaLBO7DpDrcC0y6OVC_wBvkChOyZ0FD723JkGq0fOEA?e=mNEGuK</t>
  </si>
  <si>
    <t>477 DE 2025</t>
  </si>
  <si>
    <t xml:space="preserve">https://community.secop.gov.co/Public/Tendering/OpportunityDetail/Index?noticeUID=CO1.NTC.8815254&amp;isFromPublicArea=True&amp;isModal=False
</t>
  </si>
  <si>
    <t>http://medellin.gestiontransparente.com/Rendicion/RegIngresoContract.aspx?p1=477-2025&amp;event=inicio</t>
  </si>
  <si>
    <t>https://sapienciagov.sharepoint.com/:f:/s/PRUEBAGESTIONDOCUMENTAL/El66ZceYPDVKrrXc18IOUp4BDQCgqfoowHwxhEV0Hpdeqw?e=OSvw6q</t>
  </si>
  <si>
    <t>EXT 24</t>
  </si>
  <si>
    <t>480 DE 2025</t>
  </si>
  <si>
    <t>MARIA EUGENIA RUIZ ZAPATA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</si>
  <si>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</si>
  <si>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https://community.secop.gov.co/Public/Tendering/OpportunityDetail/Index?noticeUID=CO1.NTC.8839825&amp;isFromPublicArea=True&amp;isModal=False</t>
  </si>
  <si>
    <t>http://medellin.gestiontransparente.com/Rendicion/RegIngresoContract.aspx?p1=480-2025&amp;event=inicio</t>
  </si>
  <si>
    <t>https://sapienciagov.sharepoint.com/:f:/s/PRUEBAGESTIONDOCUMENTAL/EhUqzc01_9BItMUsfTUgwDcBWZA_-R7fNUjjZwoDQjVBLg?e=GnwhTH</t>
  </si>
  <si>
    <t>MARLY CARDONA-MARIA ZULETA-MELISSA LOZANO</t>
  </si>
  <si>
    <t>481 DE 2025</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</si>
  <si>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</si>
  <si>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https://community.secop.gov.co/Public/Tendering/OpportunityDetail/Index?noticeUID=CO1.NTC.8857189&amp;isFromPublicArea=True&amp;isModal=False</t>
  </si>
  <si>
    <t>http://medellin.gestiontransparente.com/Rendicion/RegIngresoContract.aspx?p1=481-2025&amp;event=inicio</t>
  </si>
  <si>
    <t>https://sapienciagov.sharepoint.com/:f:/s/PRUEBAGESTIONDOCUMENTAL/Et1CJMbBrV1FrkUkjW-UPBQBlgfvPwssnLbZrzsnOGV8zg?e=UZvlyR</t>
  </si>
  <si>
    <t>482 DE 2025</t>
  </si>
  <si>
    <t>PRESTACIÓN DE SERVICIOS DE FORMA TEMPORAL COMO AUXILIAR EN LA CIUDADELA OCCIDENTE, PARA APOYAR LAS ACTIVIDADES ADMINISTRATIVAS, LOGÍSTICAS Y OPERATIVAS DE FORMA INTEGRAL DE LA AGENCIA DE EDUCACIÓN POSTSECUNDARIA DE MEDELLÍN - SAPIENCIA</t>
  </si>
  <si>
    <t xml:space="preserve">https://community.secop.gov.co/Public/Tendering/OpportunityDetail/Index?noticeUID=CO1.NTC.8857912&amp;isFromPublicArea=True&amp;isModal=False
</t>
  </si>
  <si>
    <t>http://medellin.gestiontransparente.com/Rendicion/RegIngresoContract.aspx?p1=482-2025&amp;event=inicio</t>
  </si>
  <si>
    <t>https://sapienciagov.sharepoint.com/:f:/s/PRUEBAGESTIONDOCUMENTAL/Es_FO27T-PxBgR4dyG4H10MBSDcuKcXmCy8BZSxy1QT6rw?e=fBnZdt</t>
  </si>
  <si>
    <t>483 DE 2025</t>
  </si>
  <si>
    <t>PRESTACIÓN DE SERVICIOS DE FORMA TEMPORAL COMO PROFESIONAL III EN LA SUBDIRECCIÓN ADMINISTRATIVA, FINANCIERA Y DE APOYO A LA GESTIÓN, CON EL FIN DE ORIENTAR EL FORTALECIMIENTO DE LOS PROYECTOS GESTIONADOS POR LA SUBDIRECCIÓN, APOYANDO EL DESARROLLO DE ACTIVIDADES RELACIONADAS CON LA INTEGRACIÓN, EJECUCIÓN, SEGUIMIENTO ADMINISTRATIVO Y DE PLANIFICACIÓN DE LOS PROCESOS A CARGO DE LA SUBDIRECCIÓN ADMINISTRATIVA, FINANCIERA Y DE APOYO A LA GESTIÓN DE LA AGENCIA DE EDUCACIÓN POSTSECUNDARIA DE MEDELLÍN – SAPIENCIA.</t>
  </si>
  <si>
    <t>https://community.secop.gov.co/Public/Tendering/OpportunityDetail/Index?noticeUID=CO1.NTC.8873738&amp;isFromPublicArea=True&amp;isModal=False</t>
  </si>
  <si>
    <t>http://medellin.gestiontransparente.com/Rendicion/RegIngresoContract.aspx?p1=483-2025&amp;event=inicio</t>
  </si>
  <si>
    <t>https://sapienciagov.sharepoint.com/:f:/s/PRUEBAGESTIONDOCUMENTAL/EsysmS2JYDVPkd6avlxtOUEBbPMvxN9GVMyTihnuIWTvBA?e=yDhpN9</t>
  </si>
  <si>
    <t>484 DE 2025</t>
  </si>
  <si>
    <t>PRESTACIÓN DE SERVICIOS DE FORMA TEMPORAL COMO TÉCNICO III, EN LA SUBDIRECCIÓN ADMINISTRATIVA FINANCIERA PARA EL APOYO INTEGRAL EN LA GESTIÓN DE ADMINISTRATIVA, DOCUMENTAL, FINANCIERA QUE PERMITA FACILITAR LOS PROCESOS Y CONTRIBUIR AL CORRECTO FUNCIONAMIENTO DE LA AGENCIA DE EDUCACIÓN POSTSECUNDARIA DE MEDELLÍN – SAPIENCIA.</t>
  </si>
  <si>
    <t>https://community.secop.gov.co/Public/Tendering/OpportunityDetail/Index?noticeUID=CO1.NTC.8874536&amp;isFromPublicArea=True&amp;isModal=False</t>
  </si>
  <si>
    <t>http://medellin.gestiontransparente.com/Rendicion/RegIngresoContract.aspx?p1=484-2025&amp;event=inicio</t>
  </si>
  <si>
    <t>https://sapienciagov.sharepoint.com/:f:/s/PRUEBAGESTIONDOCUMENTAL/EgVqMvJdUfxFkxK4ia9hFc4B9sCXE50ltwqwm0Wqx2ezQg?e=c8PBh4</t>
  </si>
  <si>
    <t>485 DE 2025</t>
  </si>
  <si>
    <t>PRESTAR SERVICIOS PROFESIONALES COMO ESPECIALISTA II, PARA APOYAR A LA DIRECCIÓN GENERAL DE SAPIENCIA EN LA GESTIÓN ADMINISTRATIVA, TÉCNICA Y ESTRATÉGICA, MEDIANTE LA VALIDACIÓN DE TIEMPOS Y ENTREGABLES, EL SEGUIMIENTO Y CONSOLIDACIÓN DE INFORMES, LA ARTICULACIÓN Y GESTIÓN TRANSVERSAL DE TRÁMITES INTERNOS, ASÍ COMO LA ADMINISTRACIÓN, ORGANIZACIÓN Y CONTROL DOCUMENTAL EN LA PLATAFORMA MERCURIO</t>
  </si>
  <si>
    <t>https://community.secop.gov.co/Public/Tendering/OpportunityDetail/Index?noticeUID=CO1.NTC.8871754&amp;isFromPublicArea=True&amp;isModal=False</t>
  </si>
  <si>
    <t>http://medellin.gestiontransparente.com/Rendicion/RegIngresoContract.aspx?p1=485-2025&amp;event=inicio</t>
  </si>
  <si>
    <t>https://sapienciagov.sharepoint.com/:f:/s/PRUEBAGESTIONDOCUMENTAL/EnKf_POgLhpEiV2Qoxg29JwBpbRWTBbezKDpRk9Tngv1SA?e=Exc2UT</t>
  </si>
  <si>
    <t>486 DE 2025</t>
  </si>
  <si>
    <t>ANDRÉS MAURICIO RUA PEREZ</t>
  </si>
  <si>
    <t>https://community.secop.gov.co/Public/Tendering/OpportunityDetail/Index?noticeUID=CO1.NTC.8873773&amp;isFromPublicArea=True&amp;isModal=False</t>
  </si>
  <si>
    <t>http://medellin.gestiontransparente.com/Rendicion/RegIngresoContract.aspx?p1=486-2025&amp;event=inicio</t>
  </si>
  <si>
    <t>https://sapienciagov.sharepoint.com/:f:/s/PRUEBAGESTIONDOCUMENTAL/ErITXtxygR5DgaWGRyJjuLkBiCklexgL_DvjrBw-0VLBCg?e=vE1qO1</t>
  </si>
  <si>
    <t>487 DE 2025</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</si>
  <si>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</si>
  <si>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https://community.secop.gov.co/Public/Tendering/OpportunityDetail/Index?noticeUID=CO1.NTC.8872104&amp;isFromPublicArea=True&amp;isModal=False</t>
  </si>
  <si>
    <t>http://medellin.gestiontransparente.com/Rendicion/RegIngresoContract.aspx?p1=487-2025&amp;event=inicio</t>
  </si>
  <si>
    <t>https://sapienciagov.sharepoint.com/:f:/s/PRUEBAGESTIONDOCUMENTAL/Eiz26vxHU39NpwuUOd6ufEUBPHoCYnwD6qI16rnRBoDSjw?e=Ikyckd</t>
  </si>
  <si>
    <t>MARLY CARDONA-MARIA ZULETA-GLADYS ARREDONDO</t>
  </si>
  <si>
    <t>488 DE 2025</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</si>
  <si>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</si>
  <si>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https://community.secop.gov.co/Public/Tendering/OpportunityDetail/Index?noticeUID=CO1.NTC.8872102&amp;isFromPublicArea=True&amp;isModal=False</t>
  </si>
  <si>
    <t>http://medellin.gestiontransparente.com/Rendicion/RegIngresoContract.aspx?p1=488-2025&amp;event=inicio</t>
  </si>
  <si>
    <t>https://sapienciagov.sharepoint.com/:f:/s/PRUEBAGESTIONDOCUMENTAL/EnoJKZ3rOZ1CghA0oekRwkQBXEzO_rkXsK1Ob89rlLc0UA?e=FUFhGK</t>
  </si>
  <si>
    <t>489 DE 2025</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</si>
  <si>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EN LA SUBDIRECCIÓN PARA LA GESTIÓN DE EDUCACIÓN POSTSECUNDARIA</t>
  </si>
  <si>
    <t>https://community.secop.gov.co/Public/Tendering/OpportunityDetail/Index?noticeUID=CO1.NTC.8871725&amp;isFromPublicArea=True&amp;isModal=False</t>
  </si>
  <si>
    <t>http://medellin.gestiontransparente.com/Rendicion/RegIngresoContract.aspx?p1=489-2025&amp;event=inicio</t>
  </si>
  <si>
    <t>https://sapienciagov.sharepoint.com/:f:/s/PRUEBAGESTIONDOCUMENTAL/Ev_HBMq924NOmTR_eDMD0_oBL78PTcdXFm71C-OWhFUlRA?e=gKBrvY</t>
  </si>
  <si>
    <t>490 DE 2025</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</si>
  <si>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EL PROYECTO DE FORTALECIMIENTO DEL ACCESO Y PERMANENCIA EN LA EDUCACIÓN POSTSECUNDARIA SAPIENCIA Y DEMÁS PROYECTOS.</t>
  </si>
  <si>
    <t>https://community.secop.gov.co/Public/Tendering/OpportunityDetail/Index?noticeUID=CO1.NTC.8872124&amp;isFromPublicArea=True&amp;isModal=False</t>
  </si>
  <si>
    <t>http://medellin.gestiontransparente.com/Rendicion/RegIngresoContract.aspx?p1=490-2025&amp;event=inicio</t>
  </si>
  <si>
    <t>https://sapienciagov.sharepoint.com/:f:/s/PRUEBAGESTIONDOCUMENTAL/EoOi4D1yfUhGu39dA25O26IB_oMf0BzVa20dkbVfxFcoOg?e=IhN0Wd</t>
  </si>
  <si>
    <t>491 DE 2025</t>
  </si>
  <si>
    <t>https://community.secop.gov.co/Public/Tendering/OpportunityDetail/Index?noticeUID=CO1.NTC.8873568&amp;isFromPublicArea=True&amp;isModal=False</t>
  </si>
  <si>
    <t>http://medellin.gestiontransparente.com/Rendicion/RegIngresoContract.aspx?p1=491-2025&amp;event=inicio</t>
  </si>
  <si>
    <t>https://sapienciagov.sharepoint.com/:f:/s/PRUEBAGESTIONDOCUMENTAL/IgBjcx7tvbSCTadB0Hqk6t9LAfv9fSzuBgwYFqLOxhwKh8g?e=qUP34L</t>
  </si>
  <si>
    <t>492 DE 2025</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</si>
  <si>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</si>
  <si>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https://community.secop.gov.co/Public/Tendering/OpportunityDetail/Index?noticeUID=CO1.NTC.8881277&amp;isFromPublicArea=True&amp;isModal=False</t>
  </si>
  <si>
    <t>http://medellin.gestiontransparente.com/Rendicion/RegIngresoContract.aspx?p1=492-2025&amp;event=inicio</t>
  </si>
  <si>
    <t>https://sapienciagov.sharepoint.com/:f:/s/PRUEBAGESTIONDOCUMENTAL/IgCmwWAbpTu0QYXQh1sF4bzSAcastfCrKEFzYHhWB8yUptw?e=k6UKjE</t>
  </si>
  <si>
    <t>MARLY CARDONA-MARIA ZULETA-JOSE RAMIREZ</t>
  </si>
  <si>
    <t>494 DE 2025</t>
  </si>
  <si>
    <t>JOHAN STEVEN BOLÍVAR URIBE</t>
  </si>
  <si>
    <t>PRESTACIÓN DE SERVICIOS DE FORMA TEMPORAL COMO TÉCNICO III DE LA OFICINA ASESORA DE PLANEACIÓN DE LA AGENCIA DE EDUCACIÓN POSTSECUNDARIA DE MEDELLÍN –SAPIENCIA, PARA LA ESTANDARIZACIÓN Y DEPURACIÓN DE BASES DE DATOS Y LA ORGANIZACIÓN DE LA INFORMACIÓN PRODUCIDA EN LAS ÁREAS MISIONALES Y EL OBSERVATORIO DE SAPIENCIA – ODES.</t>
  </si>
  <si>
    <t>https://community.secop.gov.co/Public/Tendering/OpportunityDetail/Index?noticeUID=CO1.NTC.8899549&amp;isFromPublicArea=True&amp;isModal=False</t>
  </si>
  <si>
    <t>http://medellin.gestiontransparente.com/Rendicion/RegIngresoContract.aspx?p1=494-2025&amp;event=inicio</t>
  </si>
  <si>
    <t>https://sapienciagov.sharepoint.com/:f:/s/PRUEBAGESTIONDOCUMENTAL/IgAD2fS_UZKZQYIVx5G9fbxUAY5b3m4rQ5m5iiFeZAucW7M?e=kMooi3</t>
  </si>
  <si>
    <t>495 DE 2025</t>
  </si>
  <si>
    <t>MARIBEL ARRIETA PEREZ</t>
  </si>
  <si>
    <t xml:space="preserve">https://community.secop.gov.co/Public/Tendering/OpportunityDetail/Index?noticeUID=CO1.NTC.8915301&amp;isFromPublicArea=True&amp;isModal=Falseps://community.secop.gov.co/Public/Tendering/OpportunityDetail/Index?noticeUID=CO1.NTC.8915301&amp;isFromPublicArea=True&amp;isModal=False
</t>
  </si>
  <si>
    <t>http://medellin.gestiontransparente.com/Rendicion/RegIngresoContract.aspx?p1=495-2025&amp;event=inicio</t>
  </si>
  <si>
    <t>https://sapienciagov.sharepoint.com/:f:/s/PRUEBAGESTIONDOCUMENTAL/IgBkrSgLOVDfQoMG6nvykG_7AeFQ7xPqNSDnpAjQhkSJExU?e=rEzb4S</t>
  </si>
  <si>
    <t>497 DE 2025</t>
  </si>
  <si>
    <t>ELIANA MARCELA RUIZ MIRA</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</si>
  <si>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</si>
  <si>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https://community.secop.gov.co/Public/Tendering/OpportunityDetail/Index?noticeUID=CO1.NTC.8922709&amp;isFromPublicArea=True&amp;isModal=False</t>
  </si>
  <si>
    <t>http://medellin.gestiontransparente.com/Rendicion/RegIngresoContract.aspx?p1=497-2025&amp;event=inicio</t>
  </si>
  <si>
    <t>https://sapienciagov.sharepoint.com/:f:/s/PRUEBAGESTIONDOCUMENTAL/IgBqQ4rKQxnATp5QwkWKv30rATE4nUEWd8ZJmBK_xM65EGk?e=GdKyk3</t>
  </si>
  <si>
    <t>498 DE 2025</t>
  </si>
  <si>
    <t>NATALIA ANDREA CARDONA MAZO</t>
  </si>
  <si>
    <t>PRESTACIÓN DE SERVICIOS DE FORMA TEMPORAL COMO PROFESIONAL II EN LA DIRECCIÓN TÉCNICA DE FONDOS, CON EL PROPÓSITO DE IDENTIFICAR BRECHAS, RIESGOS Y OPORTUNIDADES DE MEJORA EN EL PROCESO DE ACCESO Y PERMANENCIA, CON LA FINALIDAD DE FORTALECER LA ESTRUCTURA, SOSTENIBILIDAD Y DESEMPEÑO DE DICHO PROCESO, CONTRIBUYENDO A LA MEJORA CONTINUA DE LOS PROGRAMAS Y ESTRATEGIAS QUE PROMUEVE LA ENTIDAD</t>
  </si>
  <si>
    <t>https://community.secop.gov.co/Public/Tendering/OpportunityDetail/Index?noticeUID=CO1.NTC.8940705&amp;isFromPublicArea=True&amp;isModal=False</t>
  </si>
  <si>
    <t>http://medellin.gestiontransparente.com/Rendicion/RegIngresoContract.aspx?p1=498-2025&amp;event=inicio</t>
  </si>
  <si>
    <t>https://sapienciagov.sharepoint.com/:f:/s/PRUEBAGESTIONDOCUMENTAL/IgD4D6PZEUM-Soej5anQI0sbAVxGc3JeIz4kj-R6IZBOfdY?e=bOSulX</t>
  </si>
  <si>
    <t>499 DE 2025</t>
  </si>
  <si>
    <t>LAURA VANESA ZULUAGA VALENCIA</t>
  </si>
  <si>
    <t>PRESTACIÓN DE SERVICIOS DE FORMA TEMPORAL COMO TÉCNICO III EN LA DIRECCIÓN TÉCNICA DE FONDOS, BRINDANDO APOYO INTEGRAL EN LAS ACTIVIDADES ADMINISTRATIVAS Y OPERATIVAS ASOCIADAS A LA EJECUCIÓN DEL PROGRAMA ÚNICO DE ACCESO Y PERMANENCIA (PUAP), GESTIONADO POR LA AGENCIA DE EDUCACIÓN POSTSECUNDARIA DE MEDELLÍN – SAPIENCIA.</t>
  </si>
  <si>
    <t>https://community.secop.gov.co/Public/Tendering/OpportunityDetail/Index?noticeUID=CO1.NTC.8940708&amp;isFromPublicArea=True&amp;isModal=False</t>
  </si>
  <si>
    <t>http://medellin.gestiontransparente.com/Rendicion/RegIngresoContract.aspx?p1=499-2025&amp;event=inicio</t>
  </si>
  <si>
    <t>https://sapienciagov.sharepoint.com/:f:/s/PRUEBAGESTIONDOCUMENTAL/IgBNA4Y7V2lZS7s2EQkIn9sJAXCg1fRVSCUcLVhNKmjl8T8?e=XHUDRu</t>
  </si>
  <si>
    <t>502 DE 2025</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</si>
  <si>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</si>
  <si>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https://community.secop.gov.co/Public/Tendering/OpportunityDetail/Index?noticeUID=CO1.NTC.8954149&amp;isFromPublicArea=True&amp;isModal=False</t>
  </si>
  <si>
    <t>http://medellin.gestiontransparente.com/Rendicion/RegIngresoContract.aspx?p1=502-2025&amp;event=inicio</t>
  </si>
  <si>
    <t>https://sapienciagov.sharepoint.com/:f:/s/PRUEBAGESTIONDOCUMENTAL/IgBDnybdbwzzToI1ifALAXnaARQfxeOC55cSYw9G8dc16jQ?e=LwfiMk</t>
  </si>
  <si>
    <t>503 DE 2025</t>
  </si>
  <si>
    <t>https://community.secop.gov.co/Public/Tendering/OpportunityDetail/Index?noticeUID=CO1.NTC.8957077&amp;isFromPublicArea=True&amp;isModal=False</t>
  </si>
  <si>
    <t>http://medellin.gestiontransparente.com/Rendicion/RegIngresoContract.aspx?p1=503-2025&amp;event=inicio</t>
  </si>
  <si>
    <t>https://sapienciagov.sharepoint.com/:f:/s/PRUEBAGESTIONDOCUMENTAL/IgARxl_mOgpjRLln482ujxpTAcxbnXPWIMuu71xzv9anr_8?e=wdfv9F</t>
  </si>
  <si>
    <t>504 DE 2025</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</si>
  <si>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</si>
  <si>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https://community.secop.gov.co/Public/Tendering/OpportunityDetail/Index?noticeUID=CO1.NTC.8954372&amp;isFromPublicArea=True&amp;isModal=False</t>
  </si>
  <si>
    <t>http://medellin.gestiontransparente.com/Rendicion/RegIngresoContract.aspx?p1=504-2025&amp;event=inicio</t>
  </si>
  <si>
    <t>https://sapienciagov.sharepoint.com/:f:/s/PRUEBAGESTIONDOCUMENTAL/IgAh6YYQMwpeRrjeXlezHgzTAYzeIMmeCTRBGkQ42rJTW2Y?e=2EYtgu</t>
  </si>
  <si>
    <t>507 DE 2025</t>
  </si>
  <si>
    <t>PRESTACIÓN DE SERVICIOS DE FORMA TEMPORAL COMO ESTUDIANTE UNIVERSITARIO I EN LA DIRECCIÓN TÉCNICA DE FONDOS, PARA APOYO, EN ACTIVIDADES OPERATIVAS, LOGÍSTICAS Y DE GESTIÓN DOCUMENTAL RELACIONADAS CON LA OPERACIÓN DEL PROGRAMA ÚNICO DE ACCESO Y PERMANENCIA (PUAP) SAPIENCIA, PARA LAS CONVOCATORIAS VIGENTES.</t>
  </si>
  <si>
    <t xml:space="preserve">https://community.secop.gov.co/Public/Tendering/OpportunityDetail/Index?noticeUID=CO1.NTC.8973980&amp;isFromPublicArea=True&amp;isModal=False
</t>
  </si>
  <si>
    <t>http://medellin.gestiontransparente.com/Rendicion/RegIngresoContract.aspx?p1=507-2025&amp;event=inicio</t>
  </si>
  <si>
    <t>https://sapienciagov.sharepoint.com/:f:/s/PRUEBAGESTIONDOCUMENTAL/IgAcnwKNT5oyQ4HnL1tu6i7SAUXy2q4NioDRr3dDo1FX6gk?e=Rz4lYN</t>
  </si>
  <si>
    <t>511 DE 2025</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</si>
  <si>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</si>
  <si>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https://community.secop.gov.co/Public/Tendering/OpportunityDetail/Index?noticeUID=CO1.NTC.8981563&amp;isFromPublicArea=True&amp;isModal=False</t>
  </si>
  <si>
    <t>http://medellin.gestiontransparente.com/Rendicion/RegIngresoContract.aspx?p1=511-2025&amp;event=inicio</t>
  </si>
  <si>
    <t>https://sapienciagov.sharepoint.com/:f:/s/PRUEBAGESTIONDOCUMENTAL/IgABJlZ9ccQGS73kbrK700FNAcHqQauwIO_9CM_mXQp3HE4?e=sTwwIg</t>
  </si>
  <si>
    <t>512 DE 2025</t>
  </si>
  <si>
    <t>https://community.secop.gov.co/Public/Tendering/OpportunityDetail/Index?noticeUID=CO1.NTC.8980657&amp;isFromPublicArea=True&amp;isModal=False</t>
  </si>
  <si>
    <t>http://medellin.gestiontransparente.com/Rendicion/RegIngresoContract.aspx?p1=512-2025&amp;event=inicio</t>
  </si>
  <si>
    <t>https://sapienciagov.sharepoint.com/:f:/s/PRUEBAGESTIONDOCUMENTAL/IgBUwBs2rL6XSqZfFtBcdCn0AdQJq-gpktbksR-sPySpGYk?e=xLaeYx</t>
  </si>
  <si>
    <t>513 DE 2025</t>
  </si>
  <si>
    <t xml:space="preserve">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 </t>
  </si>
  <si>
    <t>https://community.secop.gov.co/Public/Tendering/OpportunityDetail/Index?noticeUID=CO1.NTC.8980824&amp;isFromPublicArea=True&amp;isModal=False</t>
  </si>
  <si>
    <t>http://medellin.gestiontransparente.com/Rendicion/RegIngresoContract.aspx?p1=513-2025&amp;event=inicio</t>
  </si>
  <si>
    <t>https://sapienciagov.sharepoint.com/:f:/s/PRUEBAGESTIONDOCUMENTAL/IgCu3hnUwNBMT6twcZkk_oxMAdlYFSSTYHHzSrjEmIbl07U?e=fXIKOC</t>
  </si>
  <si>
    <t>514 DE 2025</t>
  </si>
  <si>
    <t>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t>
  </si>
  <si>
    <t>https://community.secop.gov.co/Public/Tendering/OpportunityDetail/Index?noticeUID=CO1.NTC.8979634&amp;isFromPublicArea=True&amp;isModal=False</t>
  </si>
  <si>
    <t>http://medellin.gestiontransparente.com/Rendicion/RegIngresoContract.aspx?p1=514-2025&amp;event=inicio</t>
  </si>
  <si>
    <t>https://sapienciagov.sharepoint.com/:f:/s/PRUEBAGESTIONDOCUMENTAL/IgBMIFWecX2aTZ9Xsz0Qc-yXAY52GmOZNXu0i3A_9Dg2KC0?e=hFHcIA</t>
  </si>
  <si>
    <t>518 DE 2025</t>
  </si>
  <si>
    <t>CAROLINA CASTAÑO HIGUITA</t>
  </si>
  <si>
    <t>PRESTACIÓN DE SERVICIOS DE FORMA TEMPORAL COMO PROFESIONAL UNIVERSITARIO III EN LA SUBDIRECCIÓN PARA LA GESTIÓN DE LA EDUCACIÓN POSTSECUNDARIA –GEP, PARA EL APOYO DE LAS ACTIVIDADES TÉCNICAS, OPERATIVAS Y ADMINISTRATIVAS RELACIONADAS AL SEGUIMIENTO DE LA SUPERVISIÓN DE LOS CONTRATOS Y CONVENIOS, QUE SE LLEVAN A CABO EN EL MARCO DEL PROYECTO “IMPLEMENTACIÓN DEL PROGRAMA VISION4RIOS EN EL DISTRITO DE MEDELLÍN PARA LA AGENCIA DE EDUCACIÓN POSTSECUNDARIA DE MEDELLÍN SAPIENCIA”</t>
  </si>
  <si>
    <t>https://community.secop.gov.co/Public/Tendering/OpportunityDetail/Index?noticeUID=CO1.NTC.8988302&amp;isFromPublicArea=True&amp;isModal=False</t>
  </si>
  <si>
    <t>http://medellin.gestiontransparente.com/Rendicion/RegIngresoContract.aspx?p1=518-2025&amp;event=inicio</t>
  </si>
  <si>
    <t>https://sapienciagov.sharepoint.com/:f:/s/PRUEBAGESTIONDOCUMENTAL/IgBIAqQY5mYlRKqGmWOek9OIASK7AALokjAU3ZUqpFus974?e=JwbTt8</t>
  </si>
  <si>
    <t>NIDIA BEDOYA-MARIA ZULETA-SANTIAGO LOPEZ</t>
  </si>
  <si>
    <t>520 DE 2025</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</si>
  <si>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</si>
  <si>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https://community.secop.gov.co/Public/Tendering/OpportunityDetail/Index?noticeUID=CO1.NTC.8988049&amp;isFromPublicArea=True&amp;isModal=False</t>
  </si>
  <si>
    <t>http://medellin.gestiontransparente.com/Rendicion/RegIngresoContract.aspx?p1=520-2025&amp;event=inicio</t>
  </si>
  <si>
    <t>https://sapienciagov.sharepoint.com/:f:/s/PRUEBAGESTIONDOCUMENTAL/IgCXnx7mWGPeS4MMCXmYM6HpAcLmTJnr4sfGr-t4IeQoZPY?e=9TFCqR</t>
  </si>
  <si>
    <t>522 DE 2025</t>
  </si>
  <si>
    <t>https://community.secop.gov.co/Public/Tendering/OpportunityDetail/Index?noticeUID=CO1.NTC.9012614&amp;isFromPublicArea=True&amp;isModal=False</t>
  </si>
  <si>
    <t>http://medellin.gestiontransparente.com/Rendicion/RegIngresoContract.aspx?p1=522-2025&amp;event=inicio</t>
  </si>
  <si>
    <t>https://sapienciagov.sharepoint.com/:f:/s/PRUEBAGESTIONDOCUMENTAL/IgDOWpQwR9r7RKxfLl48yR7MAZBwXGNzZqAMzeucj2wQ47A?e=xFF4EI</t>
  </si>
  <si>
    <t>523 DE 2025</t>
  </si>
  <si>
    <t>MARÍA CRISTINA ARBELÁEZ MARTÍNEZ</t>
  </si>
  <si>
    <t>https://community.secop.gov.co/Public/Tendering/OpportunityDetail/Index?noticeUID=CO1.NTC.9012615&amp;isFromPublicArea=True&amp;isModal=False</t>
  </si>
  <si>
    <t>http://medellin.gestiontransparente.com/Rendicion/RegIngresoContract.aspx?p1=523-2025&amp;event=inicio</t>
  </si>
  <si>
    <t>https://sapienciagov.sharepoint.com/:f:/s/PRUEBAGESTIONDOCUMENTAL/IgDzxdVRf8QtSZISkL1Ncgg5AY33LpMQou0uqv-2sdwDLcE?e=NLDbUn</t>
  </si>
  <si>
    <t>524 DE 2025</t>
  </si>
  <si>
    <t>CAMILO FRANCO AGUDELO</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</si>
  <si>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POSCONTRACTUAL, EN EL MARCO DE LOS PROYECTOS ADSCRITOS A LA SUBDIRECCIÓN PARA LA AGENCIA DE EDUCACIÓN POSTSECUNDARIA DE MEDELLÍN SAPIENCIA</t>
  </si>
  <si>
    <t>https://community.secop.gov.co/Public/Tendering/OpportunityDetail/Index?noticeUID=CO1.NTC.9012397&amp;isFromPublicArea=True&amp;isModal=False</t>
  </si>
  <si>
    <t>http://medellin.gestiontransparente.com/Rendicion/RegIngresoContract.aspx?p1=524-2025&amp;event=inicio</t>
  </si>
  <si>
    <t>https://sapienciagov.sharepoint.com/:f:/s/PRUEBAGESTIONDOCUMENTAL/IgB4fDGtz9kdQLjnVQhm7djQATe-9h6NeSwWHQ4KB9fTHvs?e=l2MXYY</t>
  </si>
  <si>
    <t>CONT 76</t>
  </si>
  <si>
    <t>525 DE 2025</t>
  </si>
  <si>
    <t>GLORIA ASENETH PUERTA SUAZA</t>
  </si>
  <si>
    <t>https://community.secop.gov.co/Public/Tendering/OpportunityDetail/Index?noticeUID=CO1.NTC.9057215&amp;isFromPublicArea=True&amp;isModal=False</t>
  </si>
  <si>
    <t>http://medellin.gestiontransparente.com/Rendicion/RegIngresoContract.aspx?p1=525-2025&amp;event=inicio</t>
  </si>
  <si>
    <t>https://sapienciagov.sharepoint.com/:f:/s/PRUEBAGESTIONDOCUMENTAL/IgBxH565HgZHSafJjifGiNgnAUcEZc9-uSELTXsYkeTZZkc?e=mYZP2C</t>
  </si>
  <si>
    <t>526 DE 2025</t>
  </si>
  <si>
    <t>JUAN DAVID CORREA HENAO</t>
  </si>
  <si>
    <t>PRESTACIÓN DE SERVICIOS PROFESIONALES DE FORMA TEMPORAL COMO PROFESIONAL III EN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 TENDENCIAS EN EDUCACIÓN, ASÍ COMO LA ESTRATEGIA DE POSICIONAMIENTO Y RELACIONAMIENTO DEL OBSERVATORIO</t>
  </si>
  <si>
    <t>https://community.secop.gov.co/Public/Tendering/OpportunityDetail/Index?noticeUID=CO1.NTC.9066597&amp;isFromPublicArea=True&amp;isModal=False</t>
  </si>
  <si>
    <t>http://medellin.gestiontransparente.com/Rendicion/RegIngresoContract.aspx?p1=526-2025&amp;event=inicio</t>
  </si>
  <si>
    <t>https://sapienciagov.sharepoint.com/:f:/s/PRUEBAGESTIONDOCUMENTAL/IgApFxrpKzmkQqggV_AnMG87Ab6WMDSPriWAzgJtJBFUzW8?e=g6ptQU</t>
  </si>
  <si>
    <t>527 DE 2025</t>
  </si>
  <si>
    <t>SEBASTIAN RODRIGUEZ PAREDES </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</si>
  <si>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</si>
  <si>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https://community.secop.gov.co/Public/Tendering/OpportunityDetail/Index?noticeUID=CO1.NTC.9056854&amp;isFromPublicArea=True&amp;isModal=False</t>
  </si>
  <si>
    <t>http://medellin.gestiontransparente.com/Rendicion/RegIngresoContract.aspx?p1=527-2025&amp;event=inicio</t>
  </si>
  <si>
    <t>https://sapienciagov.sharepoint.com/:f:/s/PRUEBAGESTIONDOCUMENTAL/IgAu_2ZFVXhPRKLl5DXNRndiAfrahrh7JbWzAnvpP7n7V7Y?e=avdWNi</t>
  </si>
  <si>
    <t>528 DE 2025</t>
  </si>
  <si>
    <t>https://community.secop.gov.co/Public/Tendering/OpportunityDetail/Index?noticeUID=CO1.NTC.9056912&amp;isFromPublicArea=True&amp;isModal=False</t>
  </si>
  <si>
    <t>http://medellin.gestiontransparente.com/Rendicion/RegIngresoContract.aspx?p1=528-2025&amp;event=inicio</t>
  </si>
  <si>
    <t>https://sapienciagov.sharepoint.com/:f:/s/PRUEBAGESTIONDOCUMENTAL/IgCmYuMNjb-fSp7UYqaWJnA_Aan9IRiHiYKmn0IKn1rIMEE?e=lsElud</t>
  </si>
  <si>
    <t>529 DE 2025</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</si>
  <si>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</si>
  <si>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https://community.secop.gov.co/Public/Tendering/OpportunityDetail/Index?noticeUID=CO1.NTC.9057443&amp;isFromPublicArea=True&amp;isModal=False</t>
  </si>
  <si>
    <t>http://medellin.gestiontransparente.com/Rendicion/RegIngresoContract.aspx?p1=529-2025&amp;event=inicio</t>
  </si>
  <si>
    <t>https://sapienciagov.sharepoint.com/:f:/s/PRUEBAGESTIONDOCUMENTAL/IgBPNKmzgbXdSKAZsUQqwE8oAUus_rgshm0fLyloSTcefps?e=ShkgNX</t>
  </si>
  <si>
    <t>533 DE 2025</t>
  </si>
  <si>
    <t>PRESTACIÓN DE SERVICIOS DE FORMA TEMPORAL COMO PROFESIONAL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</si>
  <si>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https://community.secop.gov.co/Public/Tendering/OpportunityDetail/Index?noticeUID=CO1.NTC.9072663&amp;isFromPublicArea=True&amp;isModal=False</t>
  </si>
  <si>
    <t>http://medellin.gestiontransparente.com/Rendicion/RegIngresoContract.aspx?p1=533-2025&amp;event=inicio</t>
  </si>
  <si>
    <t>https://sapienciagov.sharepoint.com/:f:/s/PRUEBAGESTIONDOCUMENTAL/IgBVL4z22AbSRJ5d2hDDBcaaAVIxzS_Bp679k-aFIiGOHsg?e=EeYfdZ</t>
  </si>
  <si>
    <t>534 DE 2025</t>
  </si>
  <si>
    <t>PRESTACIÓN DE SERVICIOS DE FORMA TEMPORAL COMO PROFESIONAL III EN LA SUBDIRECCIÓN PARA LA GESTIÓN DE LA EDUCACIÓN POSTSECUNDARIA –GEP, PARA APOYAR LOS PROCESOS DE SUPERVISIÓN, GESTIÓN Y SEGUIMIENTO DE LAS ACTIVIDADES ADMINISTRATIVAS Y TÉCNICAS DE LOS DIFERENTES PROYECTOS DE LA SUBDIRECCIÓN PARA SAPIENCIA</t>
  </si>
  <si>
    <t>https://community.secop.gov.co/Public/Tendering/OpportunityDetail/Index?noticeUID=CO1.NTC.9072665&amp;isFromPublicArea=True&amp;isModal=False</t>
  </si>
  <si>
    <t>http://medellin.gestiontransparente.com/Rendicion/RegIngresoContract.aspx?p1=534-2025&amp;event=inicio</t>
  </si>
  <si>
    <t>https://sapienciagov.sharepoint.com/:f:/s/PRUEBAGESTIONDOCUMENTAL/IgDJpWPPwczwTonnbv6t6EvtASCfvm03CNWI_FE9tAm1SaM?e=YYBXZK</t>
  </si>
  <si>
    <t>535 DE 2025</t>
  </si>
  <si>
    <t>JUAN CARLOS GUZMAN ALVAREZ</t>
  </si>
  <si>
    <t>https://community.secop.gov.co/Public/Tendering/OpportunityDetail/Index?noticeUID=CO1.NTC.9075320&amp;isFromPublicArea=True&amp;isModal=False</t>
  </si>
  <si>
    <t>http://medellin.gestiontransparente.com/Rendicion/RegIngresoContract.aspx?p1=535-2025&amp;event=inicio</t>
  </si>
  <si>
    <t>https://sapienciagov.sharepoint.com/:f:/s/PRUEBAGESTIONDOCUMENTAL/IgBF7wbfrmu8Qqgixw8tkuGpAevsM3vEQgnSueg2WRZJRMk?e=7N8JNd</t>
  </si>
  <si>
    <t>536 DE 2025</t>
  </si>
  <si>
    <t>MICHELLE VANESSA LONDOÑO SIERRA</t>
  </si>
  <si>
    <t>https://community.secop.gov.co/Public/Tendering/OpportunityDetail/Index?noticeUID=CO1.NTC.9075521&amp;isFromPublicArea=True&amp;isModal=False</t>
  </si>
  <si>
    <t>http://medellin.gestiontransparente.com/Rendicion/RegIngresoContract.aspx?p1=536-2025&amp;event=inicio</t>
  </si>
  <si>
    <t>https://sapienciagov.sharepoint.com/:f:/s/PRUEBAGESTIONDOCUMENTAL/IgBLLhxDmf3zR6iB9_FIdA1MAXyFXgB_KAcggFtlXaWKNg8?e=eRTq9D</t>
  </si>
  <si>
    <t>537 DE 2025</t>
  </si>
  <si>
    <t>PAULINA AGUIRRE ESTRADA</t>
  </si>
  <si>
    <t xml:space="preserve">https://community.secop.gov.co/Public/Tendering/OpportunityDetail/Index?noticeUID=CO1.NTC.9075353&amp;isFromPublicArea=True&amp;isModal=False
</t>
  </si>
  <si>
    <t>http://medellin.gestiontransparente.com/Rendicion/RegIngresoContract.aspx?p1=537-2025&amp;event=inicio</t>
  </si>
  <si>
    <t>https://sapienciagov.sharepoint.com/:f:/s/PRUEBAGESTIONDOCUMENTAL/IgArhqcMJcuvRp9PXLIwGpjPAZPib6GCiYOa4upBbFVRruo?e=HlfAeR</t>
  </si>
  <si>
    <t>538 DE 2025</t>
  </si>
  <si>
    <t>ALEX IVÁN GONZÁLEZ HUAZA</t>
  </si>
  <si>
    <t>PRESTACIÓN DE SERVICIOS DE FORMA TEMPORAL COMO TECNÓLOGO II EN LA CIUDADELA OCCIDENTE, PARA APOYAR LAS ACTIVIDADES Y GESTIONES ADMINISTRATIVAS, LOGÍSTICAS Y OPERATIVAS DE FORMA INTEGRAL DE LA AGENCIA DE EDUCACIÓN POSTSECUNDARIA DE MEDELLÍN - SAPIENCIA</t>
  </si>
  <si>
    <t>https://community.secop.gov.co/Public/Tendering/OpportunityDetail/Index?noticeUID=CO1.NTC.9073297&amp;isFromPublicArea=True&amp;isModal=False</t>
  </si>
  <si>
    <t>http://medellin.gestiontransparente.com/Rendicion/RegIngresoContract.aspx?p1=538-2025&amp;event=inicio</t>
  </si>
  <si>
    <t>https://sapienciagov.sharepoint.com/:f:/s/PRUEBAGESTIONDOCUMENTAL/IgC4s8y_6IZqR601wKSxi_JNAe3Ui8kXv_DhWhg_ZaPnB4g?e=t0c1Or</t>
  </si>
  <si>
    <t>JOHNATTAN OROZCO-JUAN GARCIA-LUIS FORONDA</t>
  </si>
  <si>
    <t>CONT 77</t>
  </si>
  <si>
    <t>539 DE 2025</t>
  </si>
  <si>
    <t>CARLOS ALBERTO GUTIERREZ HOYOS</t>
  </si>
  <si>
    <t>56112102-56112104</t>
  </si>
  <si>
    <t>ADQUISICIÓN DE SILLAS ERGONÓMICAS PARA DOTAR DIFERENTES DEPENDENCIAS DE LA AGENCIA DE EDUCACIÓN POSTSECUNDARIA DE MEDELLÍN- SAPIENCIA</t>
  </si>
  <si>
    <t>MIN 009 DE 2025</t>
  </si>
  <si>
    <t>https://community.secop.gov.co/Public/Tendering/OpportunityDetail/Index?noticeUID=CO1.NTC.8994430&amp;isFromPublicArea=True&amp;isModal=False</t>
  </si>
  <si>
    <t>http://medellin.gestiontransparente.com/Rendicion/RegIngresoContract.aspx?p1=539-2025&amp;event=inicio</t>
  </si>
  <si>
    <t>14-44-101248391</t>
  </si>
  <si>
    <t>540 DE 2025</t>
  </si>
  <si>
    <t>ALEJANDRO QUINTERO GIL</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</si>
  <si>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</si>
  <si>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https://community.secop.gov.co/Public/Tendering/OpportunityDetail/Index?noticeUID=CO1.NTC.9100706&amp;isFromPublicArea=True&amp;isModal=False</t>
  </si>
  <si>
    <t>http://medellin.gestiontransparente.com/Rendicion/RegIngresoContract.aspx?p1=540-2025&amp;event=inicio</t>
  </si>
  <si>
    <t>https://sapienciagov.sharepoint.com/:f:/s/PRUEBAGESTIONDOCUMENTAL/IgC0qkaQBzl1Q7v45g_0GUDwAc9i3GQyDWtlAGFOeLaYIl8?e=hTVicw</t>
  </si>
  <si>
    <t>541 DE 2025</t>
  </si>
  <si>
    <t>ZORAIDA YULIANA ESPINOSA MONSALVE</t>
  </si>
  <si>
    <t>https://community.secop.gov.co/Public/Tendering/OpportunityDetail/Index?noticeUID=CO1.NTC.9100199&amp;isFromPublicArea=True&amp;isModal=False</t>
  </si>
  <si>
    <t>http://medellin.gestiontransparente.com/Rendicion/RegIngresoContract.aspx?p1=541-2025&amp;event=inicio</t>
  </si>
  <si>
    <t>https://sapienciagov.sharepoint.com/:f:/s/PRUEBAGESTIONDOCUMENTAL/IgBF1YRFFK9UTLRzVk-TwhkWAW_AkQ1FYIZFLu-02ZcROBU?e=hZqKIW</t>
  </si>
  <si>
    <t>542 DE 2025</t>
  </si>
  <si>
    <t>YULIAN CRISTINA BOTERO BEDOYA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</si>
  <si>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</si>
  <si>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https://community.secop.gov.co/Public/Tendering/OpportunityDetail/Index?noticeUID=CO1.NTC.9117710&amp;isFromPublicArea=True&amp;isModal=False</t>
  </si>
  <si>
    <t>http://medellin.gestiontransparente.com/Rendicion/RegIngresoContract.aspx?p1=542-2025&amp;event=inicio</t>
  </si>
  <si>
    <t>https://sapienciagov.sharepoint.com/:f:/s/PRUEBAGESTIONDOCUMENTAL/IgDT_RbOpNzFR7L4qnU47xttAU_2o7ft8d2Nxptq4YCs5M8?e=Uqpb9c</t>
  </si>
  <si>
    <t>543 DE 2025</t>
  </si>
  <si>
    <t>DANIEL ANDRÉS HERRERA RODRÍGUEZ</t>
  </si>
  <si>
    <t>PRESTACIÓN DE SERVICIOS DE FORMA TEMPORAL COMO TECNÓLOGO III EN LA SUBDIRECCIÓN PARA LA GESTIÓN DE LA EDUCACIÓN POSTSECUNDARIA – GEP,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</si>
  <si>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https://community.secop.gov.co/Public/Tendering/OpportunityDetail/Index?noticeUID=CO1.NTC.9117510&amp;isFromPublicArea=True&amp;isModal=False</t>
  </si>
  <si>
    <t>http://medellin.gestiontransparente.com/Rendicion/RegIngresoContract.aspx?p1=543-2025&amp;event=inicio</t>
  </si>
  <si>
    <t>https://sapienciagov.sharepoint.com/:f:/s/PRUEBAGESTIONDOCUMENTAL/IgDF_5BSQ3IRTqmV9eT8BVBpASUJ2NBkd8pnst9hbjAv57U?e=iPBx5I</t>
  </si>
  <si>
    <t>544 DE 2025</t>
  </si>
  <si>
    <t>MARIA JOSÉ ZAPATA DURANGO</t>
  </si>
  <si>
    <t>https://community.secop.gov.co/Public/Tendering/OpportunityDetail/Index?noticeUID=CO1.NTC.9117492&amp;isFromPublicArea=True&amp;isModal=False</t>
  </si>
  <si>
    <t>http://medellin.gestiontransparente.com/Rendicion/RegIngresoContract.aspx?p1=544-2025&amp;event=inicio</t>
  </si>
  <si>
    <t>https://sapienciagov.sharepoint.com/:f:/s/PRUEBAGESTIONDOCUMENTAL/IgBM10fs6MnrT7Su0rxDl1MjAYikeR0gBpZjCGl6AzCI6_8?e=9saKwX</t>
  </si>
  <si>
    <t>545 DE 2025</t>
  </si>
  <si>
    <t>LUISA FERNANDA GRISALES</t>
  </si>
  <si>
    <t>https://community.secop.gov.co/Public/Tendering/OpportunityDetail/Index?noticeUID=CO1.NTC.9146786&amp;isFromPublicArea=True&amp;isModal=False</t>
  </si>
  <si>
    <t>http://medellin.gestiontransparente.com/Rendicion/RegIngresoContract.aspx?p1=545-2025&amp;event=inicio</t>
  </si>
  <si>
    <t>https://sapienciagov.sharepoint.com/:f:/s/PRUEBAGESTIONDOCUMENTAL/IgCSqfq-DiEaTLF6XeFbpAIgAcO4c8ESEECfGc2RpZWFvKo?e=8rMXS1</t>
  </si>
  <si>
    <t>546 DE 2025</t>
  </si>
  <si>
    <t>LUIS DANIEL VALENCIA GARCES</t>
  </si>
  <si>
    <t>PRESTACIÓN DE SERVICIOS DE FORMA TEMPORAL COMO PROFESIONAL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</si>
  <si>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https://community.secop.gov.co/Public/Tendering/OpportunityDetail/Index?noticeUID=CO1.NTC.9154217&amp;isFromPublicArea=True&amp;isModal=False</t>
  </si>
  <si>
    <t>http://medellin.gestiontransparente.com/Rendicion/RegIngresoContract.aspx?p1=546-2025&amp;event=inicio</t>
  </si>
  <si>
    <t>https://sapienciagov.sharepoint.com/:f:/s/PRUEBAGESTIONDOCUMENTAL/IgAv_lVUXtKIR7SfvCSOi1pGAXmKhItFBBI1O5NsyyB8fWY?e=baccsm</t>
  </si>
  <si>
    <t>547 DE 2025</t>
  </si>
  <si>
    <t>LEILY JOHANA VALDES MORENO</t>
  </si>
  <si>
    <t>https://community.secop.gov.co/Public/Tendering/OpportunityDetail/Index?noticeUID=CO1.NTC.9189381&amp;isFromPublicArea=True&amp;isModal=False</t>
  </si>
  <si>
    <t>http://medellin.gestiontransparente.com/Rendicion/RegIngresoContract.aspx?p1=547-2025&amp;event=inicio</t>
  </si>
  <si>
    <t>https://sapienciagov.sharepoint.com/:f:/s/PRUEBAGESTIONDOCUMENTAL/IgBMSq38QgDYTLsTEMHnMQsqAamKMSS4CFGYSKBrvSHCFFs?e=00l5C1</t>
  </si>
  <si>
    <t>548 DE 2025</t>
  </si>
  <si>
    <t>CATALINA FREYDELL GAVIRIA</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</si>
  <si>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</si>
  <si>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https://community.secop.gov.co/Public/Tendering/OpportunityDetail/Index?noticeUID=CO1.NTC.9202938&amp;isFromPublicArea=True&amp;isModal=False</t>
  </si>
  <si>
    <t>http://medellin.gestiontransparente.com/Rendicion/RegIngresoContract.aspx?p1=548-2025&amp;event=inicio</t>
  </si>
  <si>
    <t>https://sapienciagov.sharepoint.com/:f:/s/PRUEBAGESTIONDOCUMENTAL/IgBGAZTP8kqiTbk7Tto4RG7HAfIZIqLx7BSoJEJ1cQP0kfg?e=bykm9K</t>
  </si>
  <si>
    <t>550 DE 2025</t>
  </si>
  <si>
    <t>JHON STIVEN MENDEZ CARMONA</t>
  </si>
  <si>
    <t>https://community.secop.gov.co/Public/Tendering/OpportunityDetail/Index?noticeUID=CO1.NTC.9265580&amp;isFromPublicArea=True&amp;isModal=False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</si>
</sst>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6" formatCode="_-[$$-409]* #,##0_ ;_-[$$-409]* \-#,##0\ ;_-[$$-409]* &quot;-&quot;??_ ;_-@_ "/>
  </numFmts>
  <fonts count="13" x14ac:knownFonts="1">
    <font>
      <sz val="11"/>
      <color theme="1"/>
      <name val="Calibri"/>
      <family val="2"/>
      <scheme val="minor"/>
    </font>
    <font>
      <sz val="11"/>
      <color theme="1"/>
      <name val="Calibri"/>
      <family val="2"/>
      <scheme val="minor"/>
    </font>
    <font>
      <b/>
      <sz val="9"/>
      <name val="Arial Narrow"/>
      <family val="2"/>
    </font>
    <font>
      <b/>
      <sz val="8"/>
      <name val="Arial Narrow"/>
      <family val="2"/>
    </font>
    <font>
      <sz val="9"/>
      <name val="Arial Narrow"/>
      <family val="2"/>
    </font>
    <font>
      <sz val="11"/>
      <name val="Calibri"/>
      <family val="2"/>
      <scheme val="minor"/>
    </font>
    <font>
      <u/>
      <sz val="11"/>
      <color theme="10"/>
      <name val="Calibri"/>
      <family val="2"/>
      <scheme val="minor"/>
    </font>
    <font>
      <u/>
      <sz val="11"/>
      <color rgb="FF0563C1"/>
      <name val="Calibri"/>
      <family val="2"/>
    </font>
    <font>
      <sz val="9"/>
      <name val="Arial Narrow"/>
      <family val="2"/>
    </font>
    <font>
      <sz val="11"/>
      <color rgb="FF000000"/>
      <name val="Calibri"/>
      <family val="2"/>
    </font>
    <font>
      <sz val="9"/>
      <color rgb="FF000000"/>
      <name val="Arial Narrow"/>
      <family val="2"/>
    </font>
    <font>
      <sz val="11"/>
      <color rgb="FF000000"/>
      <name val="Calibri"/>
      <family val="2"/>
    </font>
    <font>
      <b/>
      <sz val="9"/>
      <name val="Arial Narrow"/>
      <family val="2"/>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11">
    <xf numFmtId="0" fontId="0" fillId="0" borderId="0" xfId="0"/>
    <xf numFmtId="0" fontId="5" fillId="0" borderId="0" xfId="0" applyFont="1" applyAlignment="1">
      <alignment horizontal="center" readingOrder="1"/>
    </xf>
    <xf numFmtId="0" fontId="0" fillId="4" borderId="0" xfId="0" applyFill="1"/>
    <xf numFmtId="0" fontId="4" fillId="4" borderId="1" xfId="0" applyFont="1" applyFill="1" applyBorder="1"/>
    <xf numFmtId="0" fontId="9" fillId="0" borderId="0" xfId="0" applyFont="1"/>
    <xf numFmtId="0" fontId="4" fillId="5" borderId="1" xfId="0" applyFont="1" applyFill="1" applyBorder="1"/>
    <xf numFmtId="0" fontId="6" fillId="0" borderId="0" xfId="3"/>
    <xf numFmtId="0" fontId="0" fillId="0" borderId="0" xfId="0" applyAlignment="1">
      <alignment horizontal="right"/>
    </xf>
    <xf numFmtId="166" fontId="0" fillId="0" borderId="0" xfId="0" applyNumberFormat="1" applyAlignment="1">
      <alignment horizontal="right"/>
    </xf>
    <xf numFmtId="0" fontId="8" fillId="5" borderId="1" xfId="0" applyFont="1" applyFill="1" applyBorder="1"/>
    <xf numFmtId="166" fontId="0" fillId="0" borderId="0" xfId="0" applyNumberFormat="1"/>
    <xf numFmtId="0" fontId="11" fillId="0" borderId="0" xfId="0" applyFont="1"/>
    <xf numFmtId="14" fontId="0" fillId="0" borderId="0" xfId="0" applyNumberFormat="1" applyAlignment="1">
      <alignment horizontal="right"/>
    </xf>
    <xf numFmtId="0" fontId="8" fillId="0" borderId="1" xfId="0" applyFont="1" applyBorder="1"/>
    <xf numFmtId="0" fontId="4" fillId="0" borderId="1" xfId="0" applyFont="1" applyBorder="1"/>
    <xf numFmtId="14" fontId="8" fillId="0" borderId="1" xfId="0" applyNumberFormat="1" applyFont="1" applyBorder="1"/>
    <xf numFmtId="0" fontId="8" fillId="0" borderId="1" xfId="0" applyFont="1" applyBorder="1" applyAlignment="1">
      <alignment horizontal="right"/>
    </xf>
    <xf numFmtId="14" fontId="4" fillId="0" borderId="1" xfId="0" applyNumberFormat="1" applyFont="1" applyBorder="1"/>
    <xf numFmtId="166" fontId="8" fillId="0" borderId="1" xfId="0" applyNumberFormat="1" applyFont="1" applyBorder="1" applyAlignment="1">
      <alignment horizontal="right"/>
    </xf>
    <xf numFmtId="166" fontId="8" fillId="0" borderId="1" xfId="0" applyNumberFormat="1" applyFont="1" applyBorder="1"/>
    <xf numFmtId="0" fontId="6" fillId="0" borderId="1" xfId="2" applyFill="1" applyBorder="1"/>
    <xf numFmtId="0" fontId="6" fillId="0" borderId="1" xfId="3" applyBorder="1"/>
    <xf numFmtId="0" fontId="8" fillId="0" borderId="2" xfId="0" applyFont="1" applyBorder="1"/>
    <xf numFmtId="0" fontId="4" fillId="0" borderId="4" xfId="0" applyFont="1" applyBorder="1"/>
    <xf numFmtId="0" fontId="8" fillId="0" borderId="4" xfId="0" applyFont="1" applyBorder="1"/>
    <xf numFmtId="0" fontId="4" fillId="0" borderId="2" xfId="0" applyFont="1" applyBorder="1"/>
    <xf numFmtId="0" fontId="8" fillId="5" borderId="1" xfId="0" applyFont="1" applyFill="1" applyBorder="1" applyAlignment="1">
      <alignment horizontal="right"/>
    </xf>
    <xf numFmtId="0" fontId="4" fillId="0" borderId="1" xfId="0" applyFont="1" applyBorder="1" applyAlignment="1">
      <alignment wrapText="1"/>
    </xf>
    <xf numFmtId="0" fontId="4" fillId="0" borderId="1" xfId="0" applyFont="1" applyBorder="1" applyAlignment="1">
      <alignment horizontal="right"/>
    </xf>
    <xf numFmtId="0" fontId="10" fillId="0" borderId="1" xfId="0" applyFont="1" applyBorder="1"/>
    <xf numFmtId="0" fontId="8" fillId="0" borderId="1" xfId="0" applyFont="1" applyBorder="1" applyAlignment="1">
      <alignment horizontal="left"/>
    </xf>
    <xf numFmtId="0" fontId="8" fillId="0" borderId="1" xfId="0" applyFont="1" applyBorder="1" applyAlignment="1">
      <alignment wrapText="1"/>
    </xf>
    <xf numFmtId="0" fontId="8" fillId="0" borderId="1" xfId="0" applyFont="1" applyBorder="1" applyAlignment="1">
      <alignment horizontal="right" wrapText="1"/>
    </xf>
    <xf numFmtId="0" fontId="4" fillId="0" borderId="5" xfId="0" applyFont="1" applyBorder="1"/>
    <xf numFmtId="0" fontId="8" fillId="0" borderId="5" xfId="0" applyFont="1" applyBorder="1"/>
    <xf numFmtId="0" fontId="6" fillId="0" borderId="1" xfId="3" applyFill="1" applyBorder="1"/>
    <xf numFmtId="0" fontId="8" fillId="5" borderId="2" xfId="0" applyFont="1" applyFill="1" applyBorder="1"/>
    <xf numFmtId="14" fontId="8" fillId="0" borderId="4" xfId="0" applyNumberFormat="1" applyFont="1" applyBorder="1"/>
    <xf numFmtId="0" fontId="6" fillId="0" borderId="4" xfId="3" applyFill="1" applyBorder="1"/>
    <xf numFmtId="14" fontId="4" fillId="0" borderId="1" xfId="0" applyNumberFormat="1" applyFont="1" applyBorder="1" applyAlignment="1">
      <alignment horizontal="right"/>
    </xf>
    <xf numFmtId="14" fontId="4" fillId="4" borderId="1" xfId="0" applyNumberFormat="1" applyFont="1" applyFill="1" applyBorder="1" applyAlignment="1">
      <alignment horizontal="left"/>
    </xf>
    <xf numFmtId="14" fontId="8" fillId="4" borderId="1" xfId="0" applyNumberFormat="1" applyFont="1" applyFill="1" applyBorder="1" applyAlignment="1">
      <alignment horizontal="left"/>
    </xf>
    <xf numFmtId="0" fontId="8" fillId="0" borderId="3" xfId="0" applyFont="1" applyBorder="1" applyAlignment="1">
      <alignment horizontal="right"/>
    </xf>
    <xf numFmtId="0" fontId="6" fillId="0" borderId="5" xfId="2" applyFill="1" applyBorder="1"/>
    <xf numFmtId="0" fontId="6" fillId="0" borderId="4" xfId="3" applyBorder="1"/>
    <xf numFmtId="0" fontId="6" fillId="0" borderId="1" xfId="2" applyFill="1" applyBorder="1" applyAlignment="1"/>
    <xf numFmtId="0" fontId="6" fillId="0" borderId="1" xfId="2" applyBorder="1"/>
    <xf numFmtId="0" fontId="8" fillId="4" borderId="1" xfId="0" applyFont="1" applyFill="1" applyBorder="1" applyAlignment="1">
      <alignment horizontal="right"/>
    </xf>
    <xf numFmtId="0" fontId="6" fillId="0" borderId="5" xfId="3" applyFill="1" applyBorder="1"/>
    <xf numFmtId="0" fontId="8" fillId="4" borderId="2" xfId="0" applyFont="1" applyFill="1" applyBorder="1" applyAlignment="1">
      <alignment horizontal="right"/>
    </xf>
    <xf numFmtId="0" fontId="8" fillId="0" borderId="4" xfId="0" applyFont="1" applyBorder="1" applyAlignment="1">
      <alignment horizontal="right"/>
    </xf>
    <xf numFmtId="0" fontId="8" fillId="0" borderId="5" xfId="0" applyFont="1" applyBorder="1" applyAlignment="1">
      <alignment horizontal="right"/>
    </xf>
    <xf numFmtId="0" fontId="8" fillId="5" borderId="5" xfId="0" applyFont="1" applyFill="1" applyBorder="1"/>
    <xf numFmtId="14" fontId="4" fillId="4" borderId="1" xfId="0" applyNumberFormat="1" applyFont="1" applyFill="1" applyBorder="1"/>
    <xf numFmtId="0" fontId="4" fillId="4" borderId="1" xfId="0" applyFont="1" applyFill="1" applyBorder="1" applyAlignment="1">
      <alignment horizontal="right"/>
    </xf>
    <xf numFmtId="166" fontId="4" fillId="4" borderId="1" xfId="1" applyNumberFormat="1" applyFont="1" applyFill="1" applyBorder="1" applyAlignment="1">
      <alignment horizontal="right"/>
    </xf>
    <xf numFmtId="166" fontId="8" fillId="4" borderId="1" xfId="0" applyNumberFormat="1" applyFont="1" applyFill="1" applyBorder="1" applyAlignment="1">
      <alignment horizontal="right"/>
    </xf>
    <xf numFmtId="164" fontId="4" fillId="4" borderId="1" xfId="1" applyNumberFormat="1" applyFont="1" applyFill="1" applyBorder="1" applyAlignment="1">
      <alignment horizontal="right"/>
    </xf>
    <xf numFmtId="0" fontId="4" fillId="4" borderId="1" xfId="0" applyFont="1" applyFill="1" applyBorder="1" applyAlignment="1">
      <alignment horizontal="left"/>
    </xf>
    <xf numFmtId="0" fontId="6" fillId="4" borderId="1" xfId="2" applyFill="1" applyBorder="1"/>
    <xf numFmtId="0" fontId="6" fillId="4" borderId="1" xfId="3" applyFill="1" applyBorder="1"/>
    <xf numFmtId="14" fontId="4" fillId="4" borderId="1" xfId="0" applyNumberFormat="1" applyFont="1" applyFill="1" applyBorder="1" applyAlignment="1">
      <alignment horizontal="right"/>
    </xf>
    <xf numFmtId="0" fontId="4" fillId="4" borderId="1" xfId="0" applyFont="1" applyFill="1" applyBorder="1" applyAlignment="1">
      <alignment horizontal="center"/>
    </xf>
    <xf numFmtId="0" fontId="4" fillId="4" borderId="1" xfId="0" applyFont="1" applyFill="1" applyBorder="1" applyAlignment="1">
      <alignment wrapText="1"/>
    </xf>
    <xf numFmtId="0" fontId="4" fillId="5" borderId="1" xfId="0" applyFont="1" applyFill="1" applyBorder="1" applyAlignment="1">
      <alignment wrapText="1"/>
    </xf>
    <xf numFmtId="0" fontId="8" fillId="5" borderId="1" xfId="0" applyFont="1" applyFill="1" applyBorder="1" applyAlignment="1">
      <alignment wrapText="1"/>
    </xf>
    <xf numFmtId="14" fontId="8" fillId="0" borderId="1" xfId="0" applyNumberFormat="1" applyFont="1" applyBorder="1" applyAlignment="1">
      <alignment horizontal="right"/>
    </xf>
    <xf numFmtId="0" fontId="6" fillId="0" borderId="1" xfId="3" applyFill="1" applyBorder="1" applyAlignment="1"/>
    <xf numFmtId="0" fontId="7" fillId="0" borderId="1" xfId="0" applyFont="1" applyBorder="1"/>
    <xf numFmtId="166" fontId="8" fillId="0" borderId="1" xfId="0" applyNumberFormat="1" applyFont="1" applyBorder="1" applyAlignment="1">
      <alignment horizontal="right" wrapText="1"/>
    </xf>
    <xf numFmtId="0" fontId="8" fillId="4" borderId="1" xfId="0" applyFont="1" applyFill="1" applyBorder="1"/>
    <xf numFmtId="0" fontId="2" fillId="2" borderId="7"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2" fillId="2" borderId="9" xfId="0" applyFont="1" applyFill="1" applyBorder="1" applyAlignment="1">
      <alignment horizontal="center" vertical="center" wrapText="1" readingOrder="1"/>
    </xf>
    <xf numFmtId="0" fontId="12" fillId="2" borderId="9" xfId="0" applyFont="1" applyFill="1" applyBorder="1" applyAlignment="1">
      <alignment horizontal="center" vertical="center" wrapText="1" readingOrder="1"/>
    </xf>
    <xf numFmtId="166" fontId="2" fillId="2" borderId="10" xfId="0" applyNumberFormat="1" applyFont="1" applyFill="1" applyBorder="1" applyAlignment="1">
      <alignment horizontal="center" vertical="center" wrapText="1" readingOrder="1"/>
    </xf>
    <xf numFmtId="166" fontId="2" fillId="3" borderId="9" xfId="0" applyNumberFormat="1" applyFont="1" applyFill="1" applyBorder="1" applyAlignment="1">
      <alignment horizontal="center" vertical="center" wrapText="1" readingOrder="1"/>
    </xf>
    <xf numFmtId="0" fontId="2" fillId="2" borderId="10" xfId="0" applyFont="1" applyFill="1" applyBorder="1" applyAlignment="1">
      <alignment horizontal="center" vertical="center" wrapText="1" readingOrder="1"/>
    </xf>
    <xf numFmtId="0" fontId="2" fillId="3" borderId="7" xfId="0" applyFont="1" applyFill="1" applyBorder="1" applyAlignment="1">
      <alignment horizontal="right" vertical="center" wrapText="1" readingOrder="1"/>
    </xf>
    <xf numFmtId="14" fontId="2" fillId="3" borderId="9" xfId="0" applyNumberFormat="1" applyFont="1" applyFill="1" applyBorder="1" applyAlignment="1">
      <alignment horizontal="center" vertical="center" wrapText="1" readingOrder="1"/>
    </xf>
    <xf numFmtId="14" fontId="2" fillId="3" borderId="10" xfId="0" applyNumberFormat="1" applyFont="1" applyFill="1" applyBorder="1" applyAlignment="1">
      <alignment horizontal="center" vertical="center" wrapText="1" readingOrder="1"/>
    </xf>
    <xf numFmtId="14" fontId="2" fillId="3" borderId="8" xfId="0" applyNumberFormat="1" applyFont="1" applyFill="1" applyBorder="1" applyAlignment="1">
      <alignment horizontal="center" vertical="center" wrapText="1" readingOrder="1"/>
    </xf>
    <xf numFmtId="166" fontId="2" fillId="2" borderId="7" xfId="0" applyNumberFormat="1" applyFont="1" applyFill="1" applyBorder="1" applyAlignment="1">
      <alignment horizontal="right" vertical="center" wrapText="1" readingOrder="1"/>
    </xf>
    <xf numFmtId="0" fontId="2" fillId="2" borderId="11" xfId="0" applyFont="1" applyFill="1" applyBorder="1" applyAlignment="1">
      <alignment horizontal="center" vertical="center" wrapText="1" readingOrder="1"/>
    </xf>
    <xf numFmtId="0" fontId="2" fillId="3" borderId="12" xfId="0" applyFont="1" applyFill="1" applyBorder="1" applyAlignment="1">
      <alignment horizontal="center" vertical="center" wrapText="1" readingOrder="1"/>
    </xf>
    <xf numFmtId="0" fontId="2" fillId="2" borderId="12" xfId="0" applyFont="1" applyFill="1" applyBorder="1" applyAlignment="1">
      <alignment horizontal="center" vertical="center" wrapText="1" readingOrder="1"/>
    </xf>
    <xf numFmtId="0" fontId="4" fillId="4" borderId="2" xfId="0" applyFont="1" applyFill="1" applyBorder="1" applyAlignment="1">
      <alignment horizontal="right"/>
    </xf>
    <xf numFmtId="0" fontId="4" fillId="0" borderId="3" xfId="0" applyFont="1" applyBorder="1" applyAlignment="1">
      <alignment horizontal="right"/>
    </xf>
    <xf numFmtId="14" fontId="4" fillId="4" borderId="4" xfId="0" applyNumberFormat="1" applyFont="1" applyFill="1" applyBorder="1" applyAlignment="1">
      <alignment horizontal="left"/>
    </xf>
    <xf numFmtId="14" fontId="4" fillId="4" borderId="5" xfId="0" applyNumberFormat="1" applyFont="1" applyFill="1" applyBorder="1" applyAlignment="1">
      <alignment horizontal="left"/>
    </xf>
    <xf numFmtId="0" fontId="6" fillId="0" borderId="5" xfId="3" applyBorder="1"/>
    <xf numFmtId="14" fontId="4" fillId="4" borderId="6" xfId="0" applyNumberFormat="1" applyFont="1" applyFill="1" applyBorder="1" applyAlignment="1">
      <alignment horizontal="left"/>
    </xf>
    <xf numFmtId="0" fontId="6" fillId="0" borderId="6" xfId="3" applyFill="1" applyBorder="1"/>
    <xf numFmtId="0" fontId="6" fillId="0" borderId="6" xfId="3" applyBorder="1"/>
    <xf numFmtId="0" fontId="8" fillId="0" borderId="6" xfId="0" applyFont="1" applyBorder="1" applyAlignment="1">
      <alignment horizontal="right"/>
    </xf>
    <xf numFmtId="0" fontId="8" fillId="5" borderId="6" xfId="0" applyFont="1" applyFill="1" applyBorder="1"/>
    <xf numFmtId="0" fontId="4" fillId="0" borderId="6" xfId="0" applyFont="1" applyBorder="1"/>
    <xf numFmtId="0" fontId="6" fillId="0" borderId="6" xfId="2" applyBorder="1"/>
    <xf numFmtId="0" fontId="6" fillId="0" borderId="5" xfId="2" applyBorder="1"/>
    <xf numFmtId="0" fontId="6" fillId="0" borderId="4" xfId="2" applyBorder="1"/>
    <xf numFmtId="0" fontId="4" fillId="4" borderId="3" xfId="0" applyFont="1" applyFill="1" applyBorder="1"/>
    <xf numFmtId="0" fontId="4" fillId="4" borderId="4" xfId="0" applyFont="1" applyFill="1" applyBorder="1"/>
    <xf numFmtId="0" fontId="4" fillId="4" borderId="5" xfId="0" applyFont="1" applyFill="1" applyBorder="1"/>
    <xf numFmtId="0" fontId="8" fillId="0" borderId="3" xfId="0" applyFont="1" applyBorder="1"/>
    <xf numFmtId="0" fontId="4" fillId="4" borderId="2" xfId="0" applyFont="1" applyFill="1" applyBorder="1"/>
    <xf numFmtId="14" fontId="8" fillId="0" borderId="3" xfId="0" applyNumberFormat="1" applyFont="1" applyBorder="1"/>
    <xf numFmtId="0" fontId="4" fillId="0" borderId="2" xfId="0" applyFont="1" applyBorder="1" applyAlignment="1">
      <alignment wrapText="1"/>
    </xf>
    <xf numFmtId="0" fontId="8" fillId="0" borderId="2" xfId="0" applyFont="1" applyBorder="1" applyAlignment="1">
      <alignment wrapText="1"/>
    </xf>
  </cellXfs>
  <cellStyles count="4">
    <cellStyle name="Hipervínculo" xfId="2" builtinId="8"/>
    <cellStyle name="Hyperlink" xfId="3" xr:uid="{00000000-000B-0000-0000-000008000000}"/>
    <cellStyle name="Moneda" xfId="1" builtinId="4"/>
    <cellStyle name="Normal" xfId="0" builtinId="0"/>
  </cellStyles>
  <dxfs count="0"/>
  <tableStyles count="0" defaultTableStyle="TableStyleMedium2" defaultPivotStyle="PivotStyleLight16"/>
  <colors>
    <mruColors>
      <color rgb="FFF0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attan.orozco/OneDrive%20-%20Sapiencia/Escritorio/MATRIZ%20DE%20CONTRATACI&#211;N%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azuleta/Library/Containers/com.microsoft.Excel/Data/Documents/C:\Users\johnattan.orozco\OneDrive%20-%20Sapiencia\Escritorio\MATRIZ%20DE%20CONTRATACI&#211;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norarios"/>
      <sheetName val="Hoja1"/>
      <sheetName val="2025"/>
      <sheetName val="Hoja4"/>
      <sheetName val="Modificaciones"/>
    </sheetNames>
    <sheetDataSet>
      <sheetData sheetId="0">
        <row r="1">
          <cell r="A1" t="str">
            <v>PERFIL</v>
          </cell>
          <cell r="B1" t="str">
            <v>HONORARIOS 2025</v>
          </cell>
        </row>
        <row r="2">
          <cell r="A2" t="str">
            <v>AUX</v>
          </cell>
          <cell r="B2">
            <v>2420000</v>
          </cell>
        </row>
        <row r="3">
          <cell r="A3" t="str">
            <v>ESTI</v>
          </cell>
          <cell r="B3">
            <v>2702005</v>
          </cell>
        </row>
        <row r="4">
          <cell r="A4" t="str">
            <v>ESTII</v>
          </cell>
          <cell r="B4">
            <v>3452561</v>
          </cell>
        </row>
        <row r="5">
          <cell r="A5" t="str">
            <v>ESTIII</v>
          </cell>
          <cell r="B5">
            <v>4503340</v>
          </cell>
        </row>
        <row r="6">
          <cell r="A6" t="str">
            <v>TC</v>
          </cell>
          <cell r="B6">
            <v>2590888</v>
          </cell>
        </row>
        <row r="7">
          <cell r="A7" t="str">
            <v>TCI</v>
          </cell>
          <cell r="B7">
            <v>2702005</v>
          </cell>
        </row>
        <row r="8">
          <cell r="A8" t="str">
            <v>TCII</v>
          </cell>
          <cell r="B8">
            <v>3452561</v>
          </cell>
        </row>
        <row r="9">
          <cell r="A9" t="str">
            <v>TCIII</v>
          </cell>
          <cell r="B9">
            <v>4503340</v>
          </cell>
        </row>
        <row r="10">
          <cell r="A10" t="str">
            <v>TGI</v>
          </cell>
          <cell r="B10">
            <v>2702005</v>
          </cell>
        </row>
        <row r="11">
          <cell r="A11" t="str">
            <v>TGII</v>
          </cell>
          <cell r="B11">
            <v>3452561</v>
          </cell>
        </row>
        <row r="12">
          <cell r="A12" t="str">
            <v>TGIII</v>
          </cell>
          <cell r="B12">
            <v>4503340</v>
          </cell>
        </row>
        <row r="13">
          <cell r="A13" t="str">
            <v>P</v>
          </cell>
          <cell r="B13">
            <v>4826803</v>
          </cell>
        </row>
        <row r="14">
          <cell r="A14" t="str">
            <v>PI</v>
          </cell>
          <cell r="B14">
            <v>5464400</v>
          </cell>
        </row>
        <row r="15">
          <cell r="A15" t="str">
            <v>PII</v>
          </cell>
          <cell r="B15">
            <v>6146517</v>
          </cell>
        </row>
        <row r="16">
          <cell r="A16" t="str">
            <v>PIII</v>
          </cell>
          <cell r="B16">
            <v>6830131</v>
          </cell>
        </row>
        <row r="17">
          <cell r="A17" t="str">
            <v>EI</v>
          </cell>
          <cell r="B17">
            <v>7512991</v>
          </cell>
        </row>
        <row r="18">
          <cell r="A18" t="str">
            <v>EII</v>
          </cell>
          <cell r="B18">
            <v>8195855</v>
          </cell>
        </row>
        <row r="19">
          <cell r="A19" t="str">
            <v>AI</v>
          </cell>
          <cell r="B19">
            <v>9561583</v>
          </cell>
        </row>
        <row r="20">
          <cell r="A20" t="str">
            <v>AII</v>
          </cell>
          <cell r="B20">
            <v>10928399</v>
          </cell>
        </row>
      </sheetData>
      <sheetData sheetId="1"/>
      <sheetData sheetId="2"/>
      <sheetData sheetId="3">
        <row r="1">
          <cell r="A1" t="str">
            <v>DOCUMENTO DE IDENTIDAD</v>
          </cell>
          <cell r="B1" t="str">
            <v>NOMBRE Y APELLIDOS (PERSONA QUE OCUPARÁ EL CARGO)</v>
          </cell>
          <cell r="C1" t="str">
            <v>DEPENDENCIA</v>
          </cell>
          <cell r="D1" t="str">
            <v>AREA</v>
          </cell>
          <cell r="E1" t="str">
            <v>PERFIL</v>
          </cell>
          <cell r="F1" t="str">
            <v>OBJETODEL</v>
          </cell>
          <cell r="G1" t="str">
            <v>VALOR TOTAL</v>
          </cell>
          <cell r="H1" t="str">
            <v>FECHA INGRESO</v>
          </cell>
          <cell r="I1" t="str">
            <v>FECHA DE FINALIZACIÓN</v>
          </cell>
        </row>
        <row r="2">
          <cell r="F2" t="str">
            <v>CONTRATO</v>
          </cell>
        </row>
        <row r="3">
          <cell r="A3">
            <v>52516050</v>
          </cell>
          <cell r="B3" t="str">
            <v>NURY PAOLA SUÁREZ PINEDA</v>
          </cell>
          <cell r="C3" t="str">
            <v>DIRECCIÓN GENERAL</v>
          </cell>
          <cell r="D3" t="str">
            <v>DIRECCIÓN GENERAL</v>
          </cell>
          <cell r="E3" t="str">
            <v>AII</v>
          </cell>
          <cell r="F3" t="str">
            <v xml:space="preserve">Prestación de servicios de forma temporal como asesor II en la Dirección General, para orientar y definir el diseño y ejecución de estrategias en educación Postsecundaria en aras de facilitar el cumplimiento de los objetivos misionales de la entidad y los proyectos estratégicos de ciudad en los que participa la Agencia de Educación Postsecundaria de Medellín SAPIENCIA así como proveer orientaciones técnicas para el eficiente desarrollo de la gestión interna y externa para el cumplimiento de los objetivos propuestos desde la Dirección General. </v>
          </cell>
          <cell r="G3">
            <v>130776508</v>
          </cell>
          <cell r="H3">
            <v>45659</v>
          </cell>
          <cell r="I3">
            <v>46022</v>
          </cell>
        </row>
        <row r="4">
          <cell r="A4">
            <v>43029796</v>
          </cell>
          <cell r="B4" t="str">
            <v>SONIA ROSA VÁSQUEZ QUINTERO</v>
          </cell>
          <cell r="C4" t="str">
            <v>DIRECCIÓN GENERAL</v>
          </cell>
          <cell r="D4" t="str">
            <v>DIRECCIÓN GENERAL</v>
          </cell>
          <cell r="E4" t="str">
            <v>AI</v>
          </cell>
          <cell r="F4" t="str">
            <v>Prestación de servicios de forma temporal como Asesor I en la Dirección General para el apoyo en actividades jurídicas y administrativas además prestara asesoría jurídica a las dependencias administrativas y misionales de la Agencia de Educación Postsecundaria de Medellín – Sapiencia</v>
          </cell>
          <cell r="G4">
            <v>57050779</v>
          </cell>
          <cell r="H4">
            <v>45659</v>
          </cell>
          <cell r="I4">
            <v>45838</v>
          </cell>
        </row>
        <row r="5">
          <cell r="A5">
            <v>1039451826</v>
          </cell>
          <cell r="B5" t="str">
            <v>EDILSON FERNANDO CANO MONTOYA</v>
          </cell>
          <cell r="C5" t="str">
            <v>DIRECCIÓN GENERAL</v>
          </cell>
          <cell r="D5" t="str">
            <v>DIRECCIÓN GENERAL</v>
          </cell>
          <cell r="E5" t="str">
            <v>AI</v>
          </cell>
          <cell r="F5" t="str">
            <v>Prestación de servicios de forma temporal como Asesor I en la Dirección General, para apoyar la planificación, ejecución y monitoreo de las actividades derivadas de la gestión administrativa y financiera de la Agencia, en el marco de las normas, políticas y procedimientos establecidos en la materia</v>
          </cell>
          <cell r="G5">
            <v>57050779</v>
          </cell>
          <cell r="H5">
            <v>45659</v>
          </cell>
          <cell r="I5">
            <v>45838</v>
          </cell>
        </row>
        <row r="6">
          <cell r="A6">
            <v>1045680938</v>
          </cell>
          <cell r="B6" t="str">
            <v>JOSE DAVID RAMÍREZ ABRAHAM</v>
          </cell>
          <cell r="C6" t="str">
            <v>DIRECCIÓN GENERAL</v>
          </cell>
          <cell r="D6" t="str">
            <v>DIRECCIÓN GENERAL</v>
          </cell>
          <cell r="E6" t="str">
            <v>AII</v>
          </cell>
          <cell r="F6" t="str">
            <v xml:space="preserve">Prestación de servicios de forma temporal como Asesor II en el área de planeación para realizar el seguimiento a las estrategias misionales de la Agencia de Educación Postsecundaria de Medellín – SAPIENCIA y definir las acciones de direccionamiento estratégico orientadas al logro tanto de los objetivos misionales de la Agencia como lo establecido en el Plan de Desarrollo Distrital, así como brindar orientaciones técnicas a la Dirección General para el desarrollo y cumplimiento de los objetivos trazados. </v>
          </cell>
          <cell r="G6">
            <v>130776508</v>
          </cell>
          <cell r="H6">
            <v>45659</v>
          </cell>
          <cell r="I6">
            <v>46022</v>
          </cell>
        </row>
        <row r="7">
          <cell r="A7">
            <v>1152201179</v>
          </cell>
          <cell r="B7" t="str">
            <v>MELISSA LOZANO ANGEL</v>
          </cell>
          <cell r="C7" t="str">
            <v>DIRECCIÓN GENERAL</v>
          </cell>
          <cell r="D7" t="str">
            <v>DIRECCIÓN GENERAL</v>
          </cell>
          <cell r="E7" t="str">
            <v>AII</v>
          </cell>
          <cell r="F7" t="str">
            <v xml:space="preserve">Prestación de servicios de forma temporal como Asesor II en el área de comunicaciones, para acompañar la difusión de los programas y proyectos, a través del diseño, planeación y ejecución de un plan estratégico de comunicaciones interno y externo, promoviendo el relacionamiento y el acercamiento con los diferentes públicos objetivos de la Agencia de Educación Postsecundaria de Medellín. </v>
          </cell>
          <cell r="G7">
            <v>130776508</v>
          </cell>
          <cell r="H7">
            <v>45659</v>
          </cell>
          <cell r="I7">
            <v>46022</v>
          </cell>
        </row>
        <row r="8">
          <cell r="A8">
            <v>71226544</v>
          </cell>
          <cell r="B8" t="str">
            <v>ANDRÉS FELIPE CADAVID METRIO</v>
          </cell>
          <cell r="C8" t="str">
            <v>OFICINA ASESORA JURIDICA</v>
          </cell>
          <cell r="D8" t="str">
            <v>CONTRATACIÓN</v>
          </cell>
          <cell r="E8" t="str">
            <v>EII</v>
          </cell>
          <cell r="F8" t="str">
            <v>Prestación de servicios de forma temporal como Especialista II en la Oficina Asesora Jurídica para liderar los procesos de contratación requeridos bajo estándares de calidad, eficacia y eficiencia que contribuyan al efectivo cumplimiento de la adquisición pública de bienes y servicios que realiza la Agencia de Educación Postsecundaria de Medellín – SAPIENCIA.</v>
          </cell>
          <cell r="G8">
            <v>48901935</v>
          </cell>
          <cell r="H8">
            <v>45659</v>
          </cell>
          <cell r="I8">
            <v>45838</v>
          </cell>
        </row>
        <row r="9">
          <cell r="A9">
            <v>98543380</v>
          </cell>
          <cell r="B9" t="str">
            <v>SALVADOR ENRIQUE IREGUI LOTERO</v>
          </cell>
          <cell r="C9" t="str">
            <v>OFICINA ASESORA JURIDICA</v>
          </cell>
          <cell r="D9" t="str">
            <v>CONTRATACIÓN</v>
          </cell>
          <cell r="E9" t="str">
            <v>PIII</v>
          </cell>
          <cell r="F9" t="str">
            <v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v>
          </cell>
          <cell r="G9">
            <v>40753115</v>
          </cell>
          <cell r="H9">
            <v>45659</v>
          </cell>
          <cell r="I9">
            <v>45838</v>
          </cell>
        </row>
        <row r="10">
          <cell r="A10">
            <v>1214725381</v>
          </cell>
          <cell r="B10" t="str">
            <v>MARIA NOHEMY ZULETA MONTOYA</v>
          </cell>
          <cell r="C10" t="str">
            <v>OFICINA ASESORA JURIDICA</v>
          </cell>
          <cell r="D10" t="str">
            <v>CONTRATACIÓN</v>
          </cell>
          <cell r="E10" t="str">
            <v>PIII</v>
          </cell>
          <cell r="F10" t="str">
            <v xml:space="preserve">Prestación de servicios de forma temporal como profesional III en la Oficina Asesora Jurídica para apoyar los diferentes procesos de selección contractual y/o contrataciones directas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 </v>
          </cell>
          <cell r="G10">
            <v>40753115</v>
          </cell>
          <cell r="H10">
            <v>45659</v>
          </cell>
          <cell r="I10">
            <v>45838</v>
          </cell>
        </row>
        <row r="11">
          <cell r="A11">
            <v>1000758698</v>
          </cell>
          <cell r="B11" t="str">
            <v>JUAN PABLO GARCÍA BEDOYA</v>
          </cell>
          <cell r="C11" t="str">
            <v>OFICINA ASESORA JURIDICA</v>
          </cell>
          <cell r="D11" t="str">
            <v>CONTRATACIÓN</v>
          </cell>
          <cell r="E11" t="str">
            <v>P</v>
          </cell>
          <cell r="F11" t="str">
            <v>Prestación de servicios de forma temporal como Profesional en la Oficina Asesora Jurídica para brindar apoyo a las diferentes modalidades de la contratación, en función a la contratación de bienes y servicios requeridos por la Agencia para su normal funcionamiento y realizando un seguimiento constante a los procesos misionales y el acompañamiento legal en la Agencia de Educación Postsecundaria de Medellín-Sapiencia</v>
          </cell>
          <cell r="G11">
            <v>28799925</v>
          </cell>
          <cell r="H11">
            <v>45659</v>
          </cell>
          <cell r="I11">
            <v>45838</v>
          </cell>
        </row>
        <row r="12">
          <cell r="A12">
            <v>43263456</v>
          </cell>
          <cell r="B12" t="str">
            <v>NIDIA BEDOYA LORA</v>
          </cell>
          <cell r="C12" t="str">
            <v>OFICINA ASESORA JURIDICA</v>
          </cell>
          <cell r="D12" t="str">
            <v>CONTRATACIÓN</v>
          </cell>
          <cell r="E12" t="str">
            <v>PIII</v>
          </cell>
          <cell r="F12" t="str">
            <v>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v>
          </cell>
          <cell r="G12">
            <v>40753115</v>
          </cell>
          <cell r="H12">
            <v>45659</v>
          </cell>
          <cell r="I12">
            <v>45838</v>
          </cell>
        </row>
        <row r="13">
          <cell r="A13">
            <v>1128447768</v>
          </cell>
          <cell r="B13" t="str">
            <v>MARLY CARDONA QUINTERO</v>
          </cell>
          <cell r="C13" t="str">
            <v>OFICINA ASESORA JURIDICA</v>
          </cell>
          <cell r="D13" t="str">
            <v>CONTRATACIÓN</v>
          </cell>
          <cell r="E13" t="str">
            <v>PIII</v>
          </cell>
          <cell r="F13" t="str">
            <v>Prestación de servicios de forma temporal como profesional III en la Oficina Asesora Jurídica para brindar apoyo en la rendición de los contratos, actualización del PAI y las demás actividades administrativas y financieras incluyendo la articulación de operaciones logísticas en las diferentes etapas de contratación en la gestión de la Agencia de Educación Postsecundaria de Medellín – SAPIENCIA.</v>
          </cell>
          <cell r="G13">
            <v>40753115</v>
          </cell>
          <cell r="H13">
            <v>45659</v>
          </cell>
          <cell r="I13">
            <v>45838</v>
          </cell>
        </row>
        <row r="14">
          <cell r="A14">
            <v>1037596905</v>
          </cell>
          <cell r="B14" t="str">
            <v>JOHNATTAN STEVEN OROZCO ARRUBLA</v>
          </cell>
          <cell r="C14" t="str">
            <v>OFICINA ASESORA JURIDICA</v>
          </cell>
          <cell r="D14" t="str">
            <v>CONTRATACIÓN</v>
          </cell>
          <cell r="E14" t="str">
            <v>PI</v>
          </cell>
          <cell r="F14" t="str">
            <v>Prestación de servicios de forma temporal como profesional I en la Oficina Asesora Jurídica para brindar apoyo en las actividades administrativas y en la articulación de operaciones logísticas en las diferentes etapas de contratación en la gestión de la Agencia de Educación Postsecundaria de Medellín – SAPIENCIA.</v>
          </cell>
          <cell r="G14">
            <v>32604253</v>
          </cell>
          <cell r="H14">
            <v>45659</v>
          </cell>
          <cell r="I14">
            <v>45838</v>
          </cell>
        </row>
        <row r="15">
          <cell r="B15" t="str">
            <v>PENDIENTE</v>
          </cell>
          <cell r="C15" t="str">
            <v>OFICINA ASESORA JURIDICA</v>
          </cell>
          <cell r="D15" t="str">
            <v>JURIDICA</v>
          </cell>
          <cell r="E15" t="str">
            <v>PIII</v>
          </cell>
          <cell r="F15" t="str">
            <v>Prestación de servicios de forma temporal como profesional III en la Oficina Asesora Jurídica, para apoyar las actividades de defensa judicial y extrajudicial, proyección de respuesta a PQRS y demás mecanismos legales que se llegare a presentar en la Agencia de Educación Postsecundaria de Medellín-Sapiencia.</v>
          </cell>
          <cell r="G15">
            <v>40753115</v>
          </cell>
          <cell r="H15">
            <v>45659</v>
          </cell>
          <cell r="I15">
            <v>45838</v>
          </cell>
        </row>
        <row r="16">
          <cell r="A16">
            <v>1042092286</v>
          </cell>
          <cell r="B16" t="str">
            <v>YULIANA MESA SÁNCHEZ</v>
          </cell>
          <cell r="C16" t="str">
            <v>OFICINA ASESORA JURIDICA</v>
          </cell>
          <cell r="D16" t="str">
            <v>JURIDICA</v>
          </cell>
          <cell r="E16" t="str">
            <v>PIII</v>
          </cell>
          <cell r="F16" t="str">
            <v>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v>
          </cell>
          <cell r="G16">
            <v>40753115</v>
          </cell>
          <cell r="H16">
            <v>45659</v>
          </cell>
          <cell r="I16">
            <v>45838</v>
          </cell>
        </row>
        <row r="17">
          <cell r="A17">
            <v>1054548982</v>
          </cell>
          <cell r="B17" t="str">
            <v>LEYNER DANIEL CHICA VALENCIA</v>
          </cell>
          <cell r="C17" t="str">
            <v>OFICINA ASESORA JURIDICA</v>
          </cell>
          <cell r="D17" t="str">
            <v>JURIDICA</v>
          </cell>
          <cell r="E17" t="str">
            <v>PIII</v>
          </cell>
          <cell r="F17" t="str">
            <v>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v>
          </cell>
          <cell r="G17">
            <v>40753115</v>
          </cell>
          <cell r="H17">
            <v>45659</v>
          </cell>
          <cell r="I17">
            <v>45838</v>
          </cell>
        </row>
        <row r="18">
          <cell r="A18">
            <v>1017176552</v>
          </cell>
          <cell r="B18" t="str">
            <v>SANDRA MILENA JIMÉNEZ MONTECINO</v>
          </cell>
          <cell r="C18" t="str">
            <v>OFICINA ASESORA JURIDICA</v>
          </cell>
          <cell r="D18" t="str">
            <v>JURIDICA</v>
          </cell>
          <cell r="E18" t="str">
            <v>P</v>
          </cell>
          <cell r="F18" t="str">
            <v>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v>
          </cell>
          <cell r="G18">
            <v>28799925</v>
          </cell>
          <cell r="H18">
            <v>45659</v>
          </cell>
          <cell r="I18">
            <v>45838</v>
          </cell>
        </row>
        <row r="19">
          <cell r="A19">
            <v>1037621052</v>
          </cell>
          <cell r="B19" t="str">
            <v>LINDA MILENA MAYO CUERVO</v>
          </cell>
          <cell r="C19" t="str">
            <v>SUB. ADMINISTRATIVA Y FINANCIERA</v>
          </cell>
          <cell r="D19" t="str">
            <v>PRESUPUESTO</v>
          </cell>
          <cell r="E19" t="str">
            <v>PIII</v>
          </cell>
          <cell r="F19" t="str">
            <v>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v>
          </cell>
          <cell r="G19">
            <v>40753115</v>
          </cell>
          <cell r="H19">
            <v>45659</v>
          </cell>
          <cell r="I19">
            <v>45838</v>
          </cell>
        </row>
        <row r="20">
          <cell r="A20">
            <v>43084547</v>
          </cell>
          <cell r="B20" t="str">
            <v>GLORIA DEL SOCORRO ESPINOSA</v>
          </cell>
          <cell r="C20" t="str">
            <v>SUB. ADMINISTRATIVA Y FINANCIERA</v>
          </cell>
          <cell r="D20" t="str">
            <v>GESTIÓN DOCUMENTAL</v>
          </cell>
          <cell r="E20" t="str">
            <v>AUX</v>
          </cell>
          <cell r="F20" t="str">
            <v>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v>
          </cell>
          <cell r="G20">
            <v>14520000</v>
          </cell>
          <cell r="H20">
            <v>45664</v>
          </cell>
          <cell r="I20">
            <v>45844</v>
          </cell>
        </row>
        <row r="21">
          <cell r="A21">
            <v>43630422</v>
          </cell>
          <cell r="B21" t="str">
            <v>MARIA ESNEY SABALA GIL</v>
          </cell>
          <cell r="C21" t="str">
            <v>SUB. ADMINISTRATIVA Y FINANCIERA</v>
          </cell>
          <cell r="D21" t="str">
            <v>ATENCION AL CIUDADANO</v>
          </cell>
          <cell r="E21" t="str">
            <v>TCII</v>
          </cell>
          <cell r="F21" t="str">
            <v>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v>
          </cell>
          <cell r="G21">
            <v>20600281</v>
          </cell>
          <cell r="H21">
            <v>45659</v>
          </cell>
          <cell r="I21">
            <v>45838</v>
          </cell>
        </row>
        <row r="22">
          <cell r="A22">
            <v>1128265055</v>
          </cell>
          <cell r="B22" t="str">
            <v>MARIA NATALIA LOPEZ MARTINEZ</v>
          </cell>
          <cell r="C22" t="str">
            <v>SUB. ADMINISTRATIVA Y FINANCIERA</v>
          </cell>
          <cell r="D22" t="str">
            <v>ADMINISTRATIVA</v>
          </cell>
          <cell r="E22" t="str">
            <v>EII</v>
          </cell>
          <cell r="F22" t="str">
            <v>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v>
          </cell>
          <cell r="G22">
            <v>48901935</v>
          </cell>
          <cell r="H22">
            <v>45659</v>
          </cell>
          <cell r="I22">
            <v>45838</v>
          </cell>
        </row>
        <row r="23">
          <cell r="A23">
            <v>1020486601</v>
          </cell>
          <cell r="B23" t="str">
            <v xml:space="preserve">LAURA CRISTINA ZAPATA VASQUEZ </v>
          </cell>
          <cell r="C23" t="str">
            <v>SUB. ADMINISTRATIVA Y FINANCIERA</v>
          </cell>
          <cell r="D23" t="str">
            <v>ADMINISTRATIVA</v>
          </cell>
          <cell r="E23" t="str">
            <v>PI</v>
          </cell>
          <cell r="F23" t="str">
            <v>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v>
          </cell>
          <cell r="G23">
            <v>32604253</v>
          </cell>
          <cell r="H23">
            <v>45659</v>
          </cell>
          <cell r="I23">
            <v>45838</v>
          </cell>
        </row>
        <row r="24">
          <cell r="A24">
            <v>1020403997</v>
          </cell>
          <cell r="B24" t="str">
            <v>IVAN DARIO ZULUAGA MUÑOZ</v>
          </cell>
          <cell r="C24" t="str">
            <v>SUB. ADMINISTRATIVA Y FINANCIERA</v>
          </cell>
          <cell r="D24" t="str">
            <v>C4TA</v>
          </cell>
          <cell r="E24" t="str">
            <v>PI</v>
          </cell>
          <cell r="F24" t="str">
            <v>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v>
          </cell>
          <cell r="G24">
            <v>32604253</v>
          </cell>
          <cell r="H24">
            <v>45659</v>
          </cell>
          <cell r="I24">
            <v>45838</v>
          </cell>
        </row>
        <row r="25">
          <cell r="A25">
            <v>43845850</v>
          </cell>
          <cell r="B25" t="str">
            <v>YUDY ANDREA CAICEDO PÉREZ</v>
          </cell>
          <cell r="C25" t="str">
            <v>SUB. ADMINISTRATIVA Y FINANCIERA</v>
          </cell>
          <cell r="D25" t="str">
            <v>GESTIÓN DOCUMENTAL</v>
          </cell>
          <cell r="E25" t="str">
            <v>TGIII</v>
          </cell>
          <cell r="F25" t="str">
            <v>Prestación de servicios de forma temporal como tecnólogo III en la Subdirección Administrativa, Financiera y de Apoyo a la Gestión, para apoyar en el proceso de Gestión Documental e instrumentos archivísticos de la Agencia de Educación Postsecundaria de Medellín –SAPIENCIA.</v>
          </cell>
          <cell r="G25">
            <v>26869929</v>
          </cell>
          <cell r="H25">
            <v>45659</v>
          </cell>
          <cell r="I25">
            <v>45838</v>
          </cell>
        </row>
        <row r="26">
          <cell r="A26">
            <v>70951123</v>
          </cell>
          <cell r="B26" t="str">
            <v>EIDAR DE JESUS MARIN HINCAPIE</v>
          </cell>
          <cell r="C26" t="str">
            <v>SUB. ADMINISTRATIVA Y FINANCIERA</v>
          </cell>
          <cell r="D26" t="str">
            <v>CONTABILIDAD</v>
          </cell>
          <cell r="E26" t="str">
            <v>EI</v>
          </cell>
          <cell r="F26" t="str">
            <v>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v>
          </cell>
          <cell r="G26">
            <v>44827513</v>
          </cell>
          <cell r="H26">
            <v>45659</v>
          </cell>
          <cell r="I26">
            <v>45838</v>
          </cell>
        </row>
        <row r="27">
          <cell r="A27">
            <v>429203</v>
          </cell>
          <cell r="B27" t="str">
            <v>OSCAR EDUARDO MENGO URBINA</v>
          </cell>
          <cell r="C27" t="str">
            <v>SUB. ADMINISTRATIVA Y FINANCIERA</v>
          </cell>
          <cell r="D27" t="str">
            <v>TI</v>
          </cell>
          <cell r="E27" t="str">
            <v>EII</v>
          </cell>
          <cell r="F27" t="str">
            <v>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v>
          </cell>
          <cell r="G27">
            <v>48901935</v>
          </cell>
          <cell r="H27">
            <v>45659</v>
          </cell>
          <cell r="I27">
            <v>45838</v>
          </cell>
        </row>
        <row r="28">
          <cell r="A28">
            <v>1128466655</v>
          </cell>
          <cell r="B28" t="str">
            <v>MARLLY LILIANA HENAO MARIN</v>
          </cell>
          <cell r="C28" t="str">
            <v>SUB. ADMINISTRATIVA Y FINANCIERA</v>
          </cell>
          <cell r="D28" t="str">
            <v>ATENCION AL CIUDADANO</v>
          </cell>
          <cell r="E28" t="str">
            <v>TGIII</v>
          </cell>
          <cell r="F28" t="str">
            <v>Prestación de servicios de forma temporal como tecnólogo III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v>
          </cell>
          <cell r="G28">
            <v>26869929</v>
          </cell>
          <cell r="H28">
            <v>45659</v>
          </cell>
          <cell r="I28">
            <v>45838</v>
          </cell>
        </row>
        <row r="29">
          <cell r="A29">
            <v>1020447269</v>
          </cell>
          <cell r="B29" t="str">
            <v>JHON EDISON MEDINA ZAPATA</v>
          </cell>
          <cell r="C29" t="str">
            <v>SUB. ADMINISTRATIVA Y FINANCIERA</v>
          </cell>
          <cell r="D29" t="str">
            <v>TALENTO HUMANO</v>
          </cell>
          <cell r="E29" t="str">
            <v>P</v>
          </cell>
          <cell r="F29" t="str">
            <v>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v>
          </cell>
          <cell r="G29">
            <v>28799925</v>
          </cell>
          <cell r="H29">
            <v>45659</v>
          </cell>
          <cell r="I29">
            <v>45838</v>
          </cell>
        </row>
        <row r="30">
          <cell r="A30">
            <v>1152692831</v>
          </cell>
          <cell r="B30" t="str">
            <v>PABLO DAVID GUERRA ECHEVERRY</v>
          </cell>
          <cell r="C30" t="str">
            <v>DIRECCIÓN TÉCNICA DE FONDOS</v>
          </cell>
          <cell r="D30" t="str">
            <v>DTF</v>
          </cell>
          <cell r="E30" t="str">
            <v>TCIII</v>
          </cell>
          <cell r="F30" t="str">
            <v>Prestación de servicios de forma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v>
          </cell>
          <cell r="G30">
            <v>27020040</v>
          </cell>
          <cell r="H30">
            <v>45664</v>
          </cell>
          <cell r="I30">
            <v>45844</v>
          </cell>
        </row>
        <row r="31">
          <cell r="A31">
            <v>1039456816</v>
          </cell>
          <cell r="B31" t="str">
            <v>LISETH RINCÓN MONCADA</v>
          </cell>
          <cell r="C31" t="str">
            <v>DIRECCIÓN TÉCNICA DE FONDOS</v>
          </cell>
          <cell r="D31" t="str">
            <v>DTF</v>
          </cell>
          <cell r="E31" t="str">
            <v>PIII</v>
          </cell>
          <cell r="F31" t="str">
            <v>Prestación de servicios de forma temporal como Profesional III en la Dirección Técnica de Fondos, para apoyar la gestión operativa y supervisión de contratos bajo el componente técnico, financiero, contable y administrativo de la Agencia de Educación Postsecundaria de Medellín – SAPIENCIA.</v>
          </cell>
          <cell r="G31">
            <v>40980786</v>
          </cell>
          <cell r="H31">
            <v>45664</v>
          </cell>
          <cell r="I31">
            <v>45844</v>
          </cell>
        </row>
        <row r="32">
          <cell r="A32">
            <v>1035520408</v>
          </cell>
          <cell r="B32" t="str">
            <v>GLORIA DARLENCY MONTOYA AGUDELO</v>
          </cell>
          <cell r="C32" t="str">
            <v>DIRECCIÓN TÉCNICA DE FONDOS</v>
          </cell>
          <cell r="D32" t="str">
            <v>DTF</v>
          </cell>
          <cell r="E32" t="str">
            <v>EII</v>
          </cell>
          <cell r="F32" t="str">
            <v>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v>
          </cell>
          <cell r="G32">
            <v>48901935</v>
          </cell>
          <cell r="H32">
            <v>45659</v>
          </cell>
          <cell r="I32">
            <v>45838</v>
          </cell>
        </row>
        <row r="33">
          <cell r="A33">
            <v>44005859</v>
          </cell>
          <cell r="B33" t="str">
            <v xml:space="preserve">LEYDY VIVIANA SÁNCHEZ GONZÁLEZ </v>
          </cell>
          <cell r="C33" t="str">
            <v>DIRECCIÓN TÉCNICA DE FONDOS</v>
          </cell>
          <cell r="D33" t="str">
            <v>DTF</v>
          </cell>
          <cell r="E33" t="str">
            <v>P</v>
          </cell>
          <cell r="F33" t="str">
            <v>Prestación de servicios de forma temporal como profesional, en la Dirección Técnica de Fondos para el acompañamiento jurídico y apoyo en los procesos misionales de la Agencia de Educación Postsecundaria de Medellín – SAPIENCIA.</v>
          </cell>
          <cell r="G33">
            <v>28799925</v>
          </cell>
          <cell r="H33">
            <v>45659</v>
          </cell>
          <cell r="I33">
            <v>45838</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norario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edellin.gestiontransparente.com/Rendicion/RegIngresoContract.aspx?p1=286-2025&amp;event=inicio" TargetMode="External"/><Relationship Id="rId671" Type="http://schemas.openxmlformats.org/officeDocument/2006/relationships/hyperlink" Target="http://medellin.gestiontransparente.com/Rendicion/RegIngresoContract.aspx?p1=540-2025&amp;event=inicio" TargetMode="External"/><Relationship Id="rId21" Type="http://schemas.openxmlformats.org/officeDocument/2006/relationships/hyperlink" Target="http://medellin.gestiontransparente.com/Rendicion/RegIngresoContract.aspx?p1=242-2025&amp;event=inicio" TargetMode="External"/><Relationship Id="rId324" Type="http://schemas.openxmlformats.org/officeDocument/2006/relationships/hyperlink" Target="http://medellin.gestiontransparente.com/Rendicion/RegIngresoContract.aspx?p1=409-2025&amp;event=inicio" TargetMode="External"/><Relationship Id="rId531" Type="http://schemas.openxmlformats.org/officeDocument/2006/relationships/hyperlink" Target="http://medellin.gestiontransparente.com/Rendicion/RegIngresoContract.aspx?p1=472-2025&amp;event=inicio" TargetMode="External"/><Relationship Id="rId629" Type="http://schemas.openxmlformats.org/officeDocument/2006/relationships/hyperlink" Target="https://sapienciagov.sharepoint.com/:f:/s/PRUEBAGESTIONDOCUMENTAL/IgB4fDGtz9kdQLjnVQhm7djQATe-9h6NeSwWHQ4KB9fTHvs?e=l2MXYY" TargetMode="External"/><Relationship Id="rId170" Type="http://schemas.openxmlformats.org/officeDocument/2006/relationships/hyperlink" Target="https://community.secop.gov.co/Public/Tendering/OpportunityDetail/Index?noticeUID=CO1.NTC.8477511&amp;isFromPublicArea=True&amp;isModal=False" TargetMode="External"/><Relationship Id="rId268" Type="http://schemas.openxmlformats.org/officeDocument/2006/relationships/hyperlink" Target="https://sapienciagov.sharepoint.com/:f:/s/PRUEBAGESTIONDOCUMENTAL/EpRGulJRsuBNk-VUrsRXxa8BT3d6xvdoXBbeH7N6dd63uA?e=NIkt9h" TargetMode="External"/><Relationship Id="rId475" Type="http://schemas.openxmlformats.org/officeDocument/2006/relationships/hyperlink" Target="http://medellin.gestiontransparente.com/Rendicion/RegIngresoContract.aspx?p1=452-2025&amp;event=inicio" TargetMode="External"/><Relationship Id="rId32" Type="http://schemas.openxmlformats.org/officeDocument/2006/relationships/hyperlink" Target="https://community.secop.gov.co/Public/Tendering/OpportunityDetail/Index?noticeUID=CO1.NTC.8363893&amp;isFromPublicArea=True&amp;isModal=False" TargetMode="External"/><Relationship Id="rId128" Type="http://schemas.openxmlformats.org/officeDocument/2006/relationships/hyperlink" Target="http://medellin.gestiontransparente.com/Rendicion/RegIngresoContract.aspx?p1=297-2025&amp;event=inicio" TargetMode="External"/><Relationship Id="rId335" Type="http://schemas.openxmlformats.org/officeDocument/2006/relationships/hyperlink" Target="https://sapienciagov.sharepoint.com/:f:/s/PRUEBAGESTIONDOCUMENTAL/EoJiZw1rdbNAoBXWUYI1npgBX-R6zGpMw6njig6erF81RA?e=VaYYcU" TargetMode="External"/><Relationship Id="rId542" Type="http://schemas.openxmlformats.org/officeDocument/2006/relationships/hyperlink" Target="http://medellin.gestiontransparente.com/Rendicion/RegIngresoContract.aspx?p1=480-2025&amp;event=inicio" TargetMode="External"/><Relationship Id="rId181" Type="http://schemas.openxmlformats.org/officeDocument/2006/relationships/hyperlink" Target="https://community.secop.gov.co/Public/Tendering/OpportunityDetail/Index?noticeUID=CO1.NTC.8480404&amp;isFromPublicArea=True&amp;isModal=False" TargetMode="External"/><Relationship Id="rId402" Type="http://schemas.openxmlformats.org/officeDocument/2006/relationships/hyperlink" Target="https://sapienciagov.sharepoint.com/:f:/s/PRUEBAGESTIONDOCUMENTAL/Eldf9vcrLcJPqp-CReyF0GoBuMv1_HF0uKZCbpZ8vhhMVw?e=2AcVgb" TargetMode="External"/><Relationship Id="rId279" Type="http://schemas.openxmlformats.org/officeDocument/2006/relationships/hyperlink" Target="http://medellin.gestiontransparente.com/Rendicion/RegIngresoContract.aspx?p1=369-2025&amp;event=inicio" TargetMode="External"/><Relationship Id="rId486" Type="http://schemas.openxmlformats.org/officeDocument/2006/relationships/hyperlink" Target="https://sapienciagov.sharepoint.com/:f:/s/PRUEBAGESTIONDOCUMENTAL/EsvZFR6f70pGoj2-9r7591wBnWAJ6xImIuAEVfftR_Ulpg?e=af9qMF" TargetMode="External"/><Relationship Id="rId43" Type="http://schemas.openxmlformats.org/officeDocument/2006/relationships/hyperlink" Target="https://community.secop.gov.co/Public/Tendering/OpportunityDetail/Index?noticeUID=CO1.NTC.8361092&amp;isFromPublicArea=True&amp;isModal=False" TargetMode="External"/><Relationship Id="rId139" Type="http://schemas.openxmlformats.org/officeDocument/2006/relationships/hyperlink" Target="https://community.secop.gov.co/Public/Tendering/OpportunityDetail/Index?noticeUID=CO1.NTC.8452318&amp;isFromPublicArea=True&amp;isModal=False" TargetMode="External"/><Relationship Id="rId346" Type="http://schemas.openxmlformats.org/officeDocument/2006/relationships/hyperlink" Target="https://sapienciagov.sharepoint.com/:f:/s/PRUEBAGESTIONDOCUMENTAL/Eo6j7I0bdutFlGkOn6vJyRUBU48ryOvP2B2thNQQbhhXQg?e=ZyVVuQ" TargetMode="External"/><Relationship Id="rId553" Type="http://schemas.openxmlformats.org/officeDocument/2006/relationships/hyperlink" Target="https://community.secop.gov.co/Public/Tendering/OpportunityDetail/Index?noticeUID=CO1.NTC.8979634&amp;isFromPublicArea=True&amp;isModal=False" TargetMode="External"/><Relationship Id="rId192" Type="http://schemas.openxmlformats.org/officeDocument/2006/relationships/hyperlink" Target="https://sapienciagov.sharepoint.com/:f:/s/PRUEBAGESTIONDOCUMENTAL/EvzTyJrwlBhFh9HezhAftykBLUWit0ByykSWJrH4Lhm8gA?e=BgWKdv" TargetMode="External"/><Relationship Id="rId206" Type="http://schemas.openxmlformats.org/officeDocument/2006/relationships/hyperlink" Target="http://medellin.gestiontransparente.com/Rendicion/RegIngresoContract.aspx?p1=326-2025&amp;event=inicio" TargetMode="External"/><Relationship Id="rId413" Type="http://schemas.openxmlformats.org/officeDocument/2006/relationships/hyperlink" Target="https://sapienciagov.sharepoint.com/:f:/s/PRUEBAGESTIONDOCUMENTAL/EifRw08Fx79Cqz-ISD9DnJoB2piriNU072DrdFemgEtpkg?e=6trQJo" TargetMode="External"/><Relationship Id="rId497" Type="http://schemas.openxmlformats.org/officeDocument/2006/relationships/hyperlink" Target="https://community.secop.gov.co/Public/Tendering/OpportunityDetail/Index?noticeUID=CO1.NTC.8792486&amp;isFromPublicArea=True&amp;isModal=False" TargetMode="External"/><Relationship Id="rId620" Type="http://schemas.openxmlformats.org/officeDocument/2006/relationships/hyperlink" Target="https://community.secop.gov.co/Public/Tendering/OpportunityDetail/Index?noticeUID=CO1.NTC.9100706&amp;isFromPublicArea=True&amp;isModal=False" TargetMode="External"/><Relationship Id="rId357" Type="http://schemas.openxmlformats.org/officeDocument/2006/relationships/hyperlink" Target="https://sapienciagov.sharepoint.com/:f:/s/PRUEBAGESTIONDOCUMENTAL/EvfnZ_NJUfdBrcpM3EeihPgBbJHc6WSC25B4FxfIzX-Qkw?e=BzgZeb" TargetMode="External"/><Relationship Id="rId54" Type="http://schemas.openxmlformats.org/officeDocument/2006/relationships/hyperlink" Target="https://community.secop.gov.co/Public/Tendering/OpportunityDetail/Index?noticeUID=CO1.NTC.8409611&amp;isFromPublicArea=True&amp;isModal=False" TargetMode="External"/><Relationship Id="rId217" Type="http://schemas.openxmlformats.org/officeDocument/2006/relationships/hyperlink" Target="https://community.secop.gov.co/Public/Tendering/OpportunityDetail/Index?noticeUID=CO1.NTC.8516487&amp;isFromPublicArea=True&amp;isModal=False" TargetMode="External"/><Relationship Id="rId564" Type="http://schemas.openxmlformats.org/officeDocument/2006/relationships/hyperlink" Target="http://medellin.gestiontransparente.com/Rendicion/RegIngresoContract.aspx?p1=488-2025&amp;event=inicio" TargetMode="External"/><Relationship Id="rId424" Type="http://schemas.openxmlformats.org/officeDocument/2006/relationships/hyperlink" Target="https://sapienciagov.sharepoint.com/:f:/s/PRUEBAGESTIONDOCUMENTAL/Ep77U0KV8-9GjZHmB_2rAgkB8xn_00NYSg_nvf_7vGr-hg?e=EDd2yM" TargetMode="External"/><Relationship Id="rId631" Type="http://schemas.openxmlformats.org/officeDocument/2006/relationships/hyperlink" Target="https://sapienciagov.sharepoint.com/:f:/s/PRUEBAGESTIONDOCUMENTAL/IgApFxrpKzmkQqggV_AnMG87Ab6WMDSPriWAzgJtJBFUzW8?e=g6ptQU" TargetMode="External"/><Relationship Id="rId270" Type="http://schemas.openxmlformats.org/officeDocument/2006/relationships/hyperlink" Target="http://medellin.gestiontransparente.com/Rendicion/RegIngresoContract.aspx?p1=362-2025&amp;event=inicio" TargetMode="External"/><Relationship Id="rId65" Type="http://schemas.openxmlformats.org/officeDocument/2006/relationships/hyperlink" Target="http://medellin.gestiontransparente.com/Rendicion/RegIngresoContract.aspx?p1=261-2025&amp;event=inicio" TargetMode="External"/><Relationship Id="rId130" Type="http://schemas.openxmlformats.org/officeDocument/2006/relationships/hyperlink" Target="http://medellin.gestiontransparente.com/Rendicion/RegIngresoContract.aspx?p1=299-2025&amp;event=inicio" TargetMode="External"/><Relationship Id="rId368" Type="http://schemas.openxmlformats.org/officeDocument/2006/relationships/hyperlink" Target="https://community.secop.gov.co/Public/Tendering/OpportunityDetail/Index?noticeUID=CO1.NTC.8564070&amp;isFromPublicArea=True&amp;isModal=False" TargetMode="External"/><Relationship Id="rId575" Type="http://schemas.openxmlformats.org/officeDocument/2006/relationships/hyperlink" Target="https://community.secop.gov.co/Public/Tendering/OpportunityDetail/Index?noticeUID=CO1.NTC.9012397&amp;isFromPublicArea=True&amp;isModal=False" TargetMode="External"/><Relationship Id="rId228" Type="http://schemas.openxmlformats.org/officeDocument/2006/relationships/hyperlink" Target="http://medellin.gestiontransparente.com/Rendicion/RegIngresoContract.aspx?p1=337-2025&amp;event=inicio" TargetMode="External"/><Relationship Id="rId435" Type="http://schemas.openxmlformats.org/officeDocument/2006/relationships/hyperlink" Target="https://sapienciagov.sharepoint.com/:f:/s/PRUEBAGESTIONDOCUMENTAL/EglgGcAbSoFPkYDrw-JlJS0BeAz_aHCKXPW5IZz6s5YD7w?e=Ad5gJM" TargetMode="External"/><Relationship Id="rId642" Type="http://schemas.openxmlformats.org/officeDocument/2006/relationships/hyperlink" Target="https://sapienciagov.sharepoint.com/:f:/s/PRUEBAGESTIONDOCUMENTAL/IgC4s8y_6IZqR601wKSxi_JNAe3Ui8kXv_DhWhg_ZaPnB4g?e=t0c1Or" TargetMode="External"/><Relationship Id="rId281" Type="http://schemas.openxmlformats.org/officeDocument/2006/relationships/hyperlink" Target="https://sapienciagov.sharepoint.com/:f:/s/PRUEBAGESTIONDOCUMENTAL/EoQT6AZcR-pLi1zBKc-88_IBPUodnOAGhm2dq6XdNQgg-A?e=kNMFHk" TargetMode="External"/><Relationship Id="rId502" Type="http://schemas.openxmlformats.org/officeDocument/2006/relationships/hyperlink" Target="https://sapienciagov.sharepoint.com/:f:/s/PRUEBAGESTIONDOCUMENTAL/Eg-nvdVXnIhBiMW-EptBLLUBwMY9BUFrl8z4k4yjeWE_fQ?e=Oq7vGf" TargetMode="External"/><Relationship Id="rId76" Type="http://schemas.openxmlformats.org/officeDocument/2006/relationships/hyperlink" Target="http://medellin.gestiontransparente.com/Rendicion/RegIngresoContract.aspx?p1=274-2025&amp;event=inicio" TargetMode="External"/><Relationship Id="rId141" Type="http://schemas.openxmlformats.org/officeDocument/2006/relationships/hyperlink" Target="https://community.secop.gov.co/Public/Tendering/OpportunityDetail/Index?noticeUID=CO1.NTC.8449105&amp;isFromPublicArea=True&amp;isModal=False" TargetMode="External"/><Relationship Id="rId379" Type="http://schemas.openxmlformats.org/officeDocument/2006/relationships/hyperlink" Target="https://sapienciagov.sharepoint.com/:f:/s/PRUEBAGESTIONDOCUMENTAL/EhMwTUfMjyNAh7QniMacVZgBRVHWn4bBp0YP8nTzNPfWVw?e=wrQUaW" TargetMode="External"/><Relationship Id="rId586" Type="http://schemas.openxmlformats.org/officeDocument/2006/relationships/hyperlink" Target="http://medellin.gestiontransparente.com/Rendicion/RegIngresoContract.aspx?p1=514-2025&amp;event=inicio" TargetMode="External"/><Relationship Id="rId7" Type="http://schemas.openxmlformats.org/officeDocument/2006/relationships/hyperlink" Target="https://sapienciagov.sharepoint.com/:f:/s/PRUEBAGESTIONDOCUMENTAL/EmvJAiOEdrdPiQzMXU9S7EMB-JrvFgOjhMhT910wp8cv8g?e=G6XUtb" TargetMode="External"/><Relationship Id="rId239" Type="http://schemas.openxmlformats.org/officeDocument/2006/relationships/hyperlink" Target="http://medellin.gestiontransparente.com/Rendicion/RegIngresoContract.aspx?p1=345-2025&amp;event=inicio" TargetMode="External"/><Relationship Id="rId446" Type="http://schemas.openxmlformats.org/officeDocument/2006/relationships/hyperlink" Target="https://sapienciagov.sharepoint.com/:f:/s/PRUEBAGESTIONDOCUMENTAL/EpgW5AR6IM9HhKbRJNZ1xKgBatFrgnxHSfrdcZMtAOYodw?e=TeJnJL" TargetMode="External"/><Relationship Id="rId653" Type="http://schemas.openxmlformats.org/officeDocument/2006/relationships/hyperlink" Target="https://sapienciagov.sharepoint.com/:f:/s/PRUEBAGESTIONDOCUMENTAL/IgCSqfq-DiEaTLF6XeFbpAIgAcO4c8ESEECfGc2RpZWFvKo?e=8rMXS1" TargetMode="External"/><Relationship Id="rId292" Type="http://schemas.openxmlformats.org/officeDocument/2006/relationships/hyperlink" Target="https://sapienciagov.sharepoint.com/:f:/s/PRUEBAGESTIONDOCUMENTAL/EqNwKIzu8ENGpwfCR0vOH6MBotFPdubMEPpJbxTR59XzUg?e=GqKWu1" TargetMode="External"/><Relationship Id="rId306" Type="http://schemas.openxmlformats.org/officeDocument/2006/relationships/hyperlink" Target="http://medellin.gestiontransparente.com/Rendicion/RegIngresoContract.aspx?p1=396-2025&amp;event=inicio" TargetMode="External"/><Relationship Id="rId87" Type="http://schemas.openxmlformats.org/officeDocument/2006/relationships/hyperlink" Target="https://community.secop.gov.co/Public/Tendering/OpportunityDetail/Index?noticeUID=CO1.NTC.8408936&amp;isFromPublicArea=True&amp;isModal=False" TargetMode="External"/><Relationship Id="rId513" Type="http://schemas.openxmlformats.org/officeDocument/2006/relationships/hyperlink" Target="http://medellin.gestiontransparente.com/Rendicion/RegIngresoContract.aspx?p1=462-2025&amp;event=inicio" TargetMode="External"/><Relationship Id="rId597" Type="http://schemas.openxmlformats.org/officeDocument/2006/relationships/hyperlink" Target="https://community.secop.gov.co/Public/Tendering/OpportunityDetail/Index?noticeUID=CO1.NTC.9072663&amp;isFromPublicArea=True&amp;isModal=False" TargetMode="External"/><Relationship Id="rId152" Type="http://schemas.openxmlformats.org/officeDocument/2006/relationships/hyperlink" Target="https://community.secop.gov.co/Public/Tendering/OpportunityDetail/Index?noticeUID=CO1.NTC.8438763&amp;isFromPublicArea=True&amp;isModal=False" TargetMode="External"/><Relationship Id="rId457" Type="http://schemas.openxmlformats.org/officeDocument/2006/relationships/hyperlink" Target="http://medellin.gestiontransparente.com/Rendicion/RegIngresoContract.aspx?p1=438-2025&amp;event=inicio" TargetMode="External"/><Relationship Id="rId664" Type="http://schemas.openxmlformats.org/officeDocument/2006/relationships/hyperlink" Target="http://medellin.gestiontransparente.com/Rendicion/RegIngresoContract.aspx?p1=535-2025&amp;event=inicio" TargetMode="External"/><Relationship Id="rId14" Type="http://schemas.openxmlformats.org/officeDocument/2006/relationships/hyperlink" Target="https://community.secop.gov.co/Public/Tendering/OpportunityDetail/Index?noticeUID=CO1.NTC.8157119&amp;isFromPublicArea=True&amp;isModal=False" TargetMode="External"/><Relationship Id="rId317" Type="http://schemas.openxmlformats.org/officeDocument/2006/relationships/hyperlink" Target="http://medellin.gestiontransparente.com/Rendicion/RegIngresoContract.aspx?p1=401-2025&amp;event=inicio" TargetMode="External"/><Relationship Id="rId524" Type="http://schemas.openxmlformats.org/officeDocument/2006/relationships/hyperlink" Target="https://community.secop.gov.co/Public/Tendering/OpportunityDetail/Index?noticeUID=CO1.NTC.8881277&amp;isFromPublicArea=True&amp;isModal=False" TargetMode="External"/><Relationship Id="rId98" Type="http://schemas.openxmlformats.org/officeDocument/2006/relationships/hyperlink" Target="https://community.secop.gov.co/Public/Tendering/OpportunityDetail/Index?noticeUID=CO1.NTC.8440755&amp;isFromPublicArea=True&amp;isModal=False" TargetMode="External"/><Relationship Id="rId163" Type="http://schemas.openxmlformats.org/officeDocument/2006/relationships/hyperlink" Target="https://community.secop.gov.co/Public/Tendering/OpportunityDetail/Index?noticeUID=CO1.NTC.8477220&amp;isFromPublicArea=True&amp;isModal=False" TargetMode="External"/><Relationship Id="rId370" Type="http://schemas.openxmlformats.org/officeDocument/2006/relationships/hyperlink" Target="https://community.secop.gov.co/Public/Tendering/OpportunityDetail/Index?noticeUID=CO1.NTC.8564056&amp;isFromPublicArea=True&amp;isModal=False" TargetMode="External"/><Relationship Id="rId230" Type="http://schemas.openxmlformats.org/officeDocument/2006/relationships/hyperlink" Target="http://medellin.gestiontransparente.com/Rendicion/RegIngresoContract.aspx?p1=339-2025&amp;event=inicio" TargetMode="External"/><Relationship Id="rId468" Type="http://schemas.openxmlformats.org/officeDocument/2006/relationships/hyperlink" Target="https://sapienciagov.sharepoint.com/:f:/s/PRUEBAGESTIONDOCUMENTAL/ErpIz74g2UdIq1rNR27t7YMB_7eNtlYRU6ETN7vA9Lo-Eg?e=bRc5dN" TargetMode="External"/><Relationship Id="rId675" Type="http://schemas.openxmlformats.org/officeDocument/2006/relationships/hyperlink" Target="http://medellin.gestiontransparente.com/Rendicion/RegIngresoContract.aspx?p1=544-2025&amp;event=inicio" TargetMode="External"/><Relationship Id="rId25" Type="http://schemas.openxmlformats.org/officeDocument/2006/relationships/hyperlink" Target="https://sapienciagov.sharepoint.com/:f:/s/PRUEBAGESTIONDOCUMENTAL/ElP-cZ7EtORFtXginHV7AG0B-en3IXeU1vwx9ODyue3Uhw?e=zhcUjl" TargetMode="External"/><Relationship Id="rId328" Type="http://schemas.openxmlformats.org/officeDocument/2006/relationships/hyperlink" Target="https://sapienciagov.sharepoint.com/:f:/s/PRUEBAGESTIONDOCUMENTAL/ErVw09ON-e5JoD2_4F7cjoYBxJ61--dyFxQRdEHPPT4LSA?e=ZIgEcr" TargetMode="External"/><Relationship Id="rId535" Type="http://schemas.openxmlformats.org/officeDocument/2006/relationships/hyperlink" Target="https://sapienciagov.sharepoint.com/:f:/s/PRUEBAGESTIONDOCUMENTAL/Es_FO27T-PxBgR4dyG4H10MBSDcuKcXmCy8BZSxy1QT6rw?e=fBnZdt" TargetMode="External"/><Relationship Id="rId174" Type="http://schemas.openxmlformats.org/officeDocument/2006/relationships/hyperlink" Target="https://community.secop.gov.co/Public/Tendering/OpportunityDetail/Index?noticeUID=CO1.NTC.8480421&amp;isFromPublicArea=True&amp;isModal=False" TargetMode="External"/><Relationship Id="rId381" Type="http://schemas.openxmlformats.org/officeDocument/2006/relationships/hyperlink" Target="https://sapienciagov.sharepoint.com/:f:/s/PRUEBAGESTIONDOCUMENTAL/Evfrz4HlEY1DuSC8cnnCShEBPzPQQip1k4cOpaDYYoIrCQ?e=QeB6Sa" TargetMode="External"/><Relationship Id="rId602" Type="http://schemas.openxmlformats.org/officeDocument/2006/relationships/hyperlink" Target="https://sapienciagov.sharepoint.com/:f:/s/PRUEBAGESTIONDOCUMENTAL/IgCmwWAbpTu0QYXQh1sF4bzSAcastfCrKEFzYHhWB8yUptw?e=k6UKjE" TargetMode="External"/><Relationship Id="rId241" Type="http://schemas.openxmlformats.org/officeDocument/2006/relationships/hyperlink" Target="http://medellin.gestiontransparente.com/Rendicion/RegIngresoContract.aspx?p1=347-2025&amp;event=inicio" TargetMode="External"/><Relationship Id="rId479" Type="http://schemas.openxmlformats.org/officeDocument/2006/relationships/hyperlink" Target="https://community.secop.gov.co/Public/Tendering/OpportunityDetail/Index?noticeUID=CO1.NTC.8695085&amp;isFromPublicArea=True&amp;isModal=False" TargetMode="External"/><Relationship Id="rId36" Type="http://schemas.openxmlformats.org/officeDocument/2006/relationships/hyperlink" Target="https://community.secop.gov.co/Public/Tendering/OpportunityDetail/Index?noticeUID=CO1.NTC.8360806&amp;isFromPublicArea=True&amp;isModal=False" TargetMode="External"/><Relationship Id="rId339" Type="http://schemas.openxmlformats.org/officeDocument/2006/relationships/hyperlink" Target="http://medellin.gestiontransparente.com/Rendicion/RegIngresoContract.aspx?p1=422-2025&amp;event=inicio" TargetMode="External"/><Relationship Id="rId546" Type="http://schemas.openxmlformats.org/officeDocument/2006/relationships/hyperlink" Target="https://sapienciagov.sharepoint.com/:f:/s/PRUEBAGESTIONDOCUMENTAL/ErITXtxygR5DgaWGRyJjuLkBiCklexgL_DvjrBw-0VLBCg?e=vE1qO1" TargetMode="External"/><Relationship Id="rId101" Type="http://schemas.openxmlformats.org/officeDocument/2006/relationships/hyperlink" Target="https://community.secop.gov.co/Public/Tendering/OpportunityDetail/Index?noticeUID=CO1.NTC.8439119&amp;isFromPublicArea=True&amp;isModal=False" TargetMode="External"/><Relationship Id="rId185" Type="http://schemas.openxmlformats.org/officeDocument/2006/relationships/hyperlink" Target="http://medellin.gestiontransparente.com/Rendicion/RegIngresoContract.aspx?p1=306-2025&amp;event=inicio" TargetMode="External"/><Relationship Id="rId406" Type="http://schemas.openxmlformats.org/officeDocument/2006/relationships/hyperlink" Target="https://sapienciagov.sharepoint.com/:f:/s/PRUEBAGESTIONDOCUMENTAL/EoVyXGkcO7lJlSWiMsVGSqQBmvCTnFUt8i6iSJ8mKr14Ew?e=9hxjXk" TargetMode="External"/><Relationship Id="rId392" Type="http://schemas.openxmlformats.org/officeDocument/2006/relationships/hyperlink" Target="https://sapienciagov.sharepoint.com/:f:/s/PRUEBAGESTIONDOCUMENTAL/Eslq-mplnVhDpbG6DKBOCQsB7WTzOQww1S3ICCqGOgUPMQ?e=MdntxF" TargetMode="External"/><Relationship Id="rId613" Type="http://schemas.openxmlformats.org/officeDocument/2006/relationships/hyperlink" Target="https://sapienciagov.sharepoint.com/:f:/s/PRUEBAGESTIONDOCUMENTAL/IgBUwBs2rL6XSqZfFtBcdCn0AdQJq-gpktbksR-sPySpGYk?e=xLaeYx" TargetMode="External"/><Relationship Id="rId252" Type="http://schemas.openxmlformats.org/officeDocument/2006/relationships/hyperlink" Target="http://medellin.gestiontransparente.com/Rendicion/RegIngresoContract.aspx?p1=352-2025&amp;event=inicio" TargetMode="External"/><Relationship Id="rId47" Type="http://schemas.openxmlformats.org/officeDocument/2006/relationships/hyperlink" Target="https://community.secop.gov.co/Public/Tendering/OpportunityDetail/Index?noticeUID=CO1.NTC.8363336&amp;isFromPublicArea=True&amp;isModal=False" TargetMode="External"/><Relationship Id="rId112" Type="http://schemas.openxmlformats.org/officeDocument/2006/relationships/hyperlink" Target="http://medellin.gestiontransparente.com/Rendicion/RegIngresoContract.aspx?p1=283-2025&amp;event=inicio" TargetMode="External"/><Relationship Id="rId557" Type="http://schemas.openxmlformats.org/officeDocument/2006/relationships/hyperlink" Target="https://community.secop.gov.co/Public/Tendering/OpportunityDetail/Index?noticeUID=CO1.NTC.8988302&amp;isFromPublicArea=True&amp;isModal=False" TargetMode="External"/><Relationship Id="rId196" Type="http://schemas.openxmlformats.org/officeDocument/2006/relationships/hyperlink" Target="http://medellin.gestiontransparente.com/Rendicion/RegIngresoContract.aspx?p1=316-2025&amp;event=inicio" TargetMode="External"/><Relationship Id="rId417" Type="http://schemas.openxmlformats.org/officeDocument/2006/relationships/hyperlink" Target="https://sapienciagov.sharepoint.com/:f:/s/PRUEBAGESTIONDOCUMENTAL/ErtznmeVC_xKuPoH3TfKdTABSppwt0AY87EexMZxImR3hQ?e=TN6bjA" TargetMode="External"/><Relationship Id="rId624" Type="http://schemas.openxmlformats.org/officeDocument/2006/relationships/hyperlink" Target="https://community.secop.gov.co/Public/Tendering/OpportunityDetail/Index?noticeUID=CO1.NTC.9117492&amp;isFromPublicArea=True&amp;isModal=False" TargetMode="External"/><Relationship Id="rId263" Type="http://schemas.openxmlformats.org/officeDocument/2006/relationships/hyperlink" Target="https://sapienciagov.sharepoint.com/:f:/s/PRUEBAGESTIONDOCUMENTAL/EioYSKjCM5pPju-aZDgDcgwB3rTzryWmuZ7OMTu9idOKdg?e=2g0acM" TargetMode="External"/><Relationship Id="rId470" Type="http://schemas.openxmlformats.org/officeDocument/2006/relationships/hyperlink" Target="http://medellin.gestiontransparente.com/Rendicion/RegIngresoContract.aspx?p1=444-2025&amp;event=inicio" TargetMode="External"/><Relationship Id="rId58" Type="http://schemas.openxmlformats.org/officeDocument/2006/relationships/hyperlink" Target="https://community.secop.gov.co/Public/Tendering/OpportunityDetail/Index?noticeUID=CO1.NTC.8394185&amp;isFromPublicArea=True&amp;isModal=False" TargetMode="External"/><Relationship Id="rId123" Type="http://schemas.openxmlformats.org/officeDocument/2006/relationships/hyperlink" Target="http://medellin.gestiontransparente.com/Rendicion/RegIngresoContract.aspx?p1=291-2025&amp;event=inicio" TargetMode="External"/><Relationship Id="rId330" Type="http://schemas.openxmlformats.org/officeDocument/2006/relationships/hyperlink" Target="http://medellin.gestiontransparente.com/Rendicion/RegIngresoContract.aspx?p1=414-2025&amp;event=inicio" TargetMode="External"/><Relationship Id="rId568" Type="http://schemas.openxmlformats.org/officeDocument/2006/relationships/hyperlink" Target="http://medellin.gestiontransparente.com/Rendicion/RegIngresoContract.aspx?p1=492-2025&amp;event=inicio" TargetMode="External"/><Relationship Id="rId428" Type="http://schemas.openxmlformats.org/officeDocument/2006/relationships/hyperlink" Target="https://sapienciagov.sharepoint.com/:f:/s/PRUEBAGESTIONDOCUMENTAL/EsDrvtqM5lZOpfSjMCNealMBeVVV8KzBecSPSCeyiYiSxw?e=cTt06N" TargetMode="External"/><Relationship Id="rId635" Type="http://schemas.openxmlformats.org/officeDocument/2006/relationships/hyperlink" Target="https://sapienciagov.sharepoint.com/:f:/s/PRUEBAGESTIONDOCUMENTAL/IgCmYuMNjb-fSp7UYqaWJnA_Aan9IRiHiYKmn0IKn1rIMEE?e=lsElud" TargetMode="External"/><Relationship Id="rId274" Type="http://schemas.openxmlformats.org/officeDocument/2006/relationships/hyperlink" Target="http://medellin.gestiontransparente.com/Rendicion/RegIngresoContract.aspx?p1=366-2025&amp;event=inicio" TargetMode="External"/><Relationship Id="rId481" Type="http://schemas.openxmlformats.org/officeDocument/2006/relationships/hyperlink" Target="https://community.secop.gov.co/Public/Tendering/OpportunityDetail/Index?noticeUID=CO1.NTC.8696606&amp;isFromPublicArea=True&amp;isModal=False" TargetMode="External"/><Relationship Id="rId69" Type="http://schemas.openxmlformats.org/officeDocument/2006/relationships/hyperlink" Target="http://medellin.gestiontransparente.com/Rendicion/RegIngresoContract.aspx?p1=266-2025&amp;event=inicio" TargetMode="External"/><Relationship Id="rId134" Type="http://schemas.openxmlformats.org/officeDocument/2006/relationships/hyperlink" Target="https://community.secop.gov.co/Public/Tendering/OpportunityDetail/Index?noticeUID=CO1.NTC.8448093&amp;isFromPublicArea=True&amp;isModal=False" TargetMode="External"/><Relationship Id="rId579" Type="http://schemas.openxmlformats.org/officeDocument/2006/relationships/hyperlink" Target="http://medellin.gestiontransparente.com/Rendicion/RegIngresoContract.aspx?p1=502-2025&amp;event=inicio" TargetMode="External"/><Relationship Id="rId341" Type="http://schemas.openxmlformats.org/officeDocument/2006/relationships/hyperlink" Target="http://medellin.gestiontransparente.com/Rendicion/RegIngresoContract.aspx?p1=424-2025&amp;event=inicio" TargetMode="External"/><Relationship Id="rId439" Type="http://schemas.openxmlformats.org/officeDocument/2006/relationships/hyperlink" Target="https://community.secop.gov.co/Public/Tendering/OpportunityDetail/Index?noticeUID=CO1.NTC.8655386&amp;isFromPublicArea=True&amp;isModal=False" TargetMode="External"/><Relationship Id="rId646" Type="http://schemas.openxmlformats.org/officeDocument/2006/relationships/hyperlink" Target="https://sapienciagov.sharepoint.com/:f:/s/PRUEBAGESTIONDOCUMENTAL/IgBLLhxDmf3zR6iB9_FIdA1MAXyFXgB_KAcggFtlXaWKNg8?e=eRTq9D" TargetMode="External"/><Relationship Id="rId201" Type="http://schemas.openxmlformats.org/officeDocument/2006/relationships/hyperlink" Target="https://sapienciagov.sharepoint.com/:f:/s/PRUEBAGESTIONDOCUMENTAL/Em5__iCZBVFMv_7tnoWXh04Bc5r4pb_olgx7N7LpBdDAxg?e=RdJOFh" TargetMode="External"/><Relationship Id="rId285" Type="http://schemas.openxmlformats.org/officeDocument/2006/relationships/hyperlink" Target="http://medellin.gestiontransparente.com/Rendicion/RegIngresoContract.aspx?p1=372-2025&amp;event=inicio" TargetMode="External"/><Relationship Id="rId506" Type="http://schemas.openxmlformats.org/officeDocument/2006/relationships/hyperlink" Target="https://community.secop.gov.co/Public/Tendering/OpportunityDetail/Index?noticeUID=CO1.NTC.8816598&amp;isFromPublicArea=True&amp;isModal=False" TargetMode="External"/><Relationship Id="rId38" Type="http://schemas.openxmlformats.org/officeDocument/2006/relationships/hyperlink" Target="https://community.secop.gov.co/Public/Tendering/OpportunityDetail/Index?noticeUID=CO1.NTC.8362624&amp;isFromPublicArea=True&amp;isModal=False" TargetMode="External"/><Relationship Id="rId103" Type="http://schemas.openxmlformats.org/officeDocument/2006/relationships/hyperlink" Target="https://community.secop.gov.co/Public/Tendering/OpportunityDetail/Index?noticeUID=CO1.NTC.8439243&amp;isFromPublicArea=True&amp;isModal=False" TargetMode="External"/><Relationship Id="rId310" Type="http://schemas.openxmlformats.org/officeDocument/2006/relationships/hyperlink" Target="https://sapienciagov.sharepoint.com/:f:/s/PRUEBAGESTIONDOCUMENTAL/EhMfQqOL7a9EjXixBNZgoakB__qSV90wXVzVd56hgVrHMA?e=WuanLs" TargetMode="External"/><Relationship Id="rId492" Type="http://schemas.openxmlformats.org/officeDocument/2006/relationships/hyperlink" Target="https://sapienciagov.sharepoint.com/:f:/s/PRUEBAGESTIONDOCUMENTAL/Eva5kuQtALxBg8WnLkyxmS8BvJHceI4Qb2dQKeezpoknNQ?e=JwebCu" TargetMode="External"/><Relationship Id="rId548" Type="http://schemas.openxmlformats.org/officeDocument/2006/relationships/hyperlink" Target="https://community.secop.gov.co/Public/Tendering/OpportunityDetail/Index?noticeUID=CO1.NTC.8940705&amp;isFromPublicArea=True&amp;isModal=False" TargetMode="External"/><Relationship Id="rId91" Type="http://schemas.openxmlformats.org/officeDocument/2006/relationships/hyperlink" Target="https://community.secop.gov.co/Public/Tendering/OpportunityDetail/Index?noticeUID=CO1.NTC.8409129&amp;isFromPublicArea=True&amp;isModal=False" TargetMode="External"/><Relationship Id="rId145" Type="http://schemas.openxmlformats.org/officeDocument/2006/relationships/hyperlink" Target="https://community.secop.gov.co/Public/Tendering/OpportunityDetail/Index?noticeUID=CO1.NTC.8447401&amp;isFromPublicArea=True&amp;isModal=False" TargetMode="External"/><Relationship Id="rId187" Type="http://schemas.openxmlformats.org/officeDocument/2006/relationships/hyperlink" Target="http://medellin.gestiontransparente.com/Rendicion/RegIngresoContract.aspx?p1=308-2025&amp;event=inicio" TargetMode="External"/><Relationship Id="rId352" Type="http://schemas.openxmlformats.org/officeDocument/2006/relationships/hyperlink" Target="https://sapienciagov.sharepoint.com/:f:/s/PRUEBAGESTIONDOCUMENTAL/EmXSinBcKi9Io89j5O0WX1oBfdZfJ-bUnSJJ6gFbcwHhKA?e=4r8Qlh" TargetMode="External"/><Relationship Id="rId394" Type="http://schemas.openxmlformats.org/officeDocument/2006/relationships/hyperlink" Target="https://sapienciagov.sharepoint.com/:f:/s/PRUEBAGESTIONDOCUMENTAL/Eq8lXdaga9VOqCNchUQoGLABNdOQNcbb5mNrNjXmJB_nYA?e=SIeBAS" TargetMode="External"/><Relationship Id="rId408" Type="http://schemas.openxmlformats.org/officeDocument/2006/relationships/hyperlink" Target="https://sapienciagov.sharepoint.com/:f:/s/PRUEBAGESTIONDOCUMENTAL/EkXWHTeLydZKjjnHl1HVANgBZoq4RwSba76hgxCXe890Pg?e=ni6hrF" TargetMode="External"/><Relationship Id="rId615" Type="http://schemas.openxmlformats.org/officeDocument/2006/relationships/hyperlink" Target="https://sapienciagov.sharepoint.com/:f:/s/PRUEBAGESTIONDOCUMENTAL/IgBMIFWecX2aTZ9Xsz0Qc-yXAY52GmOZNXu0i3A_9Dg2KC0?e=hFHcIA" TargetMode="External"/><Relationship Id="rId212" Type="http://schemas.openxmlformats.org/officeDocument/2006/relationships/hyperlink" Target="http://medellin.gestiontransparente.com/Rendicion/RegIngresoContract.aspx?p1=331-2025&amp;event=inicio" TargetMode="External"/><Relationship Id="rId254" Type="http://schemas.openxmlformats.org/officeDocument/2006/relationships/hyperlink" Target="http://medellin.gestiontransparente.com/Rendicion/RegIngresoContract.aspx?p1=354-2025&amp;event=inicio" TargetMode="External"/><Relationship Id="rId657" Type="http://schemas.openxmlformats.org/officeDocument/2006/relationships/hyperlink" Target="http://medellin.gestiontransparente.com/Rendicion/RegIngresoContract.aspx?p1=525-2025&amp;event=inicio" TargetMode="External"/><Relationship Id="rId49" Type="http://schemas.openxmlformats.org/officeDocument/2006/relationships/hyperlink" Target="https://community.secop.gov.co/Public/Tendering/OpportunityDetail/Index?noticeUID=CO1.NTC.8408836&amp;isFromPublicArea=True&amp;isModal=False" TargetMode="External"/><Relationship Id="rId114" Type="http://schemas.openxmlformats.org/officeDocument/2006/relationships/hyperlink" Target="https://community.secop.gov.co/Public/Tendering/OpportunityDetail/Index?noticeUID=CO1.NTC.8433768&amp;isFromPublicArea=True&amp;isModal=False" TargetMode="External"/><Relationship Id="rId296" Type="http://schemas.openxmlformats.org/officeDocument/2006/relationships/hyperlink" Target="http://medellin.gestiontransparente.com/Rendicion/RegIngresoContract.aspx?p1=378-2025&amp;event=inicio" TargetMode="External"/><Relationship Id="rId461" Type="http://schemas.openxmlformats.org/officeDocument/2006/relationships/hyperlink" Target="http://medellin.gestiontransparente.com/Rendicion/RegIngresoContract.aspx?p1=439-2025&amp;event=inicio" TargetMode="External"/><Relationship Id="rId517" Type="http://schemas.openxmlformats.org/officeDocument/2006/relationships/hyperlink" Target="https://community.secop.gov.co/Public/Tendering/OpportunityDetail/Index?noticeUID=CO1.NTC.8873773&amp;isFromPublicArea=True&amp;isModal=False" TargetMode="External"/><Relationship Id="rId559" Type="http://schemas.openxmlformats.org/officeDocument/2006/relationships/hyperlink" Target="http://medellin.gestiontransparente.com/Rendicion/RegIngresoContract.aspx?p1=483-2025&amp;event=inicio" TargetMode="External"/><Relationship Id="rId60" Type="http://schemas.openxmlformats.org/officeDocument/2006/relationships/hyperlink" Target="https://community.secop.gov.co/Public/Tendering/OpportunityDetail/Index?noticeUID=CO1.NTC.8409577&amp;isFromPublicArea=True&amp;isModal=False" TargetMode="External"/><Relationship Id="rId156" Type="http://schemas.openxmlformats.org/officeDocument/2006/relationships/hyperlink" Target="https://community.secop.gov.co/Public/Tendering/OpportunityDetail/Index?noticeUID=CO1.NTC.8432460&amp;isFromPublicArea=True&amp;isModal=False" TargetMode="External"/><Relationship Id="rId198" Type="http://schemas.openxmlformats.org/officeDocument/2006/relationships/hyperlink" Target="http://medellin.gestiontransparente.com/Rendicion/RegIngresoContract.aspx?p1=320-2025&amp;event=inicio" TargetMode="External"/><Relationship Id="rId321" Type="http://schemas.openxmlformats.org/officeDocument/2006/relationships/hyperlink" Target="http://medellin.gestiontransparente.com/Rendicion/RegIngresoContract.aspx?p1=406-2025&amp;event=inicio" TargetMode="External"/><Relationship Id="rId363" Type="http://schemas.openxmlformats.org/officeDocument/2006/relationships/hyperlink" Target="https://community.secop.gov.co/Public/Tendering/OpportunityDetail/Index?noticeUID=CO1.NTC.8548482&amp;isFromPublicArea=True&amp;isModal=False" TargetMode="External"/><Relationship Id="rId419" Type="http://schemas.openxmlformats.org/officeDocument/2006/relationships/hyperlink" Target="https://sapienciagov.sharepoint.com/:f:/s/PRUEBAGESTIONDOCUMENTAL/ErVb_6e3AcBLsAY5vYlBBtcBz8r1IgUAa7IOG2KrqMcTDg?e=7IA2tk" TargetMode="External"/><Relationship Id="rId570" Type="http://schemas.openxmlformats.org/officeDocument/2006/relationships/hyperlink" Target="http://medellin.gestiontransparente.com/Rendicion/RegIngresoContract.aspx?p1=495-2025&amp;event=inicio" TargetMode="External"/><Relationship Id="rId626" Type="http://schemas.openxmlformats.org/officeDocument/2006/relationships/hyperlink" Target="https://sapienciagov.sharepoint.com/:f:/s/PRUEBAGESTIONDOCUMENTAL/IgCXnx7mWGPeS4MMCXmYM6HpAcLmTJnr4sfGr-t4IeQoZPY?e=9TFCqR" TargetMode="External"/><Relationship Id="rId223" Type="http://schemas.openxmlformats.org/officeDocument/2006/relationships/hyperlink" Target="https://community.secop.gov.co/Public/Tendering/OpportunityDetail/Index?noticeUID=CO1.NTC.8516721&amp;isFromPublicArea=True&amp;isModal=False" TargetMode="External"/><Relationship Id="rId430" Type="http://schemas.openxmlformats.org/officeDocument/2006/relationships/hyperlink" Target="https://sapienciagov.sharepoint.com/:f:/s/PRUEBAGESTIONDOCUMENTAL/EtXrnEA47dhMlXwhIsAuXjcBgpQ3iIpD-KcUWaNeSgJrxQ?e=CjIHs1" TargetMode="External"/><Relationship Id="rId668" Type="http://schemas.openxmlformats.org/officeDocument/2006/relationships/hyperlink" Target="https://community.secop.gov.co/Public/Tendering/OpportunityDetail/Index?noticeUID=CO1.NTC.9202938&amp;isFromPublicArea=True&amp;isModal=False" TargetMode="External"/><Relationship Id="rId18" Type="http://schemas.openxmlformats.org/officeDocument/2006/relationships/hyperlink" Target="https://sapienciagov.sharepoint.com/:f:/s/PRUEBAGESTIONDOCUMENTAL/ErOoCMTByhxHrh6RKMBgGRQBUObW40Q37trM8JYTglZyvA?e=JKF4dq" TargetMode="External"/><Relationship Id="rId265" Type="http://schemas.openxmlformats.org/officeDocument/2006/relationships/hyperlink" Target="https://sapienciagov.sharepoint.com/:f:/s/PRUEBAGESTIONDOCUMENTAL/Emonse-Iq0BKp0wjLmaJfM0B-IDzNPc3zysWXdDFttGPKg?e=e3LWaY" TargetMode="External"/><Relationship Id="rId472" Type="http://schemas.openxmlformats.org/officeDocument/2006/relationships/hyperlink" Target="http://medellin.gestiontransparente.com/Rendicion/RegIngresoContract.aspx?p1=448-2025&amp;event=inicio" TargetMode="External"/><Relationship Id="rId528" Type="http://schemas.openxmlformats.org/officeDocument/2006/relationships/hyperlink" Target="http://medellin.gestiontransparente.com/Rendicion/RegIngresoContract.aspx?p1=471-2025&amp;event=inicio" TargetMode="External"/><Relationship Id="rId125" Type="http://schemas.openxmlformats.org/officeDocument/2006/relationships/hyperlink" Target="http://medellin.gestiontransparente.com/Rendicion/RegIngresoContract.aspx?p1=294-2025&amp;event=inicio" TargetMode="External"/><Relationship Id="rId167" Type="http://schemas.openxmlformats.org/officeDocument/2006/relationships/hyperlink" Target="https://community.secop.gov.co/Public/Tendering/OpportunityDetail/Index?noticeUID=CO1.NTC.8477256&amp;isFromPublicArea=True&amp;isModal=False" TargetMode="External"/><Relationship Id="rId332" Type="http://schemas.openxmlformats.org/officeDocument/2006/relationships/hyperlink" Target="http://medellin.gestiontransparente.com/Rendicion/RegIngresoContract.aspx?p1=416-2025&amp;event=inicio" TargetMode="External"/><Relationship Id="rId374" Type="http://schemas.openxmlformats.org/officeDocument/2006/relationships/hyperlink" Target="https://sapienciagov.sharepoint.com/:f:/s/PRUEBAGESTIONDOCUMENTAL/ErFoDaH-zsxCpuc7WZac-OQB950vn8LWIcaXUXl2OmvVZg?e=OQNhvH" TargetMode="External"/><Relationship Id="rId581" Type="http://schemas.openxmlformats.org/officeDocument/2006/relationships/hyperlink" Target="http://medellin.gestiontransparente.com/Rendicion/RegIngresoContract.aspx?p1=504-2025&amp;event=inicio" TargetMode="External"/><Relationship Id="rId71" Type="http://schemas.openxmlformats.org/officeDocument/2006/relationships/hyperlink" Target="http://medellin.gestiontransparente.com/Rendicion/RegIngresoContract.aspx?p1=268-2025&amp;event=inicio" TargetMode="External"/><Relationship Id="rId234" Type="http://schemas.openxmlformats.org/officeDocument/2006/relationships/hyperlink" Target="https://sapienciagov.sharepoint.com/:f:/s/PRUEBAGESTIONDOCUMENTAL/ElcyOdAURcVOni7m7ztMaTIBmceVc30T6NuxtPvsCqiBTg?e=Xgm9Kf" TargetMode="External"/><Relationship Id="rId637" Type="http://schemas.openxmlformats.org/officeDocument/2006/relationships/hyperlink" Target="https://sapienciagov.sharepoint.com/:f:/s/PRUEBAGESTIONDOCUMENTAL/IgBVL4z22AbSRJ5d2hDDBcaaAVIxzS_Bp679k-aFIiGOHsg?e=EeYfdZ" TargetMode="External"/><Relationship Id="rId679" Type="http://schemas.openxmlformats.org/officeDocument/2006/relationships/hyperlink" Target="http://medellin.gestiontransparente.com/Rendicion/RegIngresoContract.aspx?p1=548-2025&amp;event=inicio" TargetMode="External"/><Relationship Id="rId2" Type="http://schemas.openxmlformats.org/officeDocument/2006/relationships/hyperlink" Target="https://community.secop.gov.co/Public/Tendering/OpportunityDetail/Index?noticeUID=CO1.NTC.7270192&amp;isFromPublicArea=True&amp;isModal=False" TargetMode="External"/><Relationship Id="rId29" Type="http://schemas.openxmlformats.org/officeDocument/2006/relationships/hyperlink" Target="https://community.secop.gov.co/Public/Tendering/OpportunityDetail/Index?noticeUID=CO1.NTC.8360426&amp;isFromPublicArea=True&amp;isModal=False" TargetMode="External"/><Relationship Id="rId276" Type="http://schemas.openxmlformats.org/officeDocument/2006/relationships/hyperlink" Target="http://medellin.gestiontransparente.com/Rendicion/RegIngresoContract.aspx?p1=367-2025&amp;event=inicio" TargetMode="External"/><Relationship Id="rId441" Type="http://schemas.openxmlformats.org/officeDocument/2006/relationships/hyperlink" Target="http://medellin.gestiontransparente.com/Rendicion/RegIngresoContract.aspx?p1=429-2025&amp;event=inicio" TargetMode="External"/><Relationship Id="rId483" Type="http://schemas.openxmlformats.org/officeDocument/2006/relationships/hyperlink" Target="https://sapienciagov.sharepoint.com/:f:/s/PRUEBAGESTIONDOCUMENTAL/Eo0A2vcA1jJMr4C0xURbbH8BDc9yidnkLDXoH0T1SA2Jgg?e=V0fr55" TargetMode="External"/><Relationship Id="rId539" Type="http://schemas.openxmlformats.org/officeDocument/2006/relationships/hyperlink" Target="http://medellin.gestiontransparente.com/Rendicion/RegIngresoContract.aspx?p1=477-2025&amp;event=inicio" TargetMode="External"/><Relationship Id="rId40" Type="http://schemas.openxmlformats.org/officeDocument/2006/relationships/hyperlink" Target="https://community.secop.gov.co/Public/Tendering/OpportunityDetail/Index?noticeUID=CO1.NTC.8361431&amp;isFromPublicArea=True&amp;isModal=False" TargetMode="External"/><Relationship Id="rId136" Type="http://schemas.openxmlformats.org/officeDocument/2006/relationships/hyperlink" Target="https://community.secop.gov.co/Public/Tendering/OpportunityDetail/Index?noticeUID=CO1.NTC.8452059&amp;isFromPublicArea=True&amp;isModal=False" TargetMode="External"/><Relationship Id="rId178" Type="http://schemas.openxmlformats.org/officeDocument/2006/relationships/hyperlink" Target="https://community.secop.gov.co/Public/Tendering/OpportunityDetail/Index?noticeUID=CO1.NTC.8479391&amp;isFromPublicArea=True&amp;isModal=False" TargetMode="External"/><Relationship Id="rId301" Type="http://schemas.openxmlformats.org/officeDocument/2006/relationships/hyperlink" Target="https://sapienciagov.sharepoint.com/:f:/s/PRUEBAGESTIONDOCUMENTAL/EqlLUxAzMXBLnUf74tE3ehkBgDGNben9PSYtCJHuqKjyGg?e=Pm24ga" TargetMode="External"/><Relationship Id="rId343" Type="http://schemas.openxmlformats.org/officeDocument/2006/relationships/hyperlink" Target="http://medellin.gestiontransparente.com/Rendicion/RegIngresoContract.aspx?p1=426-2025&amp;event=inicio" TargetMode="External"/><Relationship Id="rId550" Type="http://schemas.openxmlformats.org/officeDocument/2006/relationships/hyperlink" Target="https://community.secop.gov.co/Public/Tendering/OpportunityDetail/Index?noticeUID=CO1.NTC.8954149&amp;isFromPublicArea=True&amp;isModal=False" TargetMode="External"/><Relationship Id="rId82" Type="http://schemas.openxmlformats.org/officeDocument/2006/relationships/hyperlink" Target="https://community.secop.gov.co/Public/Tendering/ContractNoticePhases/View?PPI=CO1.PPI.40648863&amp;isFromPublicArea=True&amp;isModal=False" TargetMode="External"/><Relationship Id="rId203" Type="http://schemas.openxmlformats.org/officeDocument/2006/relationships/hyperlink" Target="https://sapienciagov.sharepoint.com/:f:/s/PRUEBAGESTIONDOCUMENTAL/ErS-fh7Ho-hFp4vLi1YsXiMBKFsCRaBkTlZJAzpOgNVOXw?e=xCiAfE" TargetMode="External"/><Relationship Id="rId385" Type="http://schemas.openxmlformats.org/officeDocument/2006/relationships/hyperlink" Target="https://sapienciagov.sharepoint.com/:f:/s/PRUEBAGESTIONDOCUMENTAL/Eit9FBKl3pFJs1iway8QRs0BegA-B_idO2jeEIsZPnDBvQ?e=0DIegy" TargetMode="External"/><Relationship Id="rId592" Type="http://schemas.openxmlformats.org/officeDocument/2006/relationships/hyperlink" Target="https://community.secop.gov.co/Public/Tendering/OpportunityDetail/Index?noticeUID=CO1.NTC.9057215&amp;isFromPublicArea=True&amp;isModal=False" TargetMode="External"/><Relationship Id="rId606" Type="http://schemas.openxmlformats.org/officeDocument/2006/relationships/hyperlink" Target="https://sapienciagov.sharepoint.com/:f:/s/PRUEBAGESTIONDOCUMENTAL/IgD4D6PZEUM-Soej5anQI0sbAVxGc3JeIz4kj-R6IZBOfdY?e=bOSulX" TargetMode="External"/><Relationship Id="rId648" Type="http://schemas.openxmlformats.org/officeDocument/2006/relationships/hyperlink" Target="https://sapienciagov.sharepoint.com/:f:/s/PRUEBAGESTIONDOCUMENTAL/IgC0qkaQBzl1Q7v45g_0GUDwAc9i3GQyDWtlAGFOeLaYIl8?e=hTVicw" TargetMode="External"/><Relationship Id="rId245" Type="http://schemas.openxmlformats.org/officeDocument/2006/relationships/hyperlink" Target="https://sapienciagov.sharepoint.com/:f:/s/PRUEBAGESTIONDOCUMENTAL/Et4wewHI7vNDhL73N_R5c4cBbTaUPdBh7jfSML1Ww6dajg?e=XM6a55" TargetMode="External"/><Relationship Id="rId287" Type="http://schemas.openxmlformats.org/officeDocument/2006/relationships/hyperlink" Target="http://medellin.gestiontransparente.com/Rendicion/RegIngresoContract.aspx?p1=375-2025&amp;event=inicio" TargetMode="External"/><Relationship Id="rId410" Type="http://schemas.openxmlformats.org/officeDocument/2006/relationships/hyperlink" Target="https://sapienciagov.sharepoint.com/:f:/s/PRUEBAGESTIONDOCUMENTAL/EtrQq9Z2VkhCrMdAPKR1UHoBJD1KttG7HItBGnYZvwhzaQ?e=I7fhbJ" TargetMode="External"/><Relationship Id="rId452" Type="http://schemas.openxmlformats.org/officeDocument/2006/relationships/hyperlink" Target="http://medellin.gestiontransparente.com/Rendicion/RegIngresoContract.aspx?p1=433-2025&amp;event=inicio" TargetMode="External"/><Relationship Id="rId494" Type="http://schemas.openxmlformats.org/officeDocument/2006/relationships/hyperlink" Target="https://sapienciagov.sharepoint.com/:f:/s/PRUEBAGESTIONDOCUMENTAL/Eg3V4o2fkNZPsPOpA1ZGU0ABD7H3sTSQnbChcpmUvoii1Q?e=5fiFac" TargetMode="External"/><Relationship Id="rId508" Type="http://schemas.openxmlformats.org/officeDocument/2006/relationships/hyperlink" Target="https://community.secop.gov.co/Public/Tendering/OpportunityDetail/Index?noticeUID=CO1.NTC.8857189&amp;isFromPublicArea=True&amp;isModal=False" TargetMode="External"/><Relationship Id="rId105" Type="http://schemas.openxmlformats.org/officeDocument/2006/relationships/hyperlink" Target="https://community.secop.gov.co/Public/Tendering/OpportunityDetail/Index?noticeUID=CO1.NTC.8439521&amp;isFromPublicArea=True&amp;isModal=False" TargetMode="External"/><Relationship Id="rId147" Type="http://schemas.openxmlformats.org/officeDocument/2006/relationships/hyperlink" Target="https://community.secop.gov.co/Public/Tendering/OpportunityDetail/Index?noticeUID=CO1.NTC.8447465&amp;isFromPublicArea=True&amp;isModal=False" TargetMode="External"/><Relationship Id="rId312" Type="http://schemas.openxmlformats.org/officeDocument/2006/relationships/hyperlink" Target="https://sapienciagov.sharepoint.com/:f:/s/PRUEBAGESTIONDOCUMENTAL/Es-DyAEuzrhAjabBYgNpU6MBsfT71rYA53xRgzYYAx1MAQ?e=YV243U" TargetMode="External"/><Relationship Id="rId354" Type="http://schemas.openxmlformats.org/officeDocument/2006/relationships/hyperlink" Target="https://sapienciagov.sharepoint.com/:f:/s/PRUEBAGESTIONDOCUMENTAL/EkAGJqANtpRLvAMjZYRBYRgB42nnnOysy4bJLxSf34pMpw?e=OyzXdA" TargetMode="External"/><Relationship Id="rId51" Type="http://schemas.openxmlformats.org/officeDocument/2006/relationships/hyperlink" Target="https://community.secop.gov.co/Public/Tendering/OpportunityDetail/Index?noticeUID=CO1.NTC.8408839&amp;isFromPublicArea=True&amp;isModal=False" TargetMode="External"/><Relationship Id="rId93" Type="http://schemas.openxmlformats.org/officeDocument/2006/relationships/hyperlink" Target="https://community.secop.gov.co/Public/Tendering/OpportunityDetail/Index?noticeUID=CO1.NTC.8432638&amp;isFromPublicArea=True&amp;isModal=False" TargetMode="External"/><Relationship Id="rId189" Type="http://schemas.openxmlformats.org/officeDocument/2006/relationships/hyperlink" Target="http://medellin.gestiontransparente.com/Rendicion/RegIngresoContract.aspx?p1=311-2025&amp;event=inicio" TargetMode="External"/><Relationship Id="rId396" Type="http://schemas.openxmlformats.org/officeDocument/2006/relationships/hyperlink" Target="https://sapienciagov.sharepoint.com/:f:/s/PRUEBAGESTIONDOCUMENTAL/Eo4T9rSoNOdIjTq2ArDe4r0B849SOsy9aP8ipkGDmTudDA?e=fcbkfd" TargetMode="External"/><Relationship Id="rId561" Type="http://schemas.openxmlformats.org/officeDocument/2006/relationships/hyperlink" Target="http://medellin.gestiontransparente.com/Rendicion/RegIngresoContract.aspx?p1=485-2025&amp;event=inicio" TargetMode="External"/><Relationship Id="rId617" Type="http://schemas.openxmlformats.org/officeDocument/2006/relationships/hyperlink" Target="https://community.secop.gov.co/Public/Tendering/OpportunityDetail/Index?noticeUID=CO1.NTC.9075521&amp;isFromPublicArea=True&amp;isModal=False" TargetMode="External"/><Relationship Id="rId659" Type="http://schemas.openxmlformats.org/officeDocument/2006/relationships/hyperlink" Target="http://medellin.gestiontransparente.com/Rendicion/RegIngresoContract.aspx?p1=527-2025&amp;event=inicio" TargetMode="External"/><Relationship Id="rId214" Type="http://schemas.openxmlformats.org/officeDocument/2006/relationships/hyperlink" Target="http://medellin.gestiontransparente.com/Rendicion/RegIngresoContract.aspx?p1=333-2025&amp;event=inicio" TargetMode="External"/><Relationship Id="rId256" Type="http://schemas.openxmlformats.org/officeDocument/2006/relationships/hyperlink" Target="http://medellin.gestiontransparente.com/Rendicion/RegIngresoContract.aspx?p1=356-2025&amp;event=inicio" TargetMode="External"/><Relationship Id="rId298" Type="http://schemas.openxmlformats.org/officeDocument/2006/relationships/hyperlink" Target="http://medellin.gestiontransparente.com/Rendicion/RegIngresoContract.aspx?p1=380-2025&amp;event=inicio" TargetMode="External"/><Relationship Id="rId421" Type="http://schemas.openxmlformats.org/officeDocument/2006/relationships/hyperlink" Target="https://sapienciagov.sharepoint.com/:f:/s/PRUEBAGESTIONDOCUMENTAL/Es15rxelrltOsSBBgc48qFkB9Rb269ykJ7dOGNG1zSnRCQ?e=G70Md8" TargetMode="External"/><Relationship Id="rId463" Type="http://schemas.openxmlformats.org/officeDocument/2006/relationships/hyperlink" Target="http://medellin.gestiontransparente.com/Rendicion/RegIngresoContract.aspx?p1=441-2025&amp;event=inicio" TargetMode="External"/><Relationship Id="rId519" Type="http://schemas.openxmlformats.org/officeDocument/2006/relationships/hyperlink" Target="https://community.secop.gov.co/Public/Tendering/OpportunityDetail/Index?noticeUID=CO1.NTC.8872102&amp;isFromPublicArea=True&amp;isModal=False" TargetMode="External"/><Relationship Id="rId670" Type="http://schemas.openxmlformats.org/officeDocument/2006/relationships/hyperlink" Target="http://medellin.gestiontransparente.com/Rendicion/RegIngresoContract.aspx?p1=539-2025&amp;event=inicio" TargetMode="External"/><Relationship Id="rId116" Type="http://schemas.openxmlformats.org/officeDocument/2006/relationships/hyperlink" Target="https://community.secop.gov.co/Public/Tendering/OpportunityDetail/Index?noticeUID=CO1.NTC.8448555&amp;isFromPublicArea=True&amp;isModal=False" TargetMode="External"/><Relationship Id="rId158" Type="http://schemas.openxmlformats.org/officeDocument/2006/relationships/hyperlink" Target="https://community.secop.gov.co/Public/Tendering/OpportunityDetail/Index?noticeUID=CO1.NTC.8438694&amp;isFromPublicArea=True&amp;isModal=False" TargetMode="External"/><Relationship Id="rId323" Type="http://schemas.openxmlformats.org/officeDocument/2006/relationships/hyperlink" Target="http://medellin.gestiontransparente.com/Rendicion/RegIngresoContract.aspx?p1=408-2025&amp;event=inicio" TargetMode="External"/><Relationship Id="rId530" Type="http://schemas.openxmlformats.org/officeDocument/2006/relationships/hyperlink" Target="https://sapienciagov.sharepoint.com/:f:/s/PRUEBAGESTIONDOCUMENTAL/El66ZceYPDVKrrXc18IOUp4BDQCgqfoowHwxhEV0Hpdeqw?e=OSvw6q" TargetMode="External"/><Relationship Id="rId20" Type="http://schemas.openxmlformats.org/officeDocument/2006/relationships/hyperlink" Target="http://medellin.gestiontransparente.com/Rendicion/RegIngresoContract.aspx?p1=241-2025&amp;event=inicio" TargetMode="External"/><Relationship Id="rId62" Type="http://schemas.openxmlformats.org/officeDocument/2006/relationships/hyperlink" Target="https://community.secop.gov.co/Public/Tendering/OpportunityDetail/Index?noticeUID=CO1.NTC.8409756&amp;isFromPublicArea=True&amp;isModal=False" TargetMode="External"/><Relationship Id="rId365" Type="http://schemas.openxmlformats.org/officeDocument/2006/relationships/hyperlink" Target="https://community.secop.gov.co/Public/Tendering/OpportunityDetail/Index?noticeUID=CO1.NTC.8563895&amp;isFromPublicArea=True&amp;isModal=False" TargetMode="External"/><Relationship Id="rId572" Type="http://schemas.openxmlformats.org/officeDocument/2006/relationships/hyperlink" Target="http://medellin.gestiontransparente.com/Rendicion/RegIngresoContract.aspx?p1=497-2025&amp;event=inicio" TargetMode="External"/><Relationship Id="rId628" Type="http://schemas.openxmlformats.org/officeDocument/2006/relationships/hyperlink" Target="https://sapienciagov.sharepoint.com/:f:/s/PRUEBAGESTIONDOCUMENTAL/IgDzxdVRf8QtSZISkL1Ncgg5AY33LpMQou0uqv-2sdwDLcE?e=NLDbUn" TargetMode="External"/><Relationship Id="rId225" Type="http://schemas.openxmlformats.org/officeDocument/2006/relationships/hyperlink" Target="https://community.secop.gov.co/Public/Tendering/OpportunityDetail/Index?noticeUID=CO1.NTC.8516627&amp;isFromPublicArea=True&amp;isModal=False" TargetMode="External"/><Relationship Id="rId267" Type="http://schemas.openxmlformats.org/officeDocument/2006/relationships/hyperlink" Target="https://sapienciagov.sharepoint.com/:f:/s/PRUEBAGESTIONDOCUMENTAL/EtrFtXMwsGFMiDzPZbvPO50BVuXuXNx6ZF4KwC4_Ra1h6w?e=14e2u2" TargetMode="External"/><Relationship Id="rId432" Type="http://schemas.openxmlformats.org/officeDocument/2006/relationships/hyperlink" Target="https://sapienciagov.sharepoint.com/:f:/s/PRUEBAGESTIONDOCUMENTAL/EgzZo9m6Cb9NsGcm_IKEz2YB25nSVNM3QR79HYjmgzVq5g?e=mPKg5N" TargetMode="External"/><Relationship Id="rId474" Type="http://schemas.openxmlformats.org/officeDocument/2006/relationships/hyperlink" Target="http://medellin.gestiontransparente.com/Rendicion/RegIngresoContract.aspx?p1=450-2025&amp;event=inicio" TargetMode="External"/><Relationship Id="rId127" Type="http://schemas.openxmlformats.org/officeDocument/2006/relationships/hyperlink" Target="http://medellin.gestiontransparente.com/Rendicion/RegIngresoContract.aspx?p1=296-2025&amp;event=inicio" TargetMode="External"/><Relationship Id="rId31" Type="http://schemas.openxmlformats.org/officeDocument/2006/relationships/hyperlink" Target="https://community.secop.gov.co/Public/Tendering/OpportunityDetail/Index?noticeUID=CO1.NTC.8363878&amp;isFromPublicArea=True&amp;isModal=False" TargetMode="External"/><Relationship Id="rId73" Type="http://schemas.openxmlformats.org/officeDocument/2006/relationships/hyperlink" Target="http://medellin.gestiontransparente.com/Rendicion/RegIngresoContract.aspx?p1=271-2025&amp;event=inicio" TargetMode="External"/><Relationship Id="rId169" Type="http://schemas.openxmlformats.org/officeDocument/2006/relationships/hyperlink" Target="https://community.secop.gov.co/Public/Tendering/OpportunityDetail/Index?noticeUID=CO1.NTC.8479810&amp;isFromPublicArea=True&amp;isModal=False" TargetMode="External"/><Relationship Id="rId334" Type="http://schemas.openxmlformats.org/officeDocument/2006/relationships/hyperlink" Target="http://medellin.gestiontransparente.com/Rendicion/RegIngresoContract.aspx?p1=417-2025&amp;event=inicio" TargetMode="External"/><Relationship Id="rId376" Type="http://schemas.openxmlformats.org/officeDocument/2006/relationships/hyperlink" Target="https://sapienciagov.sharepoint.com/:f:/s/PRUEBAGESTIONDOCUMENTAL/Ep7VIadnHyZJkViywE62ey0BYWlWwODiOZlcsLqq6Hmteg?e=sfhrBU" TargetMode="External"/><Relationship Id="rId541" Type="http://schemas.openxmlformats.org/officeDocument/2006/relationships/hyperlink" Target="https://sapienciagov.sharepoint.com/:f:/s/PRUEBAGESTIONDOCUMENTAL/EnKf_POgLhpEiV2Qoxg29JwBpbRWTBbezKDpRk9Tngv1SA?e=Exc2UT" TargetMode="External"/><Relationship Id="rId583" Type="http://schemas.openxmlformats.org/officeDocument/2006/relationships/hyperlink" Target="http://medellin.gestiontransparente.com/Rendicion/RegIngresoContract.aspx?p1=511-2025&amp;event=inicio" TargetMode="External"/><Relationship Id="rId639" Type="http://schemas.openxmlformats.org/officeDocument/2006/relationships/hyperlink" Target="https://sapienciagov.sharepoint.com/:f:/s/PRUEBAGESTIONDOCUMENTAL/IgBF7wbfrmu8Qqgixw8tkuGpAevsM3vEQgnSueg2WRZJRMk?e=7N8JNd" TargetMode="External"/><Relationship Id="rId4" Type="http://schemas.openxmlformats.org/officeDocument/2006/relationships/hyperlink" Target="https://community.secop.gov.co/Public/Tendering/OpportunityDetail/Index?noticeUID=CO1.NTC.7338004&amp;isFromPublicArea=True&amp;isModal=False" TargetMode="External"/><Relationship Id="rId180" Type="http://schemas.openxmlformats.org/officeDocument/2006/relationships/hyperlink" Target="https://community.secop.gov.co/Public/Tendering/OpportunityDetail/Index?noticeUID=CO1.NTC.8480432&amp;isFromPublicArea=True&amp;isModal=False" TargetMode="External"/><Relationship Id="rId236" Type="http://schemas.openxmlformats.org/officeDocument/2006/relationships/hyperlink" Target="https://sapienciagov.sharepoint.com/:f:/s/PRUEBAGESTIONDOCUMENTAL/EpYzYyRfB3dNoGGYt2cpNNkB2_cz5K4WoF3Z4_IFG8gn8Q?e=IP1DeD" TargetMode="External"/><Relationship Id="rId278" Type="http://schemas.openxmlformats.org/officeDocument/2006/relationships/hyperlink" Target="https://sapienciagov.sharepoint.com/:f:/s/PRUEBAGESTIONDOCUMENTAL/ElTrJRc0bJtBmgBVMkkqVx4Bin4JKT1YbXPLWS4AGFEDAA?e=YOXTzF" TargetMode="External"/><Relationship Id="rId401" Type="http://schemas.openxmlformats.org/officeDocument/2006/relationships/hyperlink" Target="https://sapienciagov.sharepoint.com/:f:/s/PRUEBAGESTIONDOCUMENTAL/EhP7-SQ7lf5PmSLOYiAQloYBpxq2fnzFXBT7xrugq7xuBg?e=noUMdC" TargetMode="External"/><Relationship Id="rId443" Type="http://schemas.openxmlformats.org/officeDocument/2006/relationships/hyperlink" Target="https://sapienciagov.sharepoint.com/:f:/s/PRUEBAGESTIONDOCUMENTAL/Ei-6J74jc3JGpOCoqutyvCwBxEroe6jVtZuuxNWAFWI7HQ?e=6EXfas" TargetMode="External"/><Relationship Id="rId650" Type="http://schemas.openxmlformats.org/officeDocument/2006/relationships/hyperlink" Target="https://sapienciagov.sharepoint.com/:f:/s/PRUEBAGESTIONDOCUMENTAL/IgDT_RbOpNzFR7L4qnU47xttAU_2o7ft8d2Nxptq4YCs5M8?e=Uqpb9c" TargetMode="External"/><Relationship Id="rId303" Type="http://schemas.openxmlformats.org/officeDocument/2006/relationships/hyperlink" Target="http://medellin.gestiontransparente.com/Rendicion/RegIngresoContract.aspx?p1=394-2025&amp;event=inicio" TargetMode="External"/><Relationship Id="rId485" Type="http://schemas.openxmlformats.org/officeDocument/2006/relationships/hyperlink" Target="https://sapienciagov.sharepoint.com/:f:/s/PRUEBAGESTIONDOCUMENTAL/Erzkcdbb3MNChtGOHEaADmgBj3e5z9nsq1WcSApXZ_O0Qw?e=ADC3aL" TargetMode="External"/><Relationship Id="rId42" Type="http://schemas.openxmlformats.org/officeDocument/2006/relationships/hyperlink" Target="https://community.secop.gov.co/Public/Tendering/OpportunityDetail/Index?noticeUID=CO1.NTC.8410414&amp;isFromPublicArea=True&amp;isModal=False" TargetMode="External"/><Relationship Id="rId84" Type="http://schemas.openxmlformats.org/officeDocument/2006/relationships/hyperlink" Target="https://community.secop.gov.co/Public/Tendering/OpportunityDetail/Index?noticeUID=CO1.NTC.8408789&amp;isFromPublicArea=True&amp;isModal=False" TargetMode="External"/><Relationship Id="rId138" Type="http://schemas.openxmlformats.org/officeDocument/2006/relationships/hyperlink" Target="https://community.secop.gov.co/Public/Tendering/OpportunityDetail/Index?noticeUID=CO1.NTC.8449007&amp;isFromPublicArea=True&amp;isModal=False" TargetMode="External"/><Relationship Id="rId345" Type="http://schemas.openxmlformats.org/officeDocument/2006/relationships/hyperlink" Target="https://sapienciagov.sharepoint.com/:f:/s/PRUEBAGESTIONDOCUMENTAL/EpyYkh7MI5tFnBD1SPEGcmwB3TtEiku5f-75wMhTdAqHEg?e=IcOIrf" TargetMode="External"/><Relationship Id="rId387" Type="http://schemas.openxmlformats.org/officeDocument/2006/relationships/hyperlink" Target="https://sapienciagov.sharepoint.com/:f:/s/PRUEBAGESTIONDOCUMENTAL/Eh6oRg1fIjpLotXPRKPo5ZoBeK5aOlfv5u7MD6ZRPYbDvA?e=8IDuk4" TargetMode="External"/><Relationship Id="rId510" Type="http://schemas.openxmlformats.org/officeDocument/2006/relationships/hyperlink" Target="http://medellin.gestiontransparente.com/Rendicion/RegIngresoContract.aspx?p1=457-2025&amp;event=inicio" TargetMode="External"/><Relationship Id="rId552" Type="http://schemas.openxmlformats.org/officeDocument/2006/relationships/hyperlink" Target="https://community.secop.gov.co/Public/Tendering/OpportunityDetail/Index?noticeUID=CO1.NTC.8954372&amp;isFromPublicArea=True&amp;isModal=False" TargetMode="External"/><Relationship Id="rId594" Type="http://schemas.openxmlformats.org/officeDocument/2006/relationships/hyperlink" Target="https://community.secop.gov.co/Public/Tendering/OpportunityDetail/Index?noticeUID=CO1.NTC.9056854&amp;isFromPublicArea=True&amp;isModal=False" TargetMode="External"/><Relationship Id="rId608" Type="http://schemas.openxmlformats.org/officeDocument/2006/relationships/hyperlink" Target="https://sapienciagov.sharepoint.com/:f:/s/PRUEBAGESTIONDOCUMENTAL/IgBDnybdbwzzToI1ifALAXnaARQfxeOC55cSYw9G8dc16jQ?e=LwfiMk" TargetMode="External"/><Relationship Id="rId191" Type="http://schemas.openxmlformats.org/officeDocument/2006/relationships/hyperlink" Target="http://medellin.gestiontransparente.com/Rendicion/RegIngresoContract.aspx?p1=313-2025&amp;event=inicio" TargetMode="External"/><Relationship Id="rId205" Type="http://schemas.openxmlformats.org/officeDocument/2006/relationships/hyperlink" Target="http://medellin.gestiontransparente.com/Rendicion/RegIngresoContract.aspx?p1=325-2025&amp;event=inicio" TargetMode="External"/><Relationship Id="rId247" Type="http://schemas.openxmlformats.org/officeDocument/2006/relationships/hyperlink" Target="https://sapienciagov.sharepoint.com/:f:/s/PRUEBAGESTIONDOCUMENTAL/EuL7WpdttkVNvvmzrwJAyzwBtffSCVaEn-4QnwPyt1r52A?e=JCmkBe" TargetMode="External"/><Relationship Id="rId412" Type="http://schemas.openxmlformats.org/officeDocument/2006/relationships/hyperlink" Target="https://sapienciagov.sharepoint.com/:f:/s/PRUEBAGESTIONDOCUMENTAL/Ek2v6QW36YJPrKZJSDfSEzgBLYZiqxICCAk1bvOWPi5BbA?e=JRe9ey" TargetMode="External"/><Relationship Id="rId107" Type="http://schemas.openxmlformats.org/officeDocument/2006/relationships/hyperlink" Target="http://medellin.gestiontransparente.com/Rendicion/RegIngresoContract.aspx?p1=280-2025&amp;event=inicio" TargetMode="External"/><Relationship Id="rId289" Type="http://schemas.openxmlformats.org/officeDocument/2006/relationships/hyperlink" Target="http://medellin.gestiontransparente.com/Rendicion/RegIngresoContract.aspx?p1=376-2025&amp;event=inicio" TargetMode="External"/><Relationship Id="rId454" Type="http://schemas.openxmlformats.org/officeDocument/2006/relationships/hyperlink" Target="http://medellin.gestiontransparente.com/Rendicion/RegIngresoContract.aspx?p1=435-2025&amp;event=inicio" TargetMode="External"/><Relationship Id="rId496" Type="http://schemas.openxmlformats.org/officeDocument/2006/relationships/hyperlink" Target="https://community.secop.gov.co/Public/Tendering/OpportunityDetail/Index?noticeUID=CO1.NTC.8792371&amp;isFromPublicArea=True&amp;isModal=False" TargetMode="External"/><Relationship Id="rId661" Type="http://schemas.openxmlformats.org/officeDocument/2006/relationships/hyperlink" Target="http://medellin.gestiontransparente.com/Rendicion/RegIngresoContract.aspx?p1=529-2025&amp;event=inicio" TargetMode="External"/><Relationship Id="rId11" Type="http://schemas.openxmlformats.org/officeDocument/2006/relationships/hyperlink" Target="http://medellin.gestiontransparente.com/Rendicion/RegIngresoContract.aspx?p1=067-2025&amp;event=inicio" TargetMode="External"/><Relationship Id="rId53" Type="http://schemas.openxmlformats.org/officeDocument/2006/relationships/hyperlink" Target="https://community.secop.gov.co/Public/Tendering/OpportunityDetail/Index?noticeUID=CO1.NTC.8408932&amp;isFromPublicArea=True&amp;isModal=False" TargetMode="External"/><Relationship Id="rId149" Type="http://schemas.openxmlformats.org/officeDocument/2006/relationships/hyperlink" Target="https://community.secop.gov.co/Public/Tendering/OpportunityDetail/Index?noticeUID=CO1.NTC.8448040&amp;isFromPublicArea=True&amp;isModal=False" TargetMode="External"/><Relationship Id="rId314" Type="http://schemas.openxmlformats.org/officeDocument/2006/relationships/hyperlink" Target="https://sapienciagov.sharepoint.com/:f:/s/PRUEBAGESTIONDOCUMENTAL/Eh7yyw3yRmVGsX0eWxqoep4Bu4bgcSTSCN6B7x4vMdfP-A?e=M8ZjYf" TargetMode="External"/><Relationship Id="rId356" Type="http://schemas.openxmlformats.org/officeDocument/2006/relationships/hyperlink" Target="https://sapienciagov.sharepoint.com/:f:/s/PRUEBAGESTIONDOCUMENTAL/EqHY4XdZL0xCs8TOezhRGQEByIP3kYKykLUeSAbsaH1ZmQ?e=ogCc9C" TargetMode="External"/><Relationship Id="rId398" Type="http://schemas.openxmlformats.org/officeDocument/2006/relationships/hyperlink" Target="https://sapienciagov.sharepoint.com/:f:/s/PRUEBAGESTIONDOCUMENTAL/EmwP7HR4ch9Ptc-B-AJV9vUBL2LE7z2S5sRQRe7xlzvEZw?e=uFtdMR" TargetMode="External"/><Relationship Id="rId521" Type="http://schemas.openxmlformats.org/officeDocument/2006/relationships/hyperlink" Target="https://community.secop.gov.co/Public/Tendering/OpportunityDetail/Index?noticeUID=CO1.NTC.8872124&amp;isFromPublicArea=True&amp;isModal=False" TargetMode="External"/><Relationship Id="rId563" Type="http://schemas.openxmlformats.org/officeDocument/2006/relationships/hyperlink" Target="http://medellin.gestiontransparente.com/Rendicion/RegIngresoContract.aspx?p1=487-2025&amp;event=inicio" TargetMode="External"/><Relationship Id="rId619" Type="http://schemas.openxmlformats.org/officeDocument/2006/relationships/hyperlink" Target="https://community.secop.gov.co/Public/Tendering/OpportunityDetail/Index?noticeUID=CO1.NTC.8994430&amp;isFromPublicArea=True&amp;isModal=False" TargetMode="External"/><Relationship Id="rId95" Type="http://schemas.openxmlformats.org/officeDocument/2006/relationships/hyperlink" Target="https://community.secop.gov.co/Public/Tendering/OpportunityDetail/Index?noticeUID=CO1.NTC.8432952&amp;isFromPublicArea=True&amp;isModal=False" TargetMode="External"/><Relationship Id="rId160" Type="http://schemas.openxmlformats.org/officeDocument/2006/relationships/hyperlink" Target="https://community.secop.gov.co/Public/Tendering/OpportunityDetail/Index?noticeUID=CO1.NTC.8452152&amp;isFromPublicArea=True&amp;isModal=False" TargetMode="External"/><Relationship Id="rId216" Type="http://schemas.openxmlformats.org/officeDocument/2006/relationships/hyperlink" Target="https://community.secop.gov.co/Public/Tendering/OpportunityDetail/Index?noticeUID=CO1.NTC.8516545&amp;isFromPublicArea=True&amp;isModal=False" TargetMode="External"/><Relationship Id="rId423" Type="http://schemas.openxmlformats.org/officeDocument/2006/relationships/hyperlink" Target="https://sapienciagov.sharepoint.com/:f:/s/PRUEBAGESTIONDOCUMENTAL/EgoHlFOOfCRGpKlRqSABBNcBpjt9ZxQLprr00hJUILl3Ng?e=JcZz0o" TargetMode="External"/><Relationship Id="rId258" Type="http://schemas.openxmlformats.org/officeDocument/2006/relationships/hyperlink" Target="http://medellin.gestiontransparente.com/Rendicion/RegIngresoContract.aspx?p1=358-2025&amp;event=inicio" TargetMode="External"/><Relationship Id="rId465" Type="http://schemas.openxmlformats.org/officeDocument/2006/relationships/hyperlink" Target="https://sapienciagov.sharepoint.com/:f:/s/PRUEBAGESTIONDOCUMENTAL/Eqp5f0W7f1VGlCP_CzXLzXQBnuBAb7vRghul0UnuRTF5yQ?e=BYMc5s" TargetMode="External"/><Relationship Id="rId630" Type="http://schemas.openxmlformats.org/officeDocument/2006/relationships/hyperlink" Target="https://sapienciagov.sharepoint.com/:f:/s/PRUEBAGESTIONDOCUMENTAL/IgBxH565HgZHSafJjifGiNgnAUcEZc9-uSELTXsYkeTZZkc?e=mYZP2C" TargetMode="External"/><Relationship Id="rId672" Type="http://schemas.openxmlformats.org/officeDocument/2006/relationships/hyperlink" Target="http://medellin.gestiontransparente.com/Rendicion/RegIngresoContract.aspx?p1=541-2025&amp;event=inicio" TargetMode="External"/><Relationship Id="rId22" Type="http://schemas.openxmlformats.org/officeDocument/2006/relationships/hyperlink" Target="https://community.secop.gov.co/Public/Tendering/OpportunityDetail/Index?noticeUID=CO1.NTC.8237326&amp;isFromPublicArea=True&amp;isModal=False" TargetMode="External"/><Relationship Id="rId64" Type="http://schemas.openxmlformats.org/officeDocument/2006/relationships/hyperlink" Target="http://medellin.gestiontransparente.com/Rendicion/RegIngresoContract.aspx?p1=260-2025&amp;event=inicio" TargetMode="External"/><Relationship Id="rId118" Type="http://schemas.openxmlformats.org/officeDocument/2006/relationships/hyperlink" Target="https://community.secop.gov.co/Public/Tendering/OpportunityDetail/Index?noticeUID=CO1.NTC.8440542&amp;isFromPublicArea=True&amp;isModal=False" TargetMode="External"/><Relationship Id="rId325" Type="http://schemas.openxmlformats.org/officeDocument/2006/relationships/hyperlink" Target="http://medellin.gestiontransparente.com/Rendicion/RegIngresoContract.aspx?p1=410-2025&amp;event=inicio" TargetMode="External"/><Relationship Id="rId367" Type="http://schemas.openxmlformats.org/officeDocument/2006/relationships/hyperlink" Target="https://community.secop.gov.co/Public/Tendering/OpportunityDetail/Index?noticeUID=CO1.NTC.8564139&amp;isFromPublicArea=True&amp;isModal=False" TargetMode="External"/><Relationship Id="rId532" Type="http://schemas.openxmlformats.org/officeDocument/2006/relationships/hyperlink" Target="https://sapienciagov.sharepoint.com/:f:/s/PRUEBAGESTIONDOCUMENTAL/En1aTCeqltBPkk9-3-i1QggBRMxPLSHkjvvSUC425Xv8iw?e=Z2SIRL" TargetMode="External"/><Relationship Id="rId574" Type="http://schemas.openxmlformats.org/officeDocument/2006/relationships/hyperlink" Target="https://community.secop.gov.co/Public/Tendering/OpportunityDetail/Index?noticeUID=CO1.NTC.9012614&amp;isFromPublicArea=True&amp;isModal=False" TargetMode="External"/><Relationship Id="rId171" Type="http://schemas.openxmlformats.org/officeDocument/2006/relationships/hyperlink" Target="https://community.secop.gov.co/Public/Tendering/OpportunityDetail/Index?noticeUID=CO1.NTC.8477443&amp;isFromPublicArea=True&amp;isModal=False" TargetMode="External"/><Relationship Id="rId227" Type="http://schemas.openxmlformats.org/officeDocument/2006/relationships/hyperlink" Target="http://medellin.gestiontransparente.com/Rendicion/RegIngresoContract.aspx?p1=336-2025&amp;event=inicio" TargetMode="External"/><Relationship Id="rId269" Type="http://schemas.openxmlformats.org/officeDocument/2006/relationships/hyperlink" Target="http://medellin.gestiontransparente.com/Rendicion/RegIngresoContract.aspx?p1=361-2025&amp;event=inicio" TargetMode="External"/><Relationship Id="rId434" Type="http://schemas.openxmlformats.org/officeDocument/2006/relationships/hyperlink" Target="https://sapienciagov.sharepoint.com/:f:/s/PRUEBAGESTIONDOCUMENTAL/ElG9aT-ApwpPrJBu5-yN8zMB5AQFtZCEBOaclDcaoPs3EQ?e=5qFgUc" TargetMode="External"/><Relationship Id="rId476" Type="http://schemas.openxmlformats.org/officeDocument/2006/relationships/hyperlink" Target="http://medellin.gestiontransparente.com/Rendicion/RegIngresoContract.aspx?p1=453-2025&amp;event=inicio" TargetMode="External"/><Relationship Id="rId641" Type="http://schemas.openxmlformats.org/officeDocument/2006/relationships/hyperlink" Target="https://sapienciagov.sharepoint.com/:f:/s/PRUEBAGESTIONDOCUMENTAL/IgArhqcMJcuvRp9PXLIwGpjPAZPib6GCiYOa4upBbFVRruo?e=HlfAeR" TargetMode="External"/><Relationship Id="rId33" Type="http://schemas.openxmlformats.org/officeDocument/2006/relationships/hyperlink" Target="https://community.secop.gov.co/Public/Tendering/OpportunityDetail/Index?noticeUID=CO1.NTC.8362127&amp;isFromPublicArea=True&amp;isModal=False" TargetMode="External"/><Relationship Id="rId129" Type="http://schemas.openxmlformats.org/officeDocument/2006/relationships/hyperlink" Target="http://medellin.gestiontransparente.com/Rendicion/RegIngresoContract.aspx?p1=298-2025&amp;event=inicio" TargetMode="External"/><Relationship Id="rId280" Type="http://schemas.openxmlformats.org/officeDocument/2006/relationships/hyperlink" Target="http://medellin.gestiontransparente.com/Rendicion/RegIngresoContract.aspx?p1=370-2025&amp;event=inicio" TargetMode="External"/><Relationship Id="rId336" Type="http://schemas.openxmlformats.org/officeDocument/2006/relationships/hyperlink" Target="http://medellin.gestiontransparente.com/Rendicion/RegIngresoContract.aspx?p1=419-2025&amp;event=inicio" TargetMode="External"/><Relationship Id="rId501" Type="http://schemas.openxmlformats.org/officeDocument/2006/relationships/hyperlink" Target="https://sapienciagov.sharepoint.com/:f:/s/PRUEBAGESTIONDOCUMENTAL/EjTYCGpqAqhDnXxhwvTNBdAB8x4NYENFpzUzG5dKRZkhrQ?e=ghjuh8" TargetMode="External"/><Relationship Id="rId543" Type="http://schemas.openxmlformats.org/officeDocument/2006/relationships/hyperlink" Target="http://medellin.gestiontransparente.com/Rendicion/RegIngresoContract.aspx?p1=481-2025&amp;event=inicio" TargetMode="External"/><Relationship Id="rId75" Type="http://schemas.openxmlformats.org/officeDocument/2006/relationships/hyperlink" Target="http://medellin.gestiontransparente.com/Rendicion/RegIngresoContract.aspx?p1=273-2025&amp;event=inicio" TargetMode="External"/><Relationship Id="rId140" Type="http://schemas.openxmlformats.org/officeDocument/2006/relationships/hyperlink" Target="http://medellin.gestiontransparente.com/Rendicion/RegIngresoContract.aspx?p1=301-2025&amp;event=inicio" TargetMode="External"/><Relationship Id="rId182" Type="http://schemas.openxmlformats.org/officeDocument/2006/relationships/hyperlink" Target="https://community.secop.gov.co/Public/Tendering/OpportunityDetail/Index?noticeUID=CO1.NTC.8489647&amp;isFromPublicArea=True&amp;isModal=False" TargetMode="External"/><Relationship Id="rId378" Type="http://schemas.openxmlformats.org/officeDocument/2006/relationships/hyperlink" Target="https://sapienciagov.sharepoint.com/:f:/s/PRUEBAGESTIONDOCUMENTAL/El7MEoTpLd5Bhjjw4Pe11BUB_IhainnFvZjzGYRYFQ4Klw?e=bSqY0d" TargetMode="External"/><Relationship Id="rId403" Type="http://schemas.openxmlformats.org/officeDocument/2006/relationships/hyperlink" Target="https://sapienciagov.sharepoint.com/:f:/s/PRUEBAGESTIONDOCUMENTAL/Em6ivS9sinNBsa7K3_i4Q-gB4MyM6V3672hZN3ap6F-1jQ?e=BbyOo4" TargetMode="External"/><Relationship Id="rId585" Type="http://schemas.openxmlformats.org/officeDocument/2006/relationships/hyperlink" Target="http://medellin.gestiontransparente.com/Rendicion/RegIngresoContract.aspx?p1=513-2025&amp;event=inicio" TargetMode="External"/><Relationship Id="rId6" Type="http://schemas.openxmlformats.org/officeDocument/2006/relationships/hyperlink" Target="https://sapienciagov.sharepoint.com/:f:/s/PRUEBAGESTIONDOCUMENTAL/Ep3hhjaN0NtPoK87WxrmO0cBjTn_hQH3lqELoSwq3lLvVQ?e=VRVnSo" TargetMode="External"/><Relationship Id="rId238" Type="http://schemas.openxmlformats.org/officeDocument/2006/relationships/hyperlink" Target="http://medellin.gestiontransparente.com/Rendicion/RegIngresoContract.aspx?p1=344-2025&amp;event=inicio" TargetMode="External"/><Relationship Id="rId445" Type="http://schemas.openxmlformats.org/officeDocument/2006/relationships/hyperlink" Target="https://sapienciagov.sharepoint.com/:f:/s/PRUEBAGESTIONDOCUMENTAL/Et3FrmGPb81JkUCrA6Z1kxEB2F092iLEYjtjx81hnW6auQ?e=G64jjQ" TargetMode="External"/><Relationship Id="rId487" Type="http://schemas.openxmlformats.org/officeDocument/2006/relationships/hyperlink" Target="https://sapienciagov.sharepoint.com/:f:/s/PRUEBAGESTIONDOCUMENTAL/EswNHjc467pNh_H9Ip6gZqcB2HIHw1vArsfoWE-P8w_E2Q?e=qgAlaM" TargetMode="External"/><Relationship Id="rId610" Type="http://schemas.openxmlformats.org/officeDocument/2006/relationships/hyperlink" Target="https://sapienciagov.sharepoint.com/:f:/s/PRUEBAGESTIONDOCUMENTAL/IgAh6YYQMwpeRrjeXlezHgzTAYzeIMmeCTRBGkQ42rJTW2Y?e=2EYtgu" TargetMode="External"/><Relationship Id="rId652" Type="http://schemas.openxmlformats.org/officeDocument/2006/relationships/hyperlink" Target="https://sapienciagov.sharepoint.com/:f:/s/PRUEBAGESTIONDOCUMENTAL/IgBM10fs6MnrT7Su0rxDl1MjAYikeR0gBpZjCGl6AzCI6_8?e=9saKwX" TargetMode="External"/><Relationship Id="rId291" Type="http://schemas.openxmlformats.org/officeDocument/2006/relationships/hyperlink" Target="https://sapienciagov.sharepoint.com/:f:/s/PRUEBAGESTIONDOCUMENTAL/EvqQgRncimpIoxV3OUTEplIB8_XkafXCMdptarlV9ekGjQ?e=RsuZYQ" TargetMode="External"/><Relationship Id="rId305" Type="http://schemas.openxmlformats.org/officeDocument/2006/relationships/hyperlink" Target="https://sapienciagov.sharepoint.com/:f:/s/PRUEBAGESTIONDOCUMENTAL/Ev375bPBOWRFvnvGVObXF44BJaZ_pktJ88v1LHksfYpj8g?e=XchTeT" TargetMode="External"/><Relationship Id="rId347" Type="http://schemas.openxmlformats.org/officeDocument/2006/relationships/hyperlink" Target="https://sapienciagov.sharepoint.com/:f:/s/PRUEBAGESTIONDOCUMENTAL/EsxPHUOu5S9NozG1_jbDAT4B-Qw8fciJD6cJmu--s8ebOA?e=kJDQrH" TargetMode="External"/><Relationship Id="rId512" Type="http://schemas.openxmlformats.org/officeDocument/2006/relationships/hyperlink" Target="http://medellin.gestiontransparente.com/Rendicion/RegIngresoContract.aspx?p1=459-2025&amp;event=inicio" TargetMode="External"/><Relationship Id="rId44" Type="http://schemas.openxmlformats.org/officeDocument/2006/relationships/hyperlink" Target="https://community.secop.gov.co/Public/Tendering/OpportunityDetail/Index?noticeUID=CO1.NTC.8361295&amp;isFromPublicArea=True&amp;isModal=False" TargetMode="External"/><Relationship Id="rId86" Type="http://schemas.openxmlformats.org/officeDocument/2006/relationships/hyperlink" Target="https://community.secop.gov.co/Public/Tendering/OpportunityDetail/Index?noticeUID=CO1.NTC.8409336&amp;isFromPublicArea=True&amp;isModal=False" TargetMode="External"/><Relationship Id="rId151" Type="http://schemas.openxmlformats.org/officeDocument/2006/relationships/hyperlink" Target="https://community.secop.gov.co/Public/Tendering/OpportunityDetail/Index?noticeUID=CO1.NTC.8438884&amp;isFromPublicArea=True&amp;isModal=False" TargetMode="External"/><Relationship Id="rId389" Type="http://schemas.openxmlformats.org/officeDocument/2006/relationships/hyperlink" Target="https://sapienciagov.sharepoint.com/:f:/s/PRUEBAGESTIONDOCUMENTAL/EtCSqj5-9zlEgpSNmSfzT6QBKsnWw1xIq70wgwGqNyqRQQ?e=yvo2Wm" TargetMode="External"/><Relationship Id="rId554" Type="http://schemas.openxmlformats.org/officeDocument/2006/relationships/hyperlink" Target="https://community.secop.gov.co/Public/Tendering/OpportunityDetail/Index?noticeUID=CO1.NTC.8981563&amp;isFromPublicArea=True&amp;isModal=False" TargetMode="External"/><Relationship Id="rId596" Type="http://schemas.openxmlformats.org/officeDocument/2006/relationships/hyperlink" Target="https://community.secop.gov.co/Public/Tendering/OpportunityDetail/Index?noticeUID=CO1.NTC.9057443&amp;isFromPublicArea=True&amp;isModal=False" TargetMode="External"/><Relationship Id="rId193" Type="http://schemas.openxmlformats.org/officeDocument/2006/relationships/hyperlink" Target="http://medellin.gestiontransparente.com/Rendicion/RegIngresoContract.aspx?p1=314-2025&amp;event=inicio" TargetMode="External"/><Relationship Id="rId207" Type="http://schemas.openxmlformats.org/officeDocument/2006/relationships/hyperlink" Target="https://sapienciagov.sharepoint.com/:f:/s/PRUEBAGESTIONDOCUMENTAL/EukJgZjtL4BKk9NRUlGXSYkB3WYyCc4iRekYm4frT0p20A?e=cMcZ9e" TargetMode="External"/><Relationship Id="rId249" Type="http://schemas.openxmlformats.org/officeDocument/2006/relationships/hyperlink" Target="https://sapienciagov.sharepoint.com/:f:/s/PRUEBAGESTIONDOCUMENTAL/Eoh5lgnVJxNLnL9-ApX5qd0BXsPaMnfIbw4MpOqy0_r2wg?e=V6QJeX" TargetMode="External"/><Relationship Id="rId414" Type="http://schemas.openxmlformats.org/officeDocument/2006/relationships/hyperlink" Target="https://community.secop.gov.co/Public/Tendering/OpportunityDetail/Index?noticeUID=CO1.NTC.8623915&amp;isFromPublicArea=True&amp;isModal=False" TargetMode="External"/><Relationship Id="rId456" Type="http://schemas.openxmlformats.org/officeDocument/2006/relationships/hyperlink" Target="http://medellin.gestiontransparente.com/Rendicion/RegIngresoContract.aspx?p1=437-2025&amp;event=inicio" TargetMode="External"/><Relationship Id="rId498" Type="http://schemas.openxmlformats.org/officeDocument/2006/relationships/hyperlink" Target="https://sapienciagov.sharepoint.com/:f:/s/PRUEBAGESTIONDOCUMENTAL/EjAnrd3DUmNFq-gG8vylR_gBgb4rhxntREjyuvLOTiul_A?e=ueH9dJ" TargetMode="External"/><Relationship Id="rId621" Type="http://schemas.openxmlformats.org/officeDocument/2006/relationships/hyperlink" Target="https://community.secop.gov.co/Public/Tendering/OpportunityDetail/Index?noticeUID=CO1.NTC.9100199&amp;isFromPublicArea=True&amp;isModal=False" TargetMode="External"/><Relationship Id="rId663" Type="http://schemas.openxmlformats.org/officeDocument/2006/relationships/hyperlink" Target="http://medellin.gestiontransparente.com/Rendicion/RegIngresoContract.aspx?p1=534-2025&amp;event=inicio" TargetMode="External"/><Relationship Id="rId13" Type="http://schemas.openxmlformats.org/officeDocument/2006/relationships/hyperlink" Target="https://community.secop.gov.co/Public/Tendering/OpportunityDetail/Index?noticeUID=CO1.NTC.8157034&amp;isFromPublicArea=True&amp;isModal=False" TargetMode="External"/><Relationship Id="rId109" Type="http://schemas.openxmlformats.org/officeDocument/2006/relationships/hyperlink" Target="https://community.secop.gov.co/Public/Tendering/OpportunityDetail/Index?noticeUID=CO1.NTC.8433653&amp;isFromPublicArea=True&amp;isModal=False" TargetMode="External"/><Relationship Id="rId260" Type="http://schemas.openxmlformats.org/officeDocument/2006/relationships/hyperlink" Target="http://medellin.gestiontransparente.com/Rendicion/RegIngresoContract.aspx?p1=360-2025&amp;event=inicio" TargetMode="External"/><Relationship Id="rId316" Type="http://schemas.openxmlformats.org/officeDocument/2006/relationships/hyperlink" Target="http://medellin.gestiontransparente.com/Rendicion/RegIngresoContract.aspx?p1=400-2025&amp;event=inicio" TargetMode="External"/><Relationship Id="rId523" Type="http://schemas.openxmlformats.org/officeDocument/2006/relationships/hyperlink" Target="https://community.secop.gov.co/Public/Tendering/OpportunityDetail/Index?noticeUID=CO1.NTC.8873568&amp;isFromPublicArea=True&amp;isModal=False" TargetMode="External"/><Relationship Id="rId55" Type="http://schemas.openxmlformats.org/officeDocument/2006/relationships/hyperlink" Target="https://community.secop.gov.co/Public/Tendering/OpportunityDetail/Index?noticeUID=CO1.NTC.8409338&amp;isFromPublicArea=True&amp;isModal=False" TargetMode="External"/><Relationship Id="rId97" Type="http://schemas.openxmlformats.org/officeDocument/2006/relationships/hyperlink" Target="https://community.secop.gov.co/Public/Tendering/OpportunityDetail/Index?noticeUID=CO1.NTC.8440495&amp;isFromPublicArea=True&amp;isModal=False" TargetMode="External"/><Relationship Id="rId120" Type="http://schemas.openxmlformats.org/officeDocument/2006/relationships/hyperlink" Target="https://community.secop.gov.co/Public/Tendering/OpportunityDetail/Index?noticeUID=CO1.NTC.8440782&amp;isFromPublicArea=True&amp;isModal=False" TargetMode="External"/><Relationship Id="rId358" Type="http://schemas.openxmlformats.org/officeDocument/2006/relationships/hyperlink" Target="https://sapienciagov.sharepoint.com/:f:/s/PRUEBAGESTIONDOCUMENTAL/EnERzyJwiaxGlwCRNKOxfPgBKR1Ct-WjM9HdeJPuudelaw?e=i67izg" TargetMode="External"/><Relationship Id="rId565" Type="http://schemas.openxmlformats.org/officeDocument/2006/relationships/hyperlink" Target="http://medellin.gestiontransparente.com/Rendicion/RegIngresoContract.aspx?p1=489-2025&amp;event=inicio" TargetMode="External"/><Relationship Id="rId162" Type="http://schemas.openxmlformats.org/officeDocument/2006/relationships/hyperlink" Target="https://community.secop.gov.co/Public/Tendering/OpportunityDetail/Index?noticeUID=CO1.NTC.8477068&amp;isFromPublicArea=True&amp;isModal=False" TargetMode="External"/><Relationship Id="rId218" Type="http://schemas.openxmlformats.org/officeDocument/2006/relationships/hyperlink" Target="https://community.secop.gov.co/Public/Tendering/OpportunityDetail/Index?noticeUID=CO1.NTC.8516376&amp;isFromPublicArea=True&amp;isModal=False" TargetMode="External"/><Relationship Id="rId425" Type="http://schemas.openxmlformats.org/officeDocument/2006/relationships/hyperlink" Target="https://sapienciagov.sharepoint.com/:f:/s/PRUEBAGESTIONDOCUMENTAL/EicOmreVgMFMhBBuzrC282MBwqZnjkJztxMNXUd9m3Jc6w?e=Lswegw" TargetMode="External"/><Relationship Id="rId467" Type="http://schemas.openxmlformats.org/officeDocument/2006/relationships/hyperlink" Target="https://sapienciagov.sharepoint.com/:f:/s/PRUEBAGESTIONDOCUMENTAL/EuFiJ6mcjSJCqEnCa8z9n8MB-VUvKUMsIQaD1_oMbFjO6w?e=6hMDRm" TargetMode="External"/><Relationship Id="rId632" Type="http://schemas.openxmlformats.org/officeDocument/2006/relationships/hyperlink" Target="https://sapienciagov.sharepoint.com/:f:/s/PRUEBAGESTIONDOCUMENTAL/IgAu_2ZFVXhPRKLl5DXNRndiAfrahrh7JbWzAnvpP7n7V7Y?e=avdWNi" TargetMode="External"/><Relationship Id="rId271" Type="http://schemas.openxmlformats.org/officeDocument/2006/relationships/hyperlink" Target="http://medellin.gestiontransparente.com/Rendicion/RegIngresoContract.aspx?p1=363-2025&amp;event=inicio" TargetMode="External"/><Relationship Id="rId674" Type="http://schemas.openxmlformats.org/officeDocument/2006/relationships/hyperlink" Target="http://medellin.gestiontransparente.com/Rendicion/RegIngresoContract.aspx?p1=543-2025&amp;event=inicio" TargetMode="External"/><Relationship Id="rId24" Type="http://schemas.openxmlformats.org/officeDocument/2006/relationships/hyperlink" Target="https://sapienciagov.sharepoint.com/:f:/s/PRUEBAGESTIONDOCUMENTAL/EtlFYjquuQ1Dshjr7DlQ-eABdwbrvaxhPpKE20JvCHTDBA?e=4BOlMI" TargetMode="External"/><Relationship Id="rId66" Type="http://schemas.openxmlformats.org/officeDocument/2006/relationships/hyperlink" Target="http://medellin.gestiontransparente.com/Rendicion/RegIngresoContract.aspx?p1=262-2025&amp;event=inicio" TargetMode="External"/><Relationship Id="rId131" Type="http://schemas.openxmlformats.org/officeDocument/2006/relationships/hyperlink" Target="http://medellin.gestiontransparente.com/Rendicion/RegIngresoContract.aspx?p1=300-2025&amp;event=inicio" TargetMode="External"/><Relationship Id="rId327" Type="http://schemas.openxmlformats.org/officeDocument/2006/relationships/hyperlink" Target="http://medellin.gestiontransparente.com/Rendicion/RegIngresoContract.aspx?p1=412-2025&amp;event=inicio" TargetMode="External"/><Relationship Id="rId369" Type="http://schemas.openxmlformats.org/officeDocument/2006/relationships/hyperlink" Target="https://community.secop.gov.co/Public/Tendering/OpportunityDetail/Index?noticeUID=CO1.NTC.8564227&amp;isFromPublicArea=True&amp;isModal=False" TargetMode="External"/><Relationship Id="rId534" Type="http://schemas.openxmlformats.org/officeDocument/2006/relationships/hyperlink" Target="https://sapienciagov.sharepoint.com/:f:/s/PRUEBAGESTIONDOCUMENTAL/Et1CJMbBrV1FrkUkjW-UPBQBlgfvPwssnLbZrzsnOGV8zg?e=UZvlyR" TargetMode="External"/><Relationship Id="rId576" Type="http://schemas.openxmlformats.org/officeDocument/2006/relationships/hyperlink" Target="https://community.secop.gov.co/Public/Tendering/OpportunityDetail/Index?noticeUID=CO1.NTC.9012615&amp;isFromPublicArea=True&amp;isModal=False" TargetMode="External"/><Relationship Id="rId173" Type="http://schemas.openxmlformats.org/officeDocument/2006/relationships/hyperlink" Target="https://community.secop.gov.co/Public/Tendering/OpportunityDetail/Index?noticeUID=CO1.NTC.8480016&amp;isFromPublicArea=True&amp;isModal=False" TargetMode="External"/><Relationship Id="rId229" Type="http://schemas.openxmlformats.org/officeDocument/2006/relationships/hyperlink" Target="http://medellin.gestiontransparente.com/Rendicion/RegIngresoContract.aspx?p1=338-2025&amp;event=inicio" TargetMode="External"/><Relationship Id="rId380" Type="http://schemas.openxmlformats.org/officeDocument/2006/relationships/hyperlink" Target="https://sapienciagov.sharepoint.com/:f:/s/PRUEBAGESTIONDOCUMENTAL/EuGym82a2N9HsCgD-3geL-wBDuTLhtMacdhuTjsREdZUbg?e=9FV4hv" TargetMode="External"/><Relationship Id="rId436" Type="http://schemas.openxmlformats.org/officeDocument/2006/relationships/hyperlink" Target="https://sapienciagov.sharepoint.com/:f:/s/PRUEBAGESTIONDOCUMENTAL/EnTEKOW3V2xEoe9Cv2_8J6ABgbxmYllGiYxMLa-cxkhHaw?e=AGxREb" TargetMode="External"/><Relationship Id="rId601" Type="http://schemas.openxmlformats.org/officeDocument/2006/relationships/hyperlink" Target="https://sapienciagov.sharepoint.com/:f:/s/PRUEBAGESTIONDOCUMENTAL/IgBjcx7tvbSCTadB0Hqk6t9LAfv9fSzuBgwYFqLOxhwKh8g?e=qUP34L" TargetMode="External"/><Relationship Id="rId643" Type="http://schemas.openxmlformats.org/officeDocument/2006/relationships/hyperlink" Target="https://sapienciagov.sharepoint.com/:f:/s/PRUEBAGESTIONDOCUMENTAL/IgBVL4z22AbSRJ5d2hDDBcaaAVIxzS_Bp679k-aFIiGOHsg?e=EeYfdZ" TargetMode="External"/><Relationship Id="rId240" Type="http://schemas.openxmlformats.org/officeDocument/2006/relationships/hyperlink" Target="http://medellin.gestiontransparente.com/Rendicion/RegIngresoContract.aspx?p1=346-2025&amp;event=inicio" TargetMode="External"/><Relationship Id="rId478" Type="http://schemas.openxmlformats.org/officeDocument/2006/relationships/hyperlink" Target="https://community.secop.gov.co/Public/Tendering/OpportunityDetail/Index?noticeUID=CO1.NTC.8697501&amp;isFromPublicArea=True&amp;isModal=False" TargetMode="External"/><Relationship Id="rId35" Type="http://schemas.openxmlformats.org/officeDocument/2006/relationships/hyperlink" Target="https://community.secop.gov.co/Public/Tendering/OpportunityDetail/Index?noticeUID=CO1.NTC.8359963&amp;isFromPublicArea=True&amp;isModal=False" TargetMode="External"/><Relationship Id="rId77" Type="http://schemas.openxmlformats.org/officeDocument/2006/relationships/hyperlink" Target="http://medellin.gestiontransparente.com/Rendicion/RegIngresoContract.aspx?p1=275-2025&amp;event=inicio" TargetMode="External"/><Relationship Id="rId100" Type="http://schemas.openxmlformats.org/officeDocument/2006/relationships/hyperlink" Target="https://community.secop.gov.co/Public/Tendering/OpportunityDetail/Index?noticeUID=CO1.NTC.8438889&amp;isFromPublicArea=True&amp;isModal=False" TargetMode="External"/><Relationship Id="rId282" Type="http://schemas.openxmlformats.org/officeDocument/2006/relationships/hyperlink" Target="https://sapienciagov.sharepoint.com/:f:/s/PRUEBAGESTIONDOCUMENTAL/EuSjo-du2NxHlMWCjipffrkBofJts3BmOVWmHh6NPyzvcg?e=hYNPzi" TargetMode="External"/><Relationship Id="rId338" Type="http://schemas.openxmlformats.org/officeDocument/2006/relationships/hyperlink" Target="http://medellin.gestiontransparente.com/Rendicion/RegIngresoContract.aspx?p1=421-2025&amp;event=inicio" TargetMode="External"/><Relationship Id="rId503" Type="http://schemas.openxmlformats.org/officeDocument/2006/relationships/hyperlink" Target="https://sapienciagov.sharepoint.com/:f:/s/PRUEBAGESTIONDOCUMENTAL/EjyzQQnv3iFJps8aIZJe6mYBwVr636j5zUrdRSf7ZBdnnQ?e=nBh82M" TargetMode="External"/><Relationship Id="rId545" Type="http://schemas.openxmlformats.org/officeDocument/2006/relationships/hyperlink" Target="https://community.secop.gov.co/Public/Tendering/OpportunityDetail/Index?noticeUID=CO1.NTC.8899549&amp;isFromPublicArea=True&amp;isModal=False" TargetMode="External"/><Relationship Id="rId587" Type="http://schemas.openxmlformats.org/officeDocument/2006/relationships/hyperlink" Target="http://medellin.gestiontransparente.com/Rendicion/RegIngresoContract.aspx?p1=518-2025&amp;event=inicio" TargetMode="External"/><Relationship Id="rId8" Type="http://schemas.openxmlformats.org/officeDocument/2006/relationships/hyperlink" Target="http://medellin.gestiontransparente.com/Rendicion/RegIngresoContract.aspx?p1=004-2025&amp;event=inicio" TargetMode="External"/><Relationship Id="rId142" Type="http://schemas.openxmlformats.org/officeDocument/2006/relationships/hyperlink" Target="http://medellin.gestiontransparente.com/Rendicion/RegIngresoContract.aspx?p1=302-2025&amp;event=inicio" TargetMode="External"/><Relationship Id="rId184" Type="http://schemas.openxmlformats.org/officeDocument/2006/relationships/hyperlink" Target="http://medellin.gestiontransparente.com/Rendicion/RegIngresoContract.aspx?p1=305-2025&amp;event=inicio" TargetMode="External"/><Relationship Id="rId391" Type="http://schemas.openxmlformats.org/officeDocument/2006/relationships/hyperlink" Target="https://sapienciagov.sharepoint.com/:f:/s/PRUEBAGESTIONDOCUMENTAL/EhW3gKUhmCRNk4CikFPJC94BBZnpxeBKHKN3BF970iztCA?e=dTOGlB" TargetMode="External"/><Relationship Id="rId405" Type="http://schemas.openxmlformats.org/officeDocument/2006/relationships/hyperlink" Target="https://sapienciagov.sharepoint.com/:f:/s/PRUEBAGESTIONDOCUMENTAL/EpWcFPeYp5xOvSLqBTRqoY8B-7ME7Wql2VecrSodECWSAw?e=AcCmpA" TargetMode="External"/><Relationship Id="rId447" Type="http://schemas.openxmlformats.org/officeDocument/2006/relationships/hyperlink" Target="https://sapienciagov.sharepoint.com/:f:/s/PRUEBAGESTIONDOCUMENTAL/ElPaUU0IL7NAiSLnyJE0JAoBPJLFKVcywLj6i26E6pSmKw?e=gnCCrv" TargetMode="External"/><Relationship Id="rId612" Type="http://schemas.openxmlformats.org/officeDocument/2006/relationships/hyperlink" Target="https://sapienciagov.sharepoint.com/:f:/s/PRUEBAGESTIONDOCUMENTAL/IgABJlZ9ccQGS73kbrK700FNAcHqQauwIO_9CM_mXQp3HE4?e=sTwwIg" TargetMode="External"/><Relationship Id="rId251" Type="http://schemas.openxmlformats.org/officeDocument/2006/relationships/hyperlink" Target="https://sapienciagov.sharepoint.com/:f:/s/PRUEBAGESTIONDOCUMENTAL/EmaQq3-CEZVPh9lFATz0pdABhq3GasQ1dlBYtzzO3hlrtQ?e=nppNzg" TargetMode="External"/><Relationship Id="rId489" Type="http://schemas.openxmlformats.org/officeDocument/2006/relationships/hyperlink" Target="https://community.secop.gov.co/Public/Tendering/OpportunityDetail/Index?noticeUID=CO1.NTC.8740051&amp;isFromPublicArea=True&amp;isModal=False" TargetMode="External"/><Relationship Id="rId654" Type="http://schemas.openxmlformats.org/officeDocument/2006/relationships/hyperlink" Target="https://sapienciagov.sharepoint.com/:f:/s/PRUEBAGESTIONDOCUMENTAL/IgAv_lVUXtKIR7SfvCSOi1pGAXmKhItFBBI1O5NsyyB8fWY?e=baccsm" TargetMode="External"/><Relationship Id="rId46" Type="http://schemas.openxmlformats.org/officeDocument/2006/relationships/hyperlink" Target="https://community.secop.gov.co/Public/Tendering/OpportunityDetail/Index?noticeUID=CO1.NTC.8361667&amp;isFromPublicArea=True&amp;isModal=False" TargetMode="External"/><Relationship Id="rId293" Type="http://schemas.openxmlformats.org/officeDocument/2006/relationships/hyperlink" Target="http://medellin.gestiontransparente.com/Rendicion/RegIngresoContract.aspx?p1=377-2025&amp;event=inicio" TargetMode="External"/><Relationship Id="rId307" Type="http://schemas.openxmlformats.org/officeDocument/2006/relationships/hyperlink" Target="http://medellin.gestiontransparente.com/Rendicion/RegIngresoContract.aspx?p1=397-2025&amp;event=inicio" TargetMode="External"/><Relationship Id="rId349" Type="http://schemas.openxmlformats.org/officeDocument/2006/relationships/hyperlink" Target="https://sapienciagov.sharepoint.com/:f:/s/PRUEBAGESTIONDOCUMENTAL/EkAwKmrRj1NHs2BlkgPCOL4BM065WuMWrXkxxrhR6fvyiQ?e=3ISS3K" TargetMode="External"/><Relationship Id="rId514" Type="http://schemas.openxmlformats.org/officeDocument/2006/relationships/hyperlink" Target="https://community.secop.gov.co/Public/Tendering/OpportunityDetail/Index?noticeUID=CO1.NTC.8873738&amp;isFromPublicArea=True&amp;isModal=False" TargetMode="External"/><Relationship Id="rId556" Type="http://schemas.openxmlformats.org/officeDocument/2006/relationships/hyperlink" Target="https://community.secop.gov.co/Public/Tendering/OpportunityDetail/Index?noticeUID=CO1.NTC.8980824&amp;isFromPublicArea=True&amp;isModal=False" TargetMode="External"/><Relationship Id="rId88" Type="http://schemas.openxmlformats.org/officeDocument/2006/relationships/hyperlink" Target="https://community.secop.gov.co/Public/Tendering/OpportunityDetail/Index?noticeUID=CO1.NTC.8409024&amp;isFromPublicArea=True&amp;isModal=False" TargetMode="External"/><Relationship Id="rId111" Type="http://schemas.openxmlformats.org/officeDocument/2006/relationships/hyperlink" Target="https://community.secop.gov.co/Public/Tendering/OpportunityDetail/Index?noticeUID=CO1.NTC.8448463&amp;isFromPublicArea=True&amp;isModal=False" TargetMode="External"/><Relationship Id="rId153" Type="http://schemas.openxmlformats.org/officeDocument/2006/relationships/hyperlink" Target="https://community.secop.gov.co/Public/Tendering/OpportunityDetail/Index?noticeUID=CO1.NTC.8439924&amp;isFromPublicArea=True&amp;isModal=False" TargetMode="External"/><Relationship Id="rId195" Type="http://schemas.openxmlformats.org/officeDocument/2006/relationships/hyperlink" Target="https://sapienciagov.sharepoint.com/:f:/s/PRUEBAGESTIONDOCUMENTAL/EhAL1KgmSxhCqiV6hoY9WG8BbdmGChsFDiYZdoShRmf9uQ?e=UuIwCa" TargetMode="External"/><Relationship Id="rId209" Type="http://schemas.openxmlformats.org/officeDocument/2006/relationships/hyperlink" Target="http://medellin.gestiontransparente.com/Rendicion/RegIngresoContract.aspx?p1=328-2025&amp;event=inicio" TargetMode="External"/><Relationship Id="rId360" Type="http://schemas.openxmlformats.org/officeDocument/2006/relationships/hyperlink" Target="https://community.secop.gov.co/Public/Tendering/OpportunityDetail/Index?noticeUID=CO1.NTC.8549327&amp;isFromPublicArea=True&amp;isModal=False" TargetMode="External"/><Relationship Id="rId416" Type="http://schemas.openxmlformats.org/officeDocument/2006/relationships/hyperlink" Target="https://sapienciagov.sharepoint.com/:f:/s/PRUEBAGESTIONDOCUMENTAL/EvidiAUkBKBDiiwrJ6M1EY4B2qQKjYWYwOWIhYDxYdt8fg?e=vdOK2l" TargetMode="External"/><Relationship Id="rId598" Type="http://schemas.openxmlformats.org/officeDocument/2006/relationships/hyperlink" Target="https://community.secop.gov.co/Public/Tendering/OpportunityDetail/Index?noticeUID=CO1.NTC.9072665&amp;isFromPublicArea=True&amp;isModal=False" TargetMode="External"/><Relationship Id="rId220" Type="http://schemas.openxmlformats.org/officeDocument/2006/relationships/hyperlink" Target="https://community.secop.gov.co/Public/Tendering/OpportunityDetail/Index?noticeUID=CO1.NTC.8516658&amp;isFromPublicArea=True&amp;isModal=False" TargetMode="External"/><Relationship Id="rId458" Type="http://schemas.openxmlformats.org/officeDocument/2006/relationships/hyperlink" Target="https://sapienciagov.sharepoint.com/:f:/s/PRUEBAGESTIONDOCUMENTAL/Ek9ZfvcrqGZMpQGa6eNbhx4B2rfLlnO09vddi7vlYOMCxw?e=6pOCpD" TargetMode="External"/><Relationship Id="rId623" Type="http://schemas.openxmlformats.org/officeDocument/2006/relationships/hyperlink" Target="https://community.secop.gov.co/Public/Tendering/OpportunityDetail/Index?noticeUID=CO1.NTC.9117510&amp;isFromPublicArea=True&amp;isModal=False" TargetMode="External"/><Relationship Id="rId665" Type="http://schemas.openxmlformats.org/officeDocument/2006/relationships/hyperlink" Target="http://medellin.gestiontransparente.com/Rendicion/RegIngresoContract.aspx?p1=536-2025&amp;event=inicio" TargetMode="External"/><Relationship Id="rId15" Type="http://schemas.openxmlformats.org/officeDocument/2006/relationships/hyperlink" Target="https://community.secop.gov.co/Public/Tendering/OpportunityDetail/Index?noticeUID=CO1.NTC.8156717&amp;isFromPublicArea=True&amp;isModal=False" TargetMode="External"/><Relationship Id="rId57" Type="http://schemas.openxmlformats.org/officeDocument/2006/relationships/hyperlink" Target="https://community.secop.gov.co/Public/Tendering/OpportunityDetail/Index?noticeUID=CO1.NTC.8396162&amp;isFromPublicArea=True&amp;isModal=False" TargetMode="External"/><Relationship Id="rId262" Type="http://schemas.openxmlformats.org/officeDocument/2006/relationships/hyperlink" Target="https://sapienciagov.sharepoint.com/:f:/s/PRUEBAGESTIONDOCUMENTAL/EtcdG8j84S9MmNNBZF5f-bMB4V39ax29yAZjVSIZ5R17uA?e=xcrx1p" TargetMode="External"/><Relationship Id="rId318" Type="http://schemas.openxmlformats.org/officeDocument/2006/relationships/hyperlink" Target="http://medellin.gestiontransparente.com/Rendicion/RegIngresoContract.aspx?p1=402-2025&amp;event=inicio" TargetMode="External"/><Relationship Id="rId525" Type="http://schemas.openxmlformats.org/officeDocument/2006/relationships/hyperlink" Target="http://medellin.gestiontransparente.com/Rendicion/RegIngresoContract.aspx?p1=464-2025&amp;event=inicio" TargetMode="External"/><Relationship Id="rId567" Type="http://schemas.openxmlformats.org/officeDocument/2006/relationships/hyperlink" Target="http://medellin.gestiontransparente.com/Rendicion/RegIngresoContract.aspx?p1=491-2025&amp;event=inicio" TargetMode="External"/><Relationship Id="rId99" Type="http://schemas.openxmlformats.org/officeDocument/2006/relationships/hyperlink" Target="https://community.secop.gov.co/Public/Tendering/OpportunityDetail/Index?noticeUID=CO1.NTC.8451805&amp;isFromPublicArea=True&amp;isModal=False" TargetMode="External"/><Relationship Id="rId122" Type="http://schemas.openxmlformats.org/officeDocument/2006/relationships/hyperlink" Target="http://medellin.gestiontransparente.com/Rendicion/RegIngresoContract.aspx?p1=290-2025&amp;event=inicio" TargetMode="External"/><Relationship Id="rId164" Type="http://schemas.openxmlformats.org/officeDocument/2006/relationships/hyperlink" Target="https://community.secop.gov.co/Public/Tendering/OpportunityDetail/Index?noticeUID=CO1.NTC.8477255&amp;isFromPublicArea=True&amp;isModal=False" TargetMode="External"/><Relationship Id="rId371" Type="http://schemas.openxmlformats.org/officeDocument/2006/relationships/hyperlink" Target="https://community.secop.gov.co/Public/Tendering/OpportunityDetail/Index?noticeUID=CO1.NTC.8584089&amp;isFromPublicArea=True&amp;isModal=False" TargetMode="External"/><Relationship Id="rId427" Type="http://schemas.openxmlformats.org/officeDocument/2006/relationships/hyperlink" Target="https://sapienciagov.sharepoint.com/:f:/s/PRUEBAGESTIONDOCUMENTAL/EtgB_rWuBvhLtrILcarxKjsBq7eObZgtyhAyHwPpSslDKQ?e=ei1QlL" TargetMode="External"/><Relationship Id="rId469" Type="http://schemas.openxmlformats.org/officeDocument/2006/relationships/hyperlink" Target="http://medellin.gestiontransparente.com/Rendicion/RegIngresoContract.aspx?p1=443-2025&amp;event=inicio" TargetMode="External"/><Relationship Id="rId634" Type="http://schemas.openxmlformats.org/officeDocument/2006/relationships/hyperlink" Target="https://community.secop.gov.co/Public/Tendering/OpportunityDetail/Index?noticeUID=CO1.NTC.9154217&amp;isFromPublicArea=True&amp;isModal=False" TargetMode="External"/><Relationship Id="rId676" Type="http://schemas.openxmlformats.org/officeDocument/2006/relationships/hyperlink" Target="http://medellin.gestiontransparente.com/Rendicion/RegIngresoContract.aspx?p1=545-2025&amp;event=inicio" TargetMode="External"/><Relationship Id="rId26" Type="http://schemas.openxmlformats.org/officeDocument/2006/relationships/hyperlink" Target="http://medellin.gestiontransparente.com/Rendicion/RegIngresoContract.aspx?p1=253-2025&amp;event=inicio" TargetMode="External"/><Relationship Id="rId231" Type="http://schemas.openxmlformats.org/officeDocument/2006/relationships/hyperlink" Target="https://sapienciagov.sharepoint.com/:f:/s/PRUEBAGESTIONDOCUMENTAL/EuLS_X6yAMtJkZZz7xUahmABcW6Lx8g5hIFrA7KNkcVi-Q?e=Abj9VH" TargetMode="External"/><Relationship Id="rId273" Type="http://schemas.openxmlformats.org/officeDocument/2006/relationships/hyperlink" Target="http://medellin.gestiontransparente.com/Rendicion/RegIngresoContract.aspx?p1=365-2025&amp;event=inicio" TargetMode="External"/><Relationship Id="rId329" Type="http://schemas.openxmlformats.org/officeDocument/2006/relationships/hyperlink" Target="http://medellin.gestiontransparente.com/Rendicion/RegIngresoContract.aspx?p1=413-2025&amp;event=inicio" TargetMode="External"/><Relationship Id="rId480" Type="http://schemas.openxmlformats.org/officeDocument/2006/relationships/hyperlink" Target="https://community.secop.gov.co/Public/Tendering/OpportunityDetail/Index?noticeUID=CO1.NTC.8696605&amp;isFromPublicArea=True&amp;isModal=False" TargetMode="External"/><Relationship Id="rId536" Type="http://schemas.openxmlformats.org/officeDocument/2006/relationships/hyperlink" Target="http://medellin.gestiontransparente.com/Rendicion/RegIngresoContract.aspx?p1=475-2025&amp;event=inicio" TargetMode="External"/><Relationship Id="rId68" Type="http://schemas.openxmlformats.org/officeDocument/2006/relationships/hyperlink" Target="http://medellin.gestiontransparente.com/Rendicion/RegIngresoContract.aspx?p1=264-2025&amp;event=inicio" TargetMode="External"/><Relationship Id="rId133" Type="http://schemas.openxmlformats.org/officeDocument/2006/relationships/hyperlink" Target="https://community.secop.gov.co/Public/Tendering/OpportunityDetail/Index?noticeUID=CO1.NTC.8451965&amp;isFromPublicArea=True&amp;isModal=False" TargetMode="External"/><Relationship Id="rId175" Type="http://schemas.openxmlformats.org/officeDocument/2006/relationships/hyperlink" Target="https://community.secop.gov.co/Public/Tendering/OpportunityDetail/Index?noticeUID=CO1.NTC.8480091&amp;isFromPublicArea=True&amp;isModal=False" TargetMode="External"/><Relationship Id="rId340" Type="http://schemas.openxmlformats.org/officeDocument/2006/relationships/hyperlink" Target="http://medellin.gestiontransparente.com/Rendicion/RegIngresoContract.aspx?p1=423-2025&amp;event=inicio" TargetMode="External"/><Relationship Id="rId578" Type="http://schemas.openxmlformats.org/officeDocument/2006/relationships/hyperlink" Target="http://medellin.gestiontransparente.com/Rendicion/RegIngresoContract.aspx?p1=499-2025&amp;event=inicio" TargetMode="External"/><Relationship Id="rId200" Type="http://schemas.openxmlformats.org/officeDocument/2006/relationships/hyperlink" Target="http://medellin.gestiontransparente.com/Rendicion/RegIngresoContract.aspx?p1=322-2025&amp;event=inicio" TargetMode="External"/><Relationship Id="rId382" Type="http://schemas.openxmlformats.org/officeDocument/2006/relationships/hyperlink" Target="https://sapienciagov.sharepoint.com/:f:/s/PRUEBAGESTIONDOCUMENTAL/Ejp7H7Hf959GgmSxk3OZ5P8BWI5Nw-sENUK1EIDcHCsyvg?e=iHbYA6" TargetMode="External"/><Relationship Id="rId438" Type="http://schemas.openxmlformats.org/officeDocument/2006/relationships/hyperlink" Target="https://sapienciagov.sharepoint.com/:f:/s/PRUEBAGESTIONDOCUMENTAL/EnZYjsg0ZolDtxauI3-kvlIB1ByArgqKPtCafWTn9Hf6Dw?e=DOaFQI" TargetMode="External"/><Relationship Id="rId603" Type="http://schemas.openxmlformats.org/officeDocument/2006/relationships/hyperlink" Target="https://sapienciagov.sharepoint.com/:f:/s/PRUEBAGESTIONDOCUMENTAL/IgAD2fS_UZKZQYIVx5G9fbxUAY5b3m4rQ5m5iiFeZAucW7M?e=kMooi3" TargetMode="External"/><Relationship Id="rId645" Type="http://schemas.openxmlformats.org/officeDocument/2006/relationships/hyperlink" Target="https://sapienciagov.sharepoint.com/:f:/s/PRUEBAGESTIONDOCUMENTAL/IgBF7wbfrmu8Qqgixw8tkuGpAevsM3vEQgnSueg2WRZJRMk?e=7N8JNd" TargetMode="External"/><Relationship Id="rId242" Type="http://schemas.openxmlformats.org/officeDocument/2006/relationships/hyperlink" Target="http://medellin.gestiontransparente.com/Rendicion/RegIngresoContract.aspx?p1=348-2025&amp;event=inicio" TargetMode="External"/><Relationship Id="rId284" Type="http://schemas.openxmlformats.org/officeDocument/2006/relationships/hyperlink" Target="http://medellin.gestiontransparente.com/Rendicion/RegIngresoContract.aspx?p1=371-2025&amp;event=inicio" TargetMode="External"/><Relationship Id="rId491" Type="http://schemas.openxmlformats.org/officeDocument/2006/relationships/hyperlink" Target="https://sapienciagov.sharepoint.com/:f:/s/PRUEBAGESTIONDOCUMENTAL/Ejwh_mNza2BDkYel6Ou9rqMBiOfjMGUNXCmXqFezWpvhaQ?e=RI2U4W" TargetMode="External"/><Relationship Id="rId505" Type="http://schemas.openxmlformats.org/officeDocument/2006/relationships/hyperlink" Target="https://community.secop.gov.co/Public/Tendering/OpportunityDetail/Index?noticeUID=CO1.NTC.8817198&amp;isFromPublicArea=True&amp;isModal=False" TargetMode="External"/><Relationship Id="rId37" Type="http://schemas.openxmlformats.org/officeDocument/2006/relationships/hyperlink" Target="https://community.secop.gov.co/Public/Tendering/OpportunityDetail/Index?noticeUID=CO1.NTC.8360553&amp;isFromPublicArea=True&amp;isModal=False" TargetMode="External"/><Relationship Id="rId79" Type="http://schemas.openxmlformats.org/officeDocument/2006/relationships/hyperlink" Target="https://community.secop.gov.co/Public/Tendering/OpportunityDetail/Index?noticeUID=CO1.NTC.8410428&amp;isFromPublicArea=True&amp;isModal=False" TargetMode="External"/><Relationship Id="rId102" Type="http://schemas.openxmlformats.org/officeDocument/2006/relationships/hyperlink" Target="https://community.secop.gov.co/Public/Tendering/OpportunityDetail/Index?noticeUID=CO1.NTC.8439219&amp;isFromPublicArea=True&amp;isModal=False" TargetMode="External"/><Relationship Id="rId144" Type="http://schemas.openxmlformats.org/officeDocument/2006/relationships/hyperlink" Target="http://medellin.gestiontransparente.com/Rendicion/RegIngresoContract.aspx?p1=303-2025&amp;event=inicio" TargetMode="External"/><Relationship Id="rId547" Type="http://schemas.openxmlformats.org/officeDocument/2006/relationships/hyperlink" Target="https://community.secop.gov.co/Public/Tendering/OpportunityDetail/Index?noticeUID=CO1.NTC.8922709&amp;isFromPublicArea=True&amp;isModal=False" TargetMode="External"/><Relationship Id="rId589" Type="http://schemas.openxmlformats.org/officeDocument/2006/relationships/hyperlink" Target="http://medellin.gestiontransparente.com/Rendicion/RegIngresoContract.aspx?p1=522-2025&amp;event=inicio" TargetMode="External"/><Relationship Id="rId90" Type="http://schemas.openxmlformats.org/officeDocument/2006/relationships/hyperlink" Target="https://community.secop.gov.co/Public/Tendering/OpportunityDetail/Index?noticeUID=CO1.NTC.8409832&amp;isFromPublicArea=True&amp;isModal=False" TargetMode="External"/><Relationship Id="rId186" Type="http://schemas.openxmlformats.org/officeDocument/2006/relationships/hyperlink" Target="http://medellin.gestiontransparente.com/Rendicion/RegIngresoContract.aspx?p1=307-2025&amp;event=inicio" TargetMode="External"/><Relationship Id="rId351" Type="http://schemas.openxmlformats.org/officeDocument/2006/relationships/hyperlink" Target="https://sapienciagov.sharepoint.com/:f:/s/PRUEBAGESTIONDOCUMENTAL/EkFDQ-e1YbNAnSvlQRBjodcBRT1QHN3Bhd9sUlQIl1mA1Q?e=Yg6n10" TargetMode="External"/><Relationship Id="rId393" Type="http://schemas.openxmlformats.org/officeDocument/2006/relationships/hyperlink" Target="https://sapienciagov.sharepoint.com/:f:/s/PRUEBAGESTIONDOCUMENTAL/EjekG2NqLeBIrVHyaDeqbV0B1kLHjL_Jq2UICmdS-UcO7g?e=EZIzLL" TargetMode="External"/><Relationship Id="rId407" Type="http://schemas.openxmlformats.org/officeDocument/2006/relationships/hyperlink" Target="https://sapienciagov.sharepoint.com/:f:/s/PRUEBAGESTIONDOCUMENTAL/EnIOA_u5dlVOodn8SrM4YJUBOmI21dftxqQ0tH2uNqYiMQ?e=vUzEj4" TargetMode="External"/><Relationship Id="rId449" Type="http://schemas.openxmlformats.org/officeDocument/2006/relationships/hyperlink" Target="https://sapienciagov.sharepoint.com/:f:/s/PRUEBAGESTIONDOCUMENTAL/Ekk3y6sL-jVKhfSUZ7gC-SABa_4yuMANaQkaCEAr8rTG6Q?e=tGjcOV" TargetMode="External"/><Relationship Id="rId614" Type="http://schemas.openxmlformats.org/officeDocument/2006/relationships/hyperlink" Target="https://sapienciagov.sharepoint.com/:f:/s/PRUEBAGESTIONDOCUMENTAL/IgCu3hnUwNBMT6twcZkk_oxMAdlYFSSTYHHzSrjEmIbl07U?e=fXIKOC" TargetMode="External"/><Relationship Id="rId656" Type="http://schemas.openxmlformats.org/officeDocument/2006/relationships/hyperlink" Target="https://sapienciagov.sharepoint.com/:f:/s/PRUEBAGESTIONDOCUMENTAL/IgBMSq38QgDYTLsTEMHnMQsqAamKMSS4CFGYSKBrvSHCFFs?e=00l5C1" TargetMode="External"/><Relationship Id="rId211" Type="http://schemas.openxmlformats.org/officeDocument/2006/relationships/hyperlink" Target="http://medellin.gestiontransparente.com/Rendicion/RegIngresoContract.aspx?p1=330-2025&amp;event=inicio" TargetMode="External"/><Relationship Id="rId253" Type="http://schemas.openxmlformats.org/officeDocument/2006/relationships/hyperlink" Target="http://medellin.gestiontransparente.com/Rendicion/RegIngresoContract.aspx?p1=353-2025&amp;event=inicio" TargetMode="External"/><Relationship Id="rId295" Type="http://schemas.openxmlformats.org/officeDocument/2006/relationships/hyperlink" Target="https://sapienciagov.sharepoint.com/:f:/s/PRUEBAGESTIONDOCUMENTAL/ErYZeUwha5hIpZrPnCP7BeEBScinIn4OVhYIjF2ob8qO2g?e=oXQfPi" TargetMode="External"/><Relationship Id="rId309" Type="http://schemas.openxmlformats.org/officeDocument/2006/relationships/hyperlink" Target="https://sapienciagov.sharepoint.com/:f:/s/PRUEBAGESTIONDOCUMENTAL/EqHMoxNDXpBKr7SbD0MrpP8BUtg-Wa5fOAdGIReHLVU3xw?e=6dBASG" TargetMode="External"/><Relationship Id="rId460" Type="http://schemas.openxmlformats.org/officeDocument/2006/relationships/hyperlink" Target="https://sapienciagov.sharepoint.com/:f:/s/PRUEBAGESTIONDOCUMENTAL/EmEtblhOB1ZEocRYESX7dOYBIotysaWYG9_Tj8IycSY9dw?e=dwmMt0" TargetMode="External"/><Relationship Id="rId516" Type="http://schemas.openxmlformats.org/officeDocument/2006/relationships/hyperlink" Target="https://community.secop.gov.co/Public/Tendering/OpportunityDetail/Index?noticeUID=CO1.NTC.8871754&amp;isFromPublicArea=True&amp;isModal=False" TargetMode="External"/><Relationship Id="rId48" Type="http://schemas.openxmlformats.org/officeDocument/2006/relationships/hyperlink" Target="https://community.secop.gov.co/Public/Tendering/OpportunityDetail/Index?noticeUID=CO1.NTC.8364322&amp;isFromPublicArea=True&amp;isModal=False" TargetMode="External"/><Relationship Id="rId113" Type="http://schemas.openxmlformats.org/officeDocument/2006/relationships/hyperlink" Target="http://medellin.gestiontransparente.com/Rendicion/RegIngresoContract.aspx?p1=284-2025&amp;event=inicio" TargetMode="External"/><Relationship Id="rId320" Type="http://schemas.openxmlformats.org/officeDocument/2006/relationships/hyperlink" Target="http://medellin.gestiontransparente.com/Rendicion/RegIngresoContract.aspx?p1=404-2025&amp;event=inicio" TargetMode="External"/><Relationship Id="rId558" Type="http://schemas.openxmlformats.org/officeDocument/2006/relationships/hyperlink" Target="https://community.secop.gov.co/Public/Tendering/OpportunityDetail/Index?noticeUID=CO1.NTC.8988049&amp;isFromPublicArea=True&amp;isModal=False" TargetMode="External"/><Relationship Id="rId155" Type="http://schemas.openxmlformats.org/officeDocument/2006/relationships/hyperlink" Target="https://community.secop.gov.co/Public/Tendering/OpportunityDetail/Index?noticeUID=CO1.NTC.8440458&amp;isFromPublicArea=True&amp;isModal=False" TargetMode="External"/><Relationship Id="rId197" Type="http://schemas.openxmlformats.org/officeDocument/2006/relationships/hyperlink" Target="http://medellin.gestiontransparente.com/Rendicion/RegIngresoContract.aspx?p1=317-2025&amp;event=inicio" TargetMode="External"/><Relationship Id="rId362" Type="http://schemas.openxmlformats.org/officeDocument/2006/relationships/hyperlink" Target="https://community.secop.gov.co/Public/Tendering/OpportunityDetail/Index?noticeUID=CO1.NTC.8548427&amp;isFromPublicArea=True&amp;isModal=False" TargetMode="External"/><Relationship Id="rId418" Type="http://schemas.openxmlformats.org/officeDocument/2006/relationships/hyperlink" Target="https://sapienciagov.sharepoint.com/:f:/s/PRUEBAGESTIONDOCUMENTAL/EkGbVjTpBlpEo4fisLoQUVwBLYU6Ojt2_mx9mpEtKrB7aA?e=28ubu5" TargetMode="External"/><Relationship Id="rId625" Type="http://schemas.openxmlformats.org/officeDocument/2006/relationships/hyperlink" Target="https://sapienciagov.sharepoint.com/:f:/s/PRUEBAGESTIONDOCUMENTAL/IgBIAqQY5mYlRKqGmWOek9OIASK7AALokjAU3ZUqpFus974?e=JwbTt8" TargetMode="External"/><Relationship Id="rId222" Type="http://schemas.openxmlformats.org/officeDocument/2006/relationships/hyperlink" Target="https://community.secop.gov.co/Public/Tendering/OpportunityDetail/Index?noticeUID=CO1.NTC.8516625&amp;isFromPublicArea=True&amp;isModal=False" TargetMode="External"/><Relationship Id="rId264" Type="http://schemas.openxmlformats.org/officeDocument/2006/relationships/hyperlink" Target="https://sapienciagov.sharepoint.com/:f:/s/PRUEBAGESTIONDOCUMENTAL/Elnn3HaewnVHsPRvrZ5HsQEBhD1WPsAVDfuf-6DwoMgACA?e=2sRvBm" TargetMode="External"/><Relationship Id="rId471" Type="http://schemas.openxmlformats.org/officeDocument/2006/relationships/hyperlink" Target="http://medellin.gestiontransparente.com/Rendicion/RegIngresoContract.aspx?p1=446-2025&amp;event=inicio" TargetMode="External"/><Relationship Id="rId667" Type="http://schemas.openxmlformats.org/officeDocument/2006/relationships/hyperlink" Target="http://medellin.gestiontransparente.com/Rendicion/RegIngresoContract.aspx?p1=538-2025&amp;event=inicio" TargetMode="External"/><Relationship Id="rId17" Type="http://schemas.openxmlformats.org/officeDocument/2006/relationships/hyperlink" Target="https://sapienciagov.sharepoint.com/:f:/s/PRUEBAGESTIONDOCUMENTAL/EvxgjaFxrS9JsrFaVNV918QBUdOvzArt5blwmKS8_-Zzvg?e=onb0pz" TargetMode="External"/><Relationship Id="rId59" Type="http://schemas.openxmlformats.org/officeDocument/2006/relationships/hyperlink" Target="https://community.secop.gov.co/Public/Tendering/OpportunityDetail/Index?noticeUID=CO1.NTC.8408738&amp;isFromPublicArea=True&amp;isModal=False" TargetMode="External"/><Relationship Id="rId124" Type="http://schemas.openxmlformats.org/officeDocument/2006/relationships/hyperlink" Target="http://medellin.gestiontransparente.com/Rendicion/RegIngresoContract.aspx?p1=293-2025&amp;event=inicio" TargetMode="External"/><Relationship Id="rId527" Type="http://schemas.openxmlformats.org/officeDocument/2006/relationships/hyperlink" Target="https://sapienciagov.sharepoint.com/:f:/s/PRUEBAGESTIONDOCUMENTAL/EriuJulYHApIi7bLPJmYYycBA7knx7xrXpfdRSUJIzEdDg?e=LXHfHu" TargetMode="External"/><Relationship Id="rId569" Type="http://schemas.openxmlformats.org/officeDocument/2006/relationships/hyperlink" Target="http://medellin.gestiontransparente.com/Rendicion/RegIngresoContract.aspx?p1=494-2025&amp;event=inicio" TargetMode="External"/><Relationship Id="rId70" Type="http://schemas.openxmlformats.org/officeDocument/2006/relationships/hyperlink" Target="http://medellin.gestiontransparente.com/Rendicion/RegIngresoContract.aspx?p1=267-2025&amp;event=inicio" TargetMode="External"/><Relationship Id="rId166" Type="http://schemas.openxmlformats.org/officeDocument/2006/relationships/hyperlink" Target="https://community.secop.gov.co/Public/Tendering/OpportunityDetail/Index?noticeUID=CO1.NTC.8477096&amp;isFromPublicArea=True&amp;isModal=False" TargetMode="External"/><Relationship Id="rId331" Type="http://schemas.openxmlformats.org/officeDocument/2006/relationships/hyperlink" Target="http://medellin.gestiontransparente.com/Rendicion/RegIngresoContract.aspx?p1=415-2025&amp;event=inicio" TargetMode="External"/><Relationship Id="rId373" Type="http://schemas.openxmlformats.org/officeDocument/2006/relationships/hyperlink" Target="https://sapienciagov.sharepoint.com/:f:/s/PRUEBAGESTIONDOCUMENTAL/EmDoIYcFxiRPqf9eOXD5B00BidSFQ0UJ6keQUnFmF8ebAg?e=tcsxbD" TargetMode="External"/><Relationship Id="rId429" Type="http://schemas.openxmlformats.org/officeDocument/2006/relationships/hyperlink" Target="https://sapienciagov.sharepoint.com/:f:/s/PRUEBAGESTIONDOCUMENTAL/EpFMIR2V_7ZCktLXpKEFiaIB4mXks1LNzDQNAdOmtWX4TQ?e=egdGKV" TargetMode="External"/><Relationship Id="rId580" Type="http://schemas.openxmlformats.org/officeDocument/2006/relationships/hyperlink" Target="http://medellin.gestiontransparente.com/Rendicion/RegIngresoContract.aspx?p1=503-2025&amp;event=inicio" TargetMode="External"/><Relationship Id="rId636" Type="http://schemas.openxmlformats.org/officeDocument/2006/relationships/hyperlink" Target="https://sapienciagov.sharepoint.com/:f:/s/PRUEBAGESTIONDOCUMENTAL/IgBPNKmzgbXdSKAZsUQqwE8oAUus_rgshm0fLyloSTcefps?e=ShkgNX" TargetMode="External"/><Relationship Id="rId1" Type="http://schemas.openxmlformats.org/officeDocument/2006/relationships/hyperlink" Target="https://community.secop.gov.co/Public/Tendering/OpportunityDetail/Index?noticeUID=CO1.NTC.7270112&amp;isFromPublicArea=True&amp;isModal=False" TargetMode="External"/><Relationship Id="rId233" Type="http://schemas.openxmlformats.org/officeDocument/2006/relationships/hyperlink" Target="http://medellin.gestiontransparente.com/Rendicion/RegIngresoContract.aspx?p1=342-2025&amp;event=inicio" TargetMode="External"/><Relationship Id="rId440" Type="http://schemas.openxmlformats.org/officeDocument/2006/relationships/hyperlink" Target="https://community.secop.gov.co/Public/Tendering/OpportunityDetail/Index?noticeUID=CO1.NTC.8655493&amp;isFromPublicArea=True&amp;isModal=False" TargetMode="External"/><Relationship Id="rId678" Type="http://schemas.openxmlformats.org/officeDocument/2006/relationships/hyperlink" Target="http://medellin.gestiontransparente.com/Rendicion/RegIngresoContract.aspx?p1=547-2025&amp;event=inicio" TargetMode="External"/><Relationship Id="rId28" Type="http://schemas.openxmlformats.org/officeDocument/2006/relationships/hyperlink" Target="https://community.secop.gov.co/Public/Tendering/OpportunityDetail/Index?noticeUID=CO1.NTC.8363924&amp;isFromPublicArea=True&amp;isModal=False" TargetMode="External"/><Relationship Id="rId275" Type="http://schemas.openxmlformats.org/officeDocument/2006/relationships/hyperlink" Target="https://sapienciagov.sharepoint.com/:f:/s/PRUEBAGESTIONDOCUMENTAL/EimqajmHjaJCk8CmRgWv9GkBT6G-XwqcVJ6SouPAemfqKw?e=fT8Krh" TargetMode="External"/><Relationship Id="rId300" Type="http://schemas.openxmlformats.org/officeDocument/2006/relationships/hyperlink" Target="http://medellin.gestiontransparente.com/Rendicion/RegIngresoContract.aspx?p1=383-2025&amp;event=inicio" TargetMode="External"/><Relationship Id="rId482" Type="http://schemas.openxmlformats.org/officeDocument/2006/relationships/hyperlink" Target="https://sapienciagov.sharepoint.com/:f:/s/PRUEBAGESTIONDOCUMENTAL/EmEF0KhWR-lPip8yYTjN04wB63w_HQLJhTgj7Bdaqha6Ow?e=P74j7i" TargetMode="External"/><Relationship Id="rId538" Type="http://schemas.openxmlformats.org/officeDocument/2006/relationships/hyperlink" Target="http://medellin.gestiontransparente.com/Rendicion/RegIngresoContract.aspx?p1=476-2025&amp;event=inicio" TargetMode="External"/><Relationship Id="rId81" Type="http://schemas.openxmlformats.org/officeDocument/2006/relationships/hyperlink" Target="https://community.secop.gov.co/Public/Tendering/OpportunityDetail/Index?noticeUID=CO1.NTC.8410540&amp;isFromPublicArea=True&amp;isModal=False" TargetMode="External"/><Relationship Id="rId135" Type="http://schemas.openxmlformats.org/officeDocument/2006/relationships/hyperlink" Target="https://community.secop.gov.co/Public/Tendering/OpportunityDetail/Index?noticeUID=CO1.NTC.8451966&amp;isFromPublicArea=True&amp;isModal=False" TargetMode="External"/><Relationship Id="rId177" Type="http://schemas.openxmlformats.org/officeDocument/2006/relationships/hyperlink" Target="https://community.secop.gov.co/Public/Tendering/OpportunityDetail/Index?noticeUID=CO1.NTC.8479386&amp;isFromPublicArea=True&amp;isModal=False" TargetMode="External"/><Relationship Id="rId342" Type="http://schemas.openxmlformats.org/officeDocument/2006/relationships/hyperlink" Target="http://medellin.gestiontransparente.com/Rendicion/RegIngresoContract.aspx?p1=425-2025&amp;event=inicio" TargetMode="External"/><Relationship Id="rId384" Type="http://schemas.openxmlformats.org/officeDocument/2006/relationships/hyperlink" Target="https://sapienciagov.sharepoint.com/:f:/s/PRUEBAGESTIONDOCUMENTAL/EildgPG3t2JIpDLG-FD0YzQByPvlyYdbONZEbwvO42l4ZA?e=QIKd5R" TargetMode="External"/><Relationship Id="rId591" Type="http://schemas.openxmlformats.org/officeDocument/2006/relationships/hyperlink" Target="http://medellin.gestiontransparente.com/Rendicion/RegIngresoContract.aspx?p1=524-2025&amp;event=inicio" TargetMode="External"/><Relationship Id="rId605" Type="http://schemas.openxmlformats.org/officeDocument/2006/relationships/hyperlink" Target="https://sapienciagov.sharepoint.com/:f:/s/PRUEBAGESTIONDOCUMENTAL/IgBqQ4rKQxnATp5QwkWKv30rATE4nUEWd8ZJmBK_xM65EGk?e=GdKyk3" TargetMode="External"/><Relationship Id="rId202" Type="http://schemas.openxmlformats.org/officeDocument/2006/relationships/hyperlink" Target="http://medellin.gestiontransparente.com/Rendicion/RegIngresoContract.aspx?p1=323-2025&amp;event=inicio" TargetMode="External"/><Relationship Id="rId244" Type="http://schemas.openxmlformats.org/officeDocument/2006/relationships/hyperlink" Target="http://medellin.gestiontransparente.com/Rendicion/RegIngresoContract.aspx?p1=350-2025&amp;event=inicio" TargetMode="External"/><Relationship Id="rId647" Type="http://schemas.openxmlformats.org/officeDocument/2006/relationships/hyperlink" Target="https://sapienciagov.sharepoint.com/:f:/s/PRUEBAGESTIONDOCUMENTAL/IgArhqcMJcuvRp9PXLIwGpjPAZPib6GCiYOa4upBbFVRruo?e=HlfAeR" TargetMode="External"/><Relationship Id="rId39" Type="http://schemas.openxmlformats.org/officeDocument/2006/relationships/hyperlink" Target="https://community.secop.gov.co/Public/Tendering/OpportunityDetail/Index?noticeUID=CO1.NTC.8363816&amp;isFromPublicArea=True&amp;isModal=False" TargetMode="External"/><Relationship Id="rId286" Type="http://schemas.openxmlformats.org/officeDocument/2006/relationships/hyperlink" Target="http://medellin.gestiontransparente.com/Rendicion/RegIngresoContract.aspx?p1=374-2025&amp;event=inicio" TargetMode="External"/><Relationship Id="rId451" Type="http://schemas.openxmlformats.org/officeDocument/2006/relationships/hyperlink" Target="http://medellin.gestiontransparente.com/Rendicion/RegIngresoContract.aspx?p1=431-2025&amp;event=inicio" TargetMode="External"/><Relationship Id="rId493" Type="http://schemas.openxmlformats.org/officeDocument/2006/relationships/hyperlink" Target="https://sapienciagov.sharepoint.com/:f:/s/PRUEBAGESTIONDOCUMENTAL/EnzybaouUgpPt4Hsl27iRDwBrt9PdCMuai8IZlhXj6t6wQ?e=51O4ZM" TargetMode="External"/><Relationship Id="rId507" Type="http://schemas.openxmlformats.org/officeDocument/2006/relationships/hyperlink" Target="https://community.secop.gov.co/Public/Tendering/OpportunityDetail/Index?noticeUID=CO1.NTC.8839825&amp;isFromPublicArea=True&amp;isModal=False" TargetMode="External"/><Relationship Id="rId549" Type="http://schemas.openxmlformats.org/officeDocument/2006/relationships/hyperlink" Target="https://community.secop.gov.co/Public/Tendering/OpportunityDetail/Index?noticeUID=CO1.NTC.8940708&amp;isFromPublicArea=True&amp;isModal=False" TargetMode="External"/><Relationship Id="rId50" Type="http://schemas.openxmlformats.org/officeDocument/2006/relationships/hyperlink" Target="https://community.secop.gov.co/Public/Tendering/OpportunityDetail/Index?noticeUID=CO1.NTC.8409008&amp;isFromPublicArea=True&amp;isModal=False" TargetMode="External"/><Relationship Id="rId104" Type="http://schemas.openxmlformats.org/officeDocument/2006/relationships/hyperlink" Target="https://community.secop.gov.co/Public/Tendering/OpportunityDetail/Index?noticeUID=CO1.NTC.8439183&amp;isFromPublicArea=True&amp;isModal=False" TargetMode="External"/><Relationship Id="rId146" Type="http://schemas.openxmlformats.org/officeDocument/2006/relationships/hyperlink" Target="https://community.secop.gov.co/Public/Tendering/OpportunityDetail/Index?noticeUID=CO1.NTC.8447326&amp;isFromPublicArea=True&amp;isModal=False" TargetMode="External"/><Relationship Id="rId188" Type="http://schemas.openxmlformats.org/officeDocument/2006/relationships/hyperlink" Target="http://medellin.gestiontransparente.com/Rendicion/RegIngresoContract.aspx?p1=309-2025&amp;event=inicio" TargetMode="External"/><Relationship Id="rId311" Type="http://schemas.openxmlformats.org/officeDocument/2006/relationships/hyperlink" Target="https://sapienciagov.sharepoint.com/:f:/s/PRUEBAGESTIONDOCUMENTAL/Ev7RYxTy8ZtPsBGy7SFlYkEBmIyMB0aSUVkVYYOwci409w?e=l8UXYm" TargetMode="External"/><Relationship Id="rId353" Type="http://schemas.openxmlformats.org/officeDocument/2006/relationships/hyperlink" Target="https://sapienciagov.sharepoint.com/:f:/s/PRUEBAGESTIONDOCUMENTAL/EsHYmZqS_v1Bp1qJKKenruUBHwisKma44QCyveAoB-gS6w?e=EMBIiX" TargetMode="External"/><Relationship Id="rId395" Type="http://schemas.openxmlformats.org/officeDocument/2006/relationships/hyperlink" Target="https://sapienciagov.sharepoint.com/:f:/s/PRUEBAGESTIONDOCUMENTAL/EpgNmNMBL-FHh6bkh3FOoiYBXF647qM6Plem-s17S38sPQ?e=7tB1fL" TargetMode="External"/><Relationship Id="rId409" Type="http://schemas.openxmlformats.org/officeDocument/2006/relationships/hyperlink" Target="https://sapienciagov.sharepoint.com/:f:/s/PRUEBAGESTIONDOCUMENTAL/Et9A-hqX3VBMkuIdzMdihQwBKE18Pjqy7oMetUC0rxdseg?e=qYBnRQ" TargetMode="External"/><Relationship Id="rId560" Type="http://schemas.openxmlformats.org/officeDocument/2006/relationships/hyperlink" Target="http://medellin.gestiontransparente.com/Rendicion/RegIngresoContract.aspx?p1=484-2025&amp;event=inicio" TargetMode="External"/><Relationship Id="rId92" Type="http://schemas.openxmlformats.org/officeDocument/2006/relationships/hyperlink" Target="https://community.secop.gov.co/Public/Tendering/OpportunityDetail/Index?noticeUID=CO1.NTC.8411012&amp;isFromPublicArea=True&amp;isModal=False" TargetMode="External"/><Relationship Id="rId213" Type="http://schemas.openxmlformats.org/officeDocument/2006/relationships/hyperlink" Target="http://medellin.gestiontransparente.com/Rendicion/RegIngresoContract.aspx?p1=332-2025&amp;event=inicio" TargetMode="External"/><Relationship Id="rId420" Type="http://schemas.openxmlformats.org/officeDocument/2006/relationships/hyperlink" Target="https://sapienciagov.sharepoint.com/:f:/s/PRUEBAGESTIONDOCUMENTAL/ElHSs-yDq6VMteA6ZdK-DGcBp4ho2c9dVAoZm8Y7UAK2fQ?e=shYKKo" TargetMode="External"/><Relationship Id="rId616" Type="http://schemas.openxmlformats.org/officeDocument/2006/relationships/hyperlink" Target="https://community.secop.gov.co/Public/Tendering/OpportunityDetail/Index?noticeUID=CO1.NTC.9075320&amp;isFromPublicArea=True&amp;isModal=False" TargetMode="External"/><Relationship Id="rId658" Type="http://schemas.openxmlformats.org/officeDocument/2006/relationships/hyperlink" Target="http://medellin.gestiontransparente.com/Rendicion/RegIngresoContract.aspx?p1=526-2025&amp;event=inicio" TargetMode="External"/><Relationship Id="rId255" Type="http://schemas.openxmlformats.org/officeDocument/2006/relationships/hyperlink" Target="http://medellin.gestiontransparente.com/Rendicion/RegIngresoContract.aspx?p1=355-2025&amp;event=inicio" TargetMode="External"/><Relationship Id="rId297" Type="http://schemas.openxmlformats.org/officeDocument/2006/relationships/hyperlink" Target="http://medellin.gestiontransparente.com/Rendicion/RegIngresoContract.aspx?p1=379-2025&amp;event=inicio" TargetMode="External"/><Relationship Id="rId462" Type="http://schemas.openxmlformats.org/officeDocument/2006/relationships/hyperlink" Target="https://sapienciagov.sharepoint.com/:f:/s/PRUEBAGESTIONDOCUMENTAL/Egn8I-VQm-FMhtdr2XfNyPEB1PgbujJi501ARz3RK0c0Jg?e=dnyaCu" TargetMode="External"/><Relationship Id="rId518" Type="http://schemas.openxmlformats.org/officeDocument/2006/relationships/hyperlink" Target="https://community.secop.gov.co/Public/Tendering/OpportunityDetail/Index?noticeUID=CO1.NTC.8872104&amp;isFromPublicArea=True&amp;isModal=False" TargetMode="External"/><Relationship Id="rId115" Type="http://schemas.openxmlformats.org/officeDocument/2006/relationships/hyperlink" Target="http://medellin.gestiontransparente.com/Rendicion/RegIngresoContract.aspx?p1=285-2025&amp;event=inicio" TargetMode="External"/><Relationship Id="rId157" Type="http://schemas.openxmlformats.org/officeDocument/2006/relationships/hyperlink" Target="https://community.secop.gov.co/Public/Tendering/OpportunityDetail/Index?noticeUID=CO1.NTC.8442071&amp;isFromPublicArea=True&amp;isModal=False" TargetMode="External"/><Relationship Id="rId322" Type="http://schemas.openxmlformats.org/officeDocument/2006/relationships/hyperlink" Target="http://medellin.gestiontransparente.com/Rendicion/RegIngresoContract.aspx?p1=407-2025&amp;event=inicio" TargetMode="External"/><Relationship Id="rId364" Type="http://schemas.openxmlformats.org/officeDocument/2006/relationships/hyperlink" Target="https://community.secop.gov.co/Public/Tendering/OpportunityDetail/Index?noticeUID=CO1.NTC.8563888&amp;isFromPublicArea=True&amp;isModal=False" TargetMode="External"/><Relationship Id="rId61" Type="http://schemas.openxmlformats.org/officeDocument/2006/relationships/hyperlink" Target="https://community.secop.gov.co/Public/Tendering/OpportunityDetail/Index?noticeUID=CO1.NTC.8409376&amp;isFromPublicArea=True&amp;isModal=False" TargetMode="External"/><Relationship Id="rId199" Type="http://schemas.openxmlformats.org/officeDocument/2006/relationships/hyperlink" Target="http://medellin.gestiontransparente.com/Rendicion/RegIngresoContract.aspx?p1=321-2025&amp;event=inicio" TargetMode="External"/><Relationship Id="rId571" Type="http://schemas.openxmlformats.org/officeDocument/2006/relationships/hyperlink" Target="https://sapienciagov.sharepoint.com/:f:/s/PRUEBAGESTIONDOCUMENTAL/Eiz26vxHU39NpwuUOd6ufEUBPHoCYnwD6qI16rnRBoDSjw?e=Ikyckd" TargetMode="External"/><Relationship Id="rId627" Type="http://schemas.openxmlformats.org/officeDocument/2006/relationships/hyperlink" Target="https://sapienciagov.sharepoint.com/:f:/s/PRUEBAGESTIONDOCUMENTAL/IgDOWpQwR9r7RKxfLl48yR7MAZBwXGNzZqAMzeucj2wQ47A?e=xFF4EI" TargetMode="External"/><Relationship Id="rId669" Type="http://schemas.openxmlformats.org/officeDocument/2006/relationships/hyperlink" Target="https://sapienciagov.sharepoint.com/:f:/s/PRUEBAGESTIONDOCUMENTAL/IgBGAZTP8kqiTbk7Tto4RG7HAfIZIqLx7BSoJEJ1cQP0kfg?e=bykm9K" TargetMode="External"/><Relationship Id="rId19" Type="http://schemas.openxmlformats.org/officeDocument/2006/relationships/hyperlink" Target="http://medellin.gestiontransparente.com/Rendicion/RegIngresoContract.aspx?p1=240-2025&amp;event=inicio" TargetMode="External"/><Relationship Id="rId224" Type="http://schemas.openxmlformats.org/officeDocument/2006/relationships/hyperlink" Target="https://community.secop.gov.co/Public/Tendering/OpportunityDetail/Index?noticeUID=CO1.NTC.8516724&amp;isFromPublicArea=True&amp;isModal=False" TargetMode="External"/><Relationship Id="rId266" Type="http://schemas.openxmlformats.org/officeDocument/2006/relationships/hyperlink" Target="https://sapienciagov.sharepoint.com/:f:/s/PRUEBAGESTIONDOCUMENTAL/EvR05kCmneNAs60VsayQXHMBfUt1IWQSTvtUn2OsIf0zcQ?e=QpHihT" TargetMode="External"/><Relationship Id="rId431" Type="http://schemas.openxmlformats.org/officeDocument/2006/relationships/hyperlink" Target="https://sapienciagov.sharepoint.com/:f:/s/PRUEBAGESTIONDOCUMENTAL/EkQxKVpPQVBJqWoOe4h_rw4BvC42Icm8rVvSkG67T_H2KQ?e=h7KS1E" TargetMode="External"/><Relationship Id="rId473" Type="http://schemas.openxmlformats.org/officeDocument/2006/relationships/hyperlink" Target="https://community.secop.gov.co/Public/Tendering/OpportunityDetail/Index?noticeUID=CO1.NTC.8655122&amp;isFromPublicArea=True&amp;isModal=False" TargetMode="External"/><Relationship Id="rId529" Type="http://schemas.openxmlformats.org/officeDocument/2006/relationships/hyperlink" Target="https://sapienciagov.sharepoint.com/:f:/s/PRUEBAGESTIONDOCUMENTAL/Ev-ZaLBO7DpDrcC0y6OVC_wBvkChOyZ0FD723JkGq0fOEA?e=mNEGuK" TargetMode="External"/><Relationship Id="rId680" Type="http://schemas.openxmlformats.org/officeDocument/2006/relationships/hyperlink" Target="https://community.secop.gov.co/Public/Tendering/OpportunityDetail/Index?noticeUID=CO1.NTC.9265580&amp;isFromPublicArea=True&amp;isModal=False" TargetMode="External"/><Relationship Id="rId30" Type="http://schemas.openxmlformats.org/officeDocument/2006/relationships/hyperlink" Target="https://community.secop.gov.co/Public/Tendering/OpportunityDetail/Index?noticeUID=CO1.NTC.8364061&amp;isFromPublicArea=True&amp;isModal=False" TargetMode="External"/><Relationship Id="rId126" Type="http://schemas.openxmlformats.org/officeDocument/2006/relationships/hyperlink" Target="https://community.secop.gov.co/Public/Tendering/OpportunityDetail/Index?noticeUID=CO1.NTC.8448570&amp;isFromPublicArea=True&amp;isModal=False" TargetMode="External"/><Relationship Id="rId168" Type="http://schemas.openxmlformats.org/officeDocument/2006/relationships/hyperlink" Target="https://community.secop.gov.co/Public/Tendering/OpportunityDetail/Index?noticeUID=CO1.NTC.8477533&amp;isFromPublicArea=True&amp;isModal=False" TargetMode="External"/><Relationship Id="rId333" Type="http://schemas.openxmlformats.org/officeDocument/2006/relationships/hyperlink" Target="https://sapienciagov.sharepoint.com/:f:/s/PRUEBAGESTIONDOCUMENTAL/Enk3Wmx-Wd1Psf9ZDQZAVaQB-kpG_-m1j4SK5gRtum1bIg?e=Bw8oLe" TargetMode="External"/><Relationship Id="rId540" Type="http://schemas.openxmlformats.org/officeDocument/2006/relationships/hyperlink" Target="https://sapienciagov.sharepoint.com/:f:/s/PRUEBAGESTIONDOCUMENTAL/EgVqMvJdUfxFkxK4ia9hFc4B9sCXE50ltwqwm0Wqx2ezQg?e=c8PBh4" TargetMode="External"/><Relationship Id="rId72" Type="http://schemas.openxmlformats.org/officeDocument/2006/relationships/hyperlink" Target="http://medellin.gestiontransparente.com/Rendicion/RegIngresoContract.aspx?p1=270-2025&amp;event=inicio" TargetMode="External"/><Relationship Id="rId375" Type="http://schemas.openxmlformats.org/officeDocument/2006/relationships/hyperlink" Target="https://sapienciagov.sharepoint.com/:f:/s/PRUEBAGESTIONDOCUMENTAL/ErHvSZSlB3NNoS2Tecc0SGEB55LMbS9NHvSys1V94-0ygA?e=rQCV5P" TargetMode="External"/><Relationship Id="rId582" Type="http://schemas.openxmlformats.org/officeDocument/2006/relationships/hyperlink" Target="http://medellin.gestiontransparente.com/Rendicion/RegIngresoContract.aspx?p1=507-2025&amp;event=inicio" TargetMode="External"/><Relationship Id="rId638" Type="http://schemas.openxmlformats.org/officeDocument/2006/relationships/hyperlink" Target="https://sapienciagov.sharepoint.com/:f:/s/PRUEBAGESTIONDOCUMENTAL/IgDJpWPPwczwTonnbv6t6EvtASCfvm03CNWI_FE9tAm1SaM?e=YYBXZK" TargetMode="External"/><Relationship Id="rId3" Type="http://schemas.openxmlformats.org/officeDocument/2006/relationships/hyperlink" Target="https://community.secop.gov.co/Public/Tendering/OpportunityDetail/Index?noticeUID=CO1.NTC.7270602&amp;isFromPublicArea=True&amp;isModal=False" TargetMode="External"/><Relationship Id="rId235" Type="http://schemas.openxmlformats.org/officeDocument/2006/relationships/hyperlink" Target="https://sapienciagov.sharepoint.com/:f:/s/PRUEBAGESTIONDOCUMENTAL/EqW8b7en9K1AsgZE3DXiWAsBZa3YbuJLBaUUzyEfEekCaA?e=PSAxlP" TargetMode="External"/><Relationship Id="rId277" Type="http://schemas.openxmlformats.org/officeDocument/2006/relationships/hyperlink" Target="http://medellin.gestiontransparente.com/Rendicion/RegIngresoContract.aspx?p1=368-2025&amp;event=inicio" TargetMode="External"/><Relationship Id="rId400" Type="http://schemas.openxmlformats.org/officeDocument/2006/relationships/hyperlink" Target="https://sapienciagov.sharepoint.com/:f:/s/PRUEBAGESTIONDOCUMENTAL/ElQIyBc7hnZIgWozk5KrRgEBQCCIrgXl0Kk7kVlXTtKtqw?e=VdhgaL" TargetMode="External"/><Relationship Id="rId442" Type="http://schemas.openxmlformats.org/officeDocument/2006/relationships/hyperlink" Target="https://sapienciagov.sharepoint.com/:f:/s/PRUEBAGESTIONDOCUMENTAL/Ev8Qxkga5rRCuzv1HJwn06kBuPbZO2SmImNJQdfRMVn4zA?e=BOQWPV" TargetMode="External"/><Relationship Id="rId484" Type="http://schemas.openxmlformats.org/officeDocument/2006/relationships/hyperlink" Target="https://sapienciagov.sharepoint.com/:f:/s/PRUEBAGESTIONDOCUMENTAL/EgkXUeqz7LdMk_01L5NyjZ8BU79b8wsLtuTTTRkpygXN7A?e=XJ0mtg" TargetMode="External"/><Relationship Id="rId137" Type="http://schemas.openxmlformats.org/officeDocument/2006/relationships/hyperlink" Target="https://community.secop.gov.co/Public/Tendering/OpportunityDetail/Index?noticeUID=CO1.NTC.8452271&amp;isFromPublicArea=True&amp;isModal=False" TargetMode="External"/><Relationship Id="rId302" Type="http://schemas.openxmlformats.org/officeDocument/2006/relationships/hyperlink" Target="http://medellin.gestiontransparente.com/Rendicion/RegIngresoContract.aspx?p1=385-2025&amp;event=inicio" TargetMode="External"/><Relationship Id="rId344" Type="http://schemas.openxmlformats.org/officeDocument/2006/relationships/hyperlink" Target="http://medellin.gestiontransparente.com/Rendicion/RegIngresoContract.aspx?p1=427-2025&amp;event=inicio" TargetMode="External"/><Relationship Id="rId41" Type="http://schemas.openxmlformats.org/officeDocument/2006/relationships/hyperlink" Target="https://community.secop.gov.co/Public/Tendering/OpportunityDetail/Index?noticeUID=CO1.NTC.8363826&amp;isFromPublicArea=True&amp;isModal=False" TargetMode="External"/><Relationship Id="rId83" Type="http://schemas.openxmlformats.org/officeDocument/2006/relationships/hyperlink" Target="https://community.secop.gov.co/Public/Tendering/OpportunityDetail/Index?noticeUID=CO1.NTC.8410253&amp;isFromPublicArea=True&amp;isModal=False" TargetMode="External"/><Relationship Id="rId179" Type="http://schemas.openxmlformats.org/officeDocument/2006/relationships/hyperlink" Target="https://community.secop.gov.co/Public/Tendering/OpportunityDetail/Index?noticeUID=CO1.NTC.8479297&amp;isFromPublicArea=True&amp;isModal=False" TargetMode="External"/><Relationship Id="rId386" Type="http://schemas.openxmlformats.org/officeDocument/2006/relationships/hyperlink" Target="https://sapienciagov.sharepoint.com/:f:/s/PRUEBAGESTIONDOCUMENTAL/Ei-dPv5A_99MpDT1ABzhoG4BldLU975JuVh4ZOr89PSJOA?e=8dyXgw" TargetMode="External"/><Relationship Id="rId551" Type="http://schemas.openxmlformats.org/officeDocument/2006/relationships/hyperlink" Target="https://community.secop.gov.co/Public/Tendering/OpportunityDetail/Index?noticeUID=CO1.NTC.8957077&amp;isFromPublicArea=True&amp;isModal=False" TargetMode="External"/><Relationship Id="rId593" Type="http://schemas.openxmlformats.org/officeDocument/2006/relationships/hyperlink" Target="https://community.secop.gov.co/Public/Tendering/OpportunityDetail/Index?noticeUID=CO1.NTC.9066597&amp;isFromPublicArea=True&amp;isModal=False" TargetMode="External"/><Relationship Id="rId607" Type="http://schemas.openxmlformats.org/officeDocument/2006/relationships/hyperlink" Target="https://sapienciagov.sharepoint.com/:f:/s/PRUEBAGESTIONDOCUMENTAL/IgBNA4Y7V2lZS7s2EQkIn9sJAXCg1fRVSCUcLVhNKmjl8T8?e=XHUDRu" TargetMode="External"/><Relationship Id="rId649" Type="http://schemas.openxmlformats.org/officeDocument/2006/relationships/hyperlink" Target="https://sapienciagov.sharepoint.com/:f:/s/PRUEBAGESTIONDOCUMENTAL/IgBF1YRFFK9UTLRzVk-TwhkWAW_AkQ1FYIZFLu-02ZcROBU?e=hZqKIW" TargetMode="External"/><Relationship Id="rId190" Type="http://schemas.openxmlformats.org/officeDocument/2006/relationships/hyperlink" Target="http://medellin.gestiontransparente.com/Rendicion/RegIngresoContract.aspx?p1=312-2025&amp;event=inicio" TargetMode="External"/><Relationship Id="rId204" Type="http://schemas.openxmlformats.org/officeDocument/2006/relationships/hyperlink" Target="https://sapienciagov.sharepoint.com/:f:/s/PRUEBAGESTIONDOCUMENTAL/EsrvvbIjJGxAjpXoEFgIIxgBooYAf2DfhX3srEEcofoWWA?e=7zjQQB" TargetMode="External"/><Relationship Id="rId246" Type="http://schemas.openxmlformats.org/officeDocument/2006/relationships/hyperlink" Target="https://sapienciagov.sharepoint.com/:f:/s/PRUEBAGESTIONDOCUMENTAL/Es7otczIhRlBisvJxtAGAbcByp8D4xBo_YG8RuPrKOdy4w?e=W2I5wt" TargetMode="External"/><Relationship Id="rId288" Type="http://schemas.openxmlformats.org/officeDocument/2006/relationships/hyperlink" Target="https://sapienciagov.sharepoint.com/:f:/s/PRUEBAGESTIONDOCUMENTAL/EiwqaaMhR3JFhUBuTq7yMkgBmUVgIP8gNu2gAhbCHGR4gw?e=d89FYb" TargetMode="External"/><Relationship Id="rId411" Type="http://schemas.openxmlformats.org/officeDocument/2006/relationships/hyperlink" Target="https://sapienciagov.sharepoint.com/:f:/s/PRUEBAGESTIONDOCUMENTAL/Erk41y250xZDqUIPQFxuY8UBvkPqF_hZrzDL0qO4lLP-xA?e=lnNU0G" TargetMode="External"/><Relationship Id="rId453" Type="http://schemas.openxmlformats.org/officeDocument/2006/relationships/hyperlink" Target="http://medellin.gestiontransparente.com/Rendicion/RegIngresoContract.aspx?p1=434-2025&amp;event=inicio" TargetMode="External"/><Relationship Id="rId509" Type="http://schemas.openxmlformats.org/officeDocument/2006/relationships/hyperlink" Target="http://medellin.gestiontransparente.com/Rendicion/RegIngresoContract.aspx?p1=456-2025&amp;event=inicio" TargetMode="External"/><Relationship Id="rId660" Type="http://schemas.openxmlformats.org/officeDocument/2006/relationships/hyperlink" Target="http://medellin.gestiontransparente.com/Rendicion/RegIngresoContract.aspx?p1=528-2025&amp;event=inicio" TargetMode="External"/><Relationship Id="rId106" Type="http://schemas.openxmlformats.org/officeDocument/2006/relationships/hyperlink" Target="https://community.secop.gov.co/Public/Tendering/OpportunityDetail/Index?noticeUID=CO1.NTC.8448462&amp;isFromPublicArea=True&amp;isModal=False" TargetMode="External"/><Relationship Id="rId313" Type="http://schemas.openxmlformats.org/officeDocument/2006/relationships/hyperlink" Target="https://community.secop.gov.co/Public/Tendering/OpportunityDetail/Index?noticeUID=CO1.NTC.8549239&amp;isFromPublicArea=True&amp;isModal=False" TargetMode="External"/><Relationship Id="rId495" Type="http://schemas.openxmlformats.org/officeDocument/2006/relationships/hyperlink" Target="https://community.secop.gov.co/Public/Tendering/OpportunityDetail/Index?noticeUID=CO1.NTC.8754383&amp;isFromPublicArea=True&amp;isModal=False" TargetMode="External"/><Relationship Id="rId10" Type="http://schemas.openxmlformats.org/officeDocument/2006/relationships/hyperlink" Target="http://medellin.gestiontransparente.com/Rendicion/RegIngresoContract.aspx?p1=013-2025&amp;event=inicio" TargetMode="External"/><Relationship Id="rId52" Type="http://schemas.openxmlformats.org/officeDocument/2006/relationships/hyperlink" Target="https://community.secop.gov.co/Public/Tendering/OpportunityDetail/Index?noticeUID=CO1.NTC.8409013&amp;isFromPublicArea=True&amp;isModal=False" TargetMode="External"/><Relationship Id="rId94" Type="http://schemas.openxmlformats.org/officeDocument/2006/relationships/hyperlink" Target="https://community.secop.gov.co/Public/Tendering/OpportunityDetail/Index?noticeUID=CO1.NTC.8432658&amp;isFromPublicArea=True&amp;isModal=False" TargetMode="External"/><Relationship Id="rId148" Type="http://schemas.openxmlformats.org/officeDocument/2006/relationships/hyperlink" Target="https://community.secop.gov.co/Public/Tendering/OpportunityDetail/Index?noticeUID=CO1.NTC.8447653&amp;isFromPublicArea=True&amp;isModal=False" TargetMode="External"/><Relationship Id="rId355" Type="http://schemas.openxmlformats.org/officeDocument/2006/relationships/hyperlink" Target="https://sapienciagov.sharepoint.com/:f:/s/PRUEBAGESTIONDOCUMENTAL/Esqa9SebgrVHkh9TN6dmcecBkyeVhUsr7vKGd9ZsE-uvUA?e=G3ntEb" TargetMode="External"/><Relationship Id="rId397" Type="http://schemas.openxmlformats.org/officeDocument/2006/relationships/hyperlink" Target="https://sapienciagov.sharepoint.com/:f:/s/PRUEBAGESTIONDOCUMENTAL/Ev-QZCBpEAZAtEI07Vr9vf8Bq0wFOzezQK7mYxEKY6uCmg?e=aVtZoj" TargetMode="External"/><Relationship Id="rId520" Type="http://schemas.openxmlformats.org/officeDocument/2006/relationships/hyperlink" Target="https://community.secop.gov.co/Public/Tendering/OpportunityDetail/Index?noticeUID=CO1.NTC.8871725&amp;isFromPublicArea=True&amp;isModal=False" TargetMode="External"/><Relationship Id="rId562" Type="http://schemas.openxmlformats.org/officeDocument/2006/relationships/hyperlink" Target="http://medellin.gestiontransparente.com/Rendicion/RegIngresoContract.aspx?p1=486-2025&amp;event=inicio" TargetMode="External"/><Relationship Id="rId618" Type="http://schemas.openxmlformats.org/officeDocument/2006/relationships/hyperlink" Target="https://community.secop.gov.co/Public/Tendering/OpportunityDetail/Index?noticeUID=CO1.NTC.9073297&amp;isFromPublicArea=True&amp;isModal=False" TargetMode="External"/><Relationship Id="rId215" Type="http://schemas.openxmlformats.org/officeDocument/2006/relationships/hyperlink" Target="https://community.secop.gov.co/Public/Tendering/OpportunityDetail/Index?noticeUID=CO1.NTC.8516472&amp;isFromPublicArea=True&amp;isModal=False" TargetMode="External"/><Relationship Id="rId257" Type="http://schemas.openxmlformats.org/officeDocument/2006/relationships/hyperlink" Target="http://medellin.gestiontransparente.com/Rendicion/RegIngresoContract.aspx?p1=357-2025&amp;event=inicio" TargetMode="External"/><Relationship Id="rId422" Type="http://schemas.openxmlformats.org/officeDocument/2006/relationships/hyperlink" Target="https://sapienciagov.sharepoint.com/:f:/s/PRUEBAGESTIONDOCUMENTAL/EvG7Z9yZvC1LhBYASUoncFAB-uFZ24zviXouqNByO5Mpcw?e=bWqajp" TargetMode="External"/><Relationship Id="rId464" Type="http://schemas.openxmlformats.org/officeDocument/2006/relationships/hyperlink" Target="http://medellin.gestiontransparente.com/Rendicion/RegIngresoContract.aspx?p1=442-2025&amp;event=inicio" TargetMode="External"/><Relationship Id="rId299" Type="http://schemas.openxmlformats.org/officeDocument/2006/relationships/hyperlink" Target="http://medellin.gestiontransparente.com/Rendicion/RegIngresoContract.aspx?p1=381-2025&amp;event=inicio" TargetMode="External"/><Relationship Id="rId63" Type="http://schemas.openxmlformats.org/officeDocument/2006/relationships/hyperlink" Target="https://community.secop.gov.co/Public/Tendering/OpportunityDetail/Index?noticeUID=CO1.NTC.8409388&amp;isFromPublicArea=True&amp;isModal=False" TargetMode="External"/><Relationship Id="rId159" Type="http://schemas.openxmlformats.org/officeDocument/2006/relationships/hyperlink" Target="https://community.secop.gov.co/Public/Tendering/OpportunityDetail/Index?noticeUID=CO1.NTC.8452242&amp;isFromPublicArea=True&amp;isModal=False" TargetMode="External"/><Relationship Id="rId366" Type="http://schemas.openxmlformats.org/officeDocument/2006/relationships/hyperlink" Target="https://community.secop.gov.co/Public/Tendering/OpportunityDetail/Index?noticeUID=CO1.NTC.8563893&amp;isFromPublicArea=True&amp;isModal=False" TargetMode="External"/><Relationship Id="rId573" Type="http://schemas.openxmlformats.org/officeDocument/2006/relationships/hyperlink" Target="https://sapienciagov.sharepoint.com/:f:/s/PRUEBAGESTIONDOCUMENTAL/EnoJKZ3rOZ1CghA0oekRwkQBXEzO_rkXsK1Ob89rlLc0UA?e=FUFhGK" TargetMode="External"/><Relationship Id="rId226" Type="http://schemas.openxmlformats.org/officeDocument/2006/relationships/hyperlink" Target="http://medellin.gestiontransparente.com/Rendicion/RegIngresoContract.aspx?p1=335-2025&amp;event=inicio" TargetMode="External"/><Relationship Id="rId433" Type="http://schemas.openxmlformats.org/officeDocument/2006/relationships/hyperlink" Target="https://sapienciagov.sharepoint.com/:f:/s/PRUEBAGESTIONDOCUMENTAL/EjUWBzmxrzlMrTCThKuz4lwB1ROgRChs1Oq6F_iWancWQw?e=qm9MpT" TargetMode="External"/><Relationship Id="rId640" Type="http://schemas.openxmlformats.org/officeDocument/2006/relationships/hyperlink" Target="https://sapienciagov.sharepoint.com/:f:/s/PRUEBAGESTIONDOCUMENTAL/IgBLLhxDmf3zR6iB9_FIdA1MAXyFXgB_KAcggFtlXaWKNg8?e=eRTq9D" TargetMode="External"/><Relationship Id="rId74" Type="http://schemas.openxmlformats.org/officeDocument/2006/relationships/hyperlink" Target="http://medellin.gestiontransparente.com/Rendicion/RegIngresoContract.aspx?p1=272-2025&amp;event=inicio" TargetMode="External"/><Relationship Id="rId377" Type="http://schemas.openxmlformats.org/officeDocument/2006/relationships/hyperlink" Target="https://sapienciagov.sharepoint.com/:f:/s/PRUEBAGESTIONDOCUMENTAL/EkixPfWj69RFoKIdO091LZwBtUHwDN5f401pFckjIX4RjQ?e=M7zzfF" TargetMode="External"/><Relationship Id="rId500" Type="http://schemas.openxmlformats.org/officeDocument/2006/relationships/hyperlink" Target="https://sapienciagov.sharepoint.com/:f:/s/PRUEBAGESTIONDOCUMENTAL/EuZHyOfz4zdCvQZGrXOU1gMBjx-R509c6J0vmSNrDoYllw?e=XxUZfu" TargetMode="External"/><Relationship Id="rId584" Type="http://schemas.openxmlformats.org/officeDocument/2006/relationships/hyperlink" Target="http://medellin.gestiontransparente.com/Rendicion/RegIngresoContract.aspx?p1=512-2025&amp;event=inicio" TargetMode="External"/><Relationship Id="rId5" Type="http://schemas.openxmlformats.org/officeDocument/2006/relationships/hyperlink" Target="https://sapienciagov.sharepoint.com/:f:/s/PRUEBAGESTIONDOCUMENTAL/EgDj2elUMTxDuDfJii67hRsBkJ04KooBHLLjK0HoXVJqRQ?e=QnDpaI" TargetMode="External"/><Relationship Id="rId237" Type="http://schemas.openxmlformats.org/officeDocument/2006/relationships/hyperlink" Target="http://medellin.gestiontransparente.com/Rendicion/RegIngresoContract.aspx?p1=343-2025&amp;event=inicio" TargetMode="External"/><Relationship Id="rId444" Type="http://schemas.openxmlformats.org/officeDocument/2006/relationships/hyperlink" Target="https://sapienciagov.sharepoint.com/:f:/s/PRUEBAGESTIONDOCUMENTAL/Ei0aIUj05utBj7efuFwjB_gBj2THpkaLUhQGNVfojTePGg?e=z1GPUs" TargetMode="External"/><Relationship Id="rId651" Type="http://schemas.openxmlformats.org/officeDocument/2006/relationships/hyperlink" Target="https://sapienciagov.sharepoint.com/:f:/s/PRUEBAGESTIONDOCUMENTAL/IgDF_5BSQ3IRTqmV9eT8BVBpASUJ2NBkd8pnst9hbjAv57U?e=iPBx5I" TargetMode="External"/><Relationship Id="rId290" Type="http://schemas.openxmlformats.org/officeDocument/2006/relationships/hyperlink" Target="https://sapienciagov.sharepoint.com/:f:/s/PRUEBAGESTIONDOCUMENTAL/EvDq34Fsr2VGve_1B_njQ7cBxjfeZt7DlOBI0yu6C0pMqA?e=GlnlaP" TargetMode="External"/><Relationship Id="rId304" Type="http://schemas.openxmlformats.org/officeDocument/2006/relationships/hyperlink" Target="http://medellin.gestiontransparente.com/Rendicion/RegIngresoContract.aspx?p1=395-2025&amp;event=inicio" TargetMode="External"/><Relationship Id="rId388" Type="http://schemas.openxmlformats.org/officeDocument/2006/relationships/hyperlink" Target="https://sapienciagov.sharepoint.com/:f:/s/PRUEBAGESTIONDOCUMENTAL/Ettpo2s8ChdJtT-UOwLOYeYB6yKH_n4vMa3MLU0jnGQYoQ?e=DTJx58" TargetMode="External"/><Relationship Id="rId511" Type="http://schemas.openxmlformats.org/officeDocument/2006/relationships/hyperlink" Target="http://medellin.gestiontransparente.com/Rendicion/RegIngresoContract.aspx?p1=458-2025&amp;event=inicio" TargetMode="External"/><Relationship Id="rId609" Type="http://schemas.openxmlformats.org/officeDocument/2006/relationships/hyperlink" Target="https://sapienciagov.sharepoint.com/:f:/s/PRUEBAGESTIONDOCUMENTAL/IgARxl_mOgpjRLln482ujxpTAcxbnXPWIMuu71xzv9anr_8?e=wdfv9F" TargetMode="External"/><Relationship Id="rId85" Type="http://schemas.openxmlformats.org/officeDocument/2006/relationships/hyperlink" Target="https://community.secop.gov.co/Public/Tendering/OpportunityDetail/Index?noticeUID=CO1.NTC.8409211&amp;isFromPublicArea=True&amp;isModal=False" TargetMode="External"/><Relationship Id="rId150" Type="http://schemas.openxmlformats.org/officeDocument/2006/relationships/hyperlink" Target="https://community.secop.gov.co/Public/Tendering/OpportunityDetail/Index?noticeUID=CO1.NTC.8448049&amp;isFromPublicArea=True&amp;isModal=False" TargetMode="External"/><Relationship Id="rId595" Type="http://schemas.openxmlformats.org/officeDocument/2006/relationships/hyperlink" Target="https://community.secop.gov.co/Public/Tendering/OpportunityDetail/Index?noticeUID=CO1.NTC.9056912&amp;isFromPublicArea=True&amp;isModal=False" TargetMode="External"/><Relationship Id="rId248" Type="http://schemas.openxmlformats.org/officeDocument/2006/relationships/hyperlink" Target="https://sapienciagov.sharepoint.com/:f:/s/PRUEBAGESTIONDOCUMENTAL/Eovje8jZreNGr6GZ-83iNUUBh7IpaohGfj70lSYg7HYt7Q?e=sK5Vqs" TargetMode="External"/><Relationship Id="rId455" Type="http://schemas.openxmlformats.org/officeDocument/2006/relationships/hyperlink" Target="http://medellin.gestiontransparente.com/Rendicion/RegIngresoContract.aspx?p1=436-2025&amp;event=inicio" TargetMode="External"/><Relationship Id="rId662" Type="http://schemas.openxmlformats.org/officeDocument/2006/relationships/hyperlink" Target="http://medellin.gestiontransparente.com/Rendicion/RegIngresoContract.aspx?p1=533-2025&amp;event=inicio" TargetMode="External"/><Relationship Id="rId12" Type="http://schemas.openxmlformats.org/officeDocument/2006/relationships/hyperlink" Target="https://sapienciagov.sharepoint.com/:f:/s/PRUEBAGESTIONDOCUMENTAL/Ejml3PESEfVInsIvFkXvTNQBIpdG_aT_tG5Ydw3ukDWe2w?e=8eXpAh" TargetMode="External"/><Relationship Id="rId108" Type="http://schemas.openxmlformats.org/officeDocument/2006/relationships/hyperlink" Target="https://community.secop.gov.co/Public/Tendering/OpportunityDetail/Index?noticeUID=CO1.NTC.8433654&amp;isFromPublicArea=True&amp;isModal=False" TargetMode="External"/><Relationship Id="rId315" Type="http://schemas.openxmlformats.org/officeDocument/2006/relationships/hyperlink" Target="http://medellin.gestiontransparente.com/Rendicion/RegIngresoContract.aspx?p1=399-2025&amp;event=inicio" TargetMode="External"/><Relationship Id="rId522" Type="http://schemas.openxmlformats.org/officeDocument/2006/relationships/hyperlink" Target="http://medellin.gestiontransparente.com/Rendicion/RegIngresoContract.aspx?p1=463-2025&amp;event=inicio" TargetMode="External"/><Relationship Id="rId96" Type="http://schemas.openxmlformats.org/officeDocument/2006/relationships/hyperlink" Target="https://community.secop.gov.co/Public/Tendering/OpportunityDetail/Index?noticeUID=CO1.NTC.8432934&amp;isFromPublicArea=True&amp;isModal=False" TargetMode="External"/><Relationship Id="rId161" Type="http://schemas.openxmlformats.org/officeDocument/2006/relationships/hyperlink" Target="https://community.secop.gov.co/Public/Tendering/OpportunityDetail/Index?noticeUID=CO1.NTC.8452319&amp;isFromPublicArea=True&amp;isModal=False" TargetMode="External"/><Relationship Id="rId399" Type="http://schemas.openxmlformats.org/officeDocument/2006/relationships/hyperlink" Target="https://sapienciagov.sharepoint.com/:f:/s/PRUEBAGESTIONDOCUMENTAL/Eglj_Lkhh3RLluwF9vdbXsgBFuc1A2OnhEQn9KVWWV2zFw?e=ccaaaR" TargetMode="External"/><Relationship Id="rId259" Type="http://schemas.openxmlformats.org/officeDocument/2006/relationships/hyperlink" Target="http://medellin.gestiontransparente.com/Rendicion/RegIngresoContract.aspx?p1=359-2025&amp;event=inicio" TargetMode="External"/><Relationship Id="rId466" Type="http://schemas.openxmlformats.org/officeDocument/2006/relationships/hyperlink" Target="https://sapienciagov.sharepoint.com/:f:/s/PRUEBAGESTIONDOCUMENTAL/Ep1RffTluTpOq69llvSr5JQB9MtYdLz_79KqdadrRDdwug?e=Zx0dq8" TargetMode="External"/><Relationship Id="rId673" Type="http://schemas.openxmlformats.org/officeDocument/2006/relationships/hyperlink" Target="http://medellin.gestiontransparente.com/Rendicion/RegIngresoContract.aspx?p1=542-2025&amp;event=inicio" TargetMode="External"/><Relationship Id="rId23" Type="http://schemas.openxmlformats.org/officeDocument/2006/relationships/hyperlink" Target="https://community.secop.gov.co/Public/Tendering/OpportunityDetail/Index?noticeUID=CO1.NTC.8243594&amp;isFromPublicArea=True&amp;isModal=False" TargetMode="External"/><Relationship Id="rId119" Type="http://schemas.openxmlformats.org/officeDocument/2006/relationships/hyperlink" Target="https://community.secop.gov.co/Public/Tendering/OpportunityDetail/Index?noticeUID=CO1.NTC.8441102&amp;isFromPublicArea=True&amp;isModal=False" TargetMode="External"/><Relationship Id="rId326" Type="http://schemas.openxmlformats.org/officeDocument/2006/relationships/hyperlink" Target="http://medellin.gestiontransparente.com/Rendicion/RegIngresoContract.aspx?p1=411-2025&amp;event=inicio" TargetMode="External"/><Relationship Id="rId533" Type="http://schemas.openxmlformats.org/officeDocument/2006/relationships/hyperlink" Target="https://sapienciagov.sharepoint.com/:f:/s/PRUEBAGESTIONDOCUMENTAL/EhUqzc01_9BItMUsfTUgwDcBWZA_-R7fNUjjZwoDQjVBLg?e=GnwhTH" TargetMode="External"/><Relationship Id="rId172" Type="http://schemas.openxmlformats.org/officeDocument/2006/relationships/hyperlink" Target="https://community.secop.gov.co/Public/Tendering/OpportunityDetail/Index?noticeUID=CO1.NTC.8479380&amp;isFromPublicArea=True&amp;isModal=False" TargetMode="External"/><Relationship Id="rId477" Type="http://schemas.openxmlformats.org/officeDocument/2006/relationships/hyperlink" Target="http://medellin.gestiontransparente.com/Rendicion/RegIngresoContract.aspx?p1=454-2025&amp;event=inicio" TargetMode="External"/><Relationship Id="rId600" Type="http://schemas.openxmlformats.org/officeDocument/2006/relationships/hyperlink" Target="https://sapienciagov.sharepoint.com/:f:/s/PRUEBAGESTIONDOCUMENTAL/EoOi4D1yfUhGu39dA25O26IB_oMf0BzVa20dkbVfxFcoOg?e=IhN0Wd" TargetMode="External"/><Relationship Id="rId337" Type="http://schemas.openxmlformats.org/officeDocument/2006/relationships/hyperlink" Target="http://medellin.gestiontransparente.com/Rendicion/RegIngresoContract.aspx?p1=420-2025&amp;event=inicio" TargetMode="External"/><Relationship Id="rId34" Type="http://schemas.openxmlformats.org/officeDocument/2006/relationships/hyperlink" Target="https://community.secop.gov.co/Public/Tendering/OpportunityDetail/Index?noticeUID=CO1.NTC.8360090&amp;isFromPublicArea=True&amp;isModal=False" TargetMode="External"/><Relationship Id="rId544" Type="http://schemas.openxmlformats.org/officeDocument/2006/relationships/hyperlink" Target="http://medellin.gestiontransparente.com/Rendicion/RegIngresoContract.aspx?p1=482-2025&amp;event=inicio" TargetMode="External"/><Relationship Id="rId183" Type="http://schemas.openxmlformats.org/officeDocument/2006/relationships/hyperlink" Target="http://medellin.gestiontransparente.com/Rendicion/RegIngresoContract.aspx?p1=304-2025&amp;event=inicio" TargetMode="External"/><Relationship Id="rId390" Type="http://schemas.openxmlformats.org/officeDocument/2006/relationships/hyperlink" Target="https://sapienciagov.sharepoint.com/:f:/s/PRUEBAGESTIONDOCUMENTAL/EoKm70sKBw5NorwEc5mjEdQBDWnHH2_w_aob91Km5Mgrxg?e=Ahj3Yu" TargetMode="External"/><Relationship Id="rId404" Type="http://schemas.openxmlformats.org/officeDocument/2006/relationships/hyperlink" Target="https://sapienciagov.sharepoint.com/:f:/s/PRUEBAGESTIONDOCUMENTAL/EqYAJtESiLBKobk0b5g-rsgB8-x1GMkcCXxgmHIFSiC59A?e=ZYh6oc" TargetMode="External"/><Relationship Id="rId611" Type="http://schemas.openxmlformats.org/officeDocument/2006/relationships/hyperlink" Target="https://sapienciagov.sharepoint.com/:f:/s/PRUEBAGESTIONDOCUMENTAL/IgAcnwKNT5oyQ4HnL1tu6i7SAUXy2q4NioDRr3dDo1FX6gk?e=Rz4lYN" TargetMode="External"/><Relationship Id="rId250" Type="http://schemas.openxmlformats.org/officeDocument/2006/relationships/hyperlink" Target="https://sapienciagov.sharepoint.com/:f:/s/PRUEBAGESTIONDOCUMENTAL/ErLcGJ7bqkBIpykhApslRsIBnq-hUi4GakSH-3ftH_S1WA?e=156bS5" TargetMode="External"/><Relationship Id="rId488" Type="http://schemas.openxmlformats.org/officeDocument/2006/relationships/hyperlink" Target="https://community.secop.gov.co/Public/Tendering/OpportunityDetail/Index?noticeUID=CO1.NTC.8720678&amp;isFromPublicArea=True&amp;isModal=False" TargetMode="External"/><Relationship Id="rId45" Type="http://schemas.openxmlformats.org/officeDocument/2006/relationships/hyperlink" Target="https://community.secop.gov.co/Public/Tendering/OpportunityDetail/Index?noticeUID=CO1.NTC.8363189&amp;isFromPublicArea=True&amp;isModal=False" TargetMode="External"/><Relationship Id="rId110" Type="http://schemas.openxmlformats.org/officeDocument/2006/relationships/hyperlink" Target="http://medellin.gestiontransparente.com/Rendicion/RegIngresoContract.aspx?p1=281-2025&amp;event=inicio" TargetMode="External"/><Relationship Id="rId348" Type="http://schemas.openxmlformats.org/officeDocument/2006/relationships/hyperlink" Target="https://sapienciagov.sharepoint.com/:f:/s/PRUEBAGESTIONDOCUMENTAL/EgunuIArsqdHn5JkXOi1CGsBDKbkUg219Rxmk-bb8eyw4A?e=ULm5vL" TargetMode="External"/><Relationship Id="rId555" Type="http://schemas.openxmlformats.org/officeDocument/2006/relationships/hyperlink" Target="https://community.secop.gov.co/Public/Tendering/OpportunityDetail/Index?noticeUID=CO1.NTC.8980657&amp;isFromPublicArea=True&amp;isModal=False" TargetMode="External"/><Relationship Id="rId194" Type="http://schemas.openxmlformats.org/officeDocument/2006/relationships/hyperlink" Target="http://medellin.gestiontransparente.com/Rendicion/RegIngresoContract.aspx?p1=315-2025&amp;event=inicio" TargetMode="External"/><Relationship Id="rId208" Type="http://schemas.openxmlformats.org/officeDocument/2006/relationships/hyperlink" Target="http://medellin.gestiontransparente.com/Rendicion/RegIngresoContract.aspx?p1=327-2025&amp;event=inicio" TargetMode="External"/><Relationship Id="rId415" Type="http://schemas.openxmlformats.org/officeDocument/2006/relationships/hyperlink" Target="https://community.secop.gov.co/Public/Tendering/OpportunityDetail/Index?noticeUID=CO1.NTC.8623790&amp;isFromPublicArea=True&amp;isModal=False" TargetMode="External"/><Relationship Id="rId622" Type="http://schemas.openxmlformats.org/officeDocument/2006/relationships/hyperlink" Target="https://community.secop.gov.co/Public/Tendering/OpportunityDetail/Index?noticeUID=CO1.NTC.9117710&amp;isFromPublicArea=True&amp;isModal=False" TargetMode="External"/><Relationship Id="rId261" Type="http://schemas.openxmlformats.org/officeDocument/2006/relationships/hyperlink" Target="https://sapienciagov.sharepoint.com/:f:/s/PRUEBAGESTIONDOCUMENTAL/Entx-i7Bgs9JuSbS7sj-4hkBlEvADXRyIFL2mvuQV0rBOQ?e=1LaeYZ" TargetMode="External"/><Relationship Id="rId499" Type="http://schemas.openxmlformats.org/officeDocument/2006/relationships/hyperlink" Target="https://sapienciagov.sharepoint.com/:f:/s/PRUEBAGESTIONDOCUMENTAL/EjrYgsHxhW5IkNa9fPVtAQoB5s10hspd4-AfwemlnNvetg?e=teq6h1" TargetMode="External"/><Relationship Id="rId56" Type="http://schemas.openxmlformats.org/officeDocument/2006/relationships/hyperlink" Target="https://community.secop.gov.co/Public/Tendering/OpportunityDetail/Index?noticeUID=CO1.NTC.8409856&amp;isFromPublicArea=True&amp;isModal=False" TargetMode="External"/><Relationship Id="rId359" Type="http://schemas.openxmlformats.org/officeDocument/2006/relationships/hyperlink" Target="https://community.secop.gov.co/Public/Tendering/OpportunityDetail/Index?noticeUID=CO1.NTC.8564062&amp;isFromPublicArea=True&amp;isModal=False" TargetMode="External"/><Relationship Id="rId566" Type="http://schemas.openxmlformats.org/officeDocument/2006/relationships/hyperlink" Target="http://medellin.gestiontransparente.com/Rendicion/RegIngresoContract.aspx?p1=490-2025&amp;event=inicio" TargetMode="External"/><Relationship Id="rId121" Type="http://schemas.openxmlformats.org/officeDocument/2006/relationships/hyperlink" Target="https://community.secop.gov.co/Public/Tendering/OpportunityDetail/Index?noticeUID=CO1.NTC.8441019&amp;isFromPublicArea=True&amp;isModal=False" TargetMode="External"/><Relationship Id="rId219" Type="http://schemas.openxmlformats.org/officeDocument/2006/relationships/hyperlink" Target="https://community.secop.gov.co/Public/Tendering/OpportunityDetail/Index?noticeUID=CO1.NTC.8516297&amp;isFromPublicArea=True&amp;isModal=False" TargetMode="External"/><Relationship Id="rId426" Type="http://schemas.openxmlformats.org/officeDocument/2006/relationships/hyperlink" Target="https://sapienciagov.sharepoint.com/:f:/s/PRUEBAGESTIONDOCUMENTAL/EjxGJfwCY_lCt5gRF1epOEEBJIGkm4ZmGdztDlKt2eggIA?e=TT9vUF" TargetMode="External"/><Relationship Id="rId633" Type="http://schemas.openxmlformats.org/officeDocument/2006/relationships/hyperlink" Target="https://community.secop.gov.co/Public/Tendering/OpportunityDetail/Index?noticeUID=CO1.NTC.9146786&amp;isFromPublicArea=True&amp;isModal=False" TargetMode="External"/><Relationship Id="rId67" Type="http://schemas.openxmlformats.org/officeDocument/2006/relationships/hyperlink" Target="http://medellin.gestiontransparente.com/Rendicion/RegIngresoContract.aspx?p1=263-2025&amp;event=inicio" TargetMode="External"/><Relationship Id="rId272" Type="http://schemas.openxmlformats.org/officeDocument/2006/relationships/hyperlink" Target="https://sapienciagov.sharepoint.com/:f:/s/PRUEBAGESTIONDOCUMENTAL/EkmgZZbaWEFGs3ZhM7sJQY8BPyxAkuxVsGbXIBkokXXsJQ?e=xT9YmB" TargetMode="External"/><Relationship Id="rId577" Type="http://schemas.openxmlformats.org/officeDocument/2006/relationships/hyperlink" Target="http://medellin.gestiontransparente.com/Rendicion/RegIngresoContract.aspx?p1=498-2025&amp;event=inicio" TargetMode="External"/><Relationship Id="rId132" Type="http://schemas.openxmlformats.org/officeDocument/2006/relationships/hyperlink" Target="https://community.secop.gov.co/Public/Tendering/OpportunityDetail/Index?noticeUID=CO1.NTC.8448591&amp;isFromPublicArea=True&amp;isModal=False" TargetMode="External"/><Relationship Id="rId437" Type="http://schemas.openxmlformats.org/officeDocument/2006/relationships/hyperlink" Target="https://sapienciagov.sharepoint.com/:f:/s/PRUEBAGESTIONDOCUMENTAL/Eiv_U4g9Pb1Bv4RE2iSTGHgBm6-e07Vl4cau--6lnv56eA?e=yXWUyl" TargetMode="External"/><Relationship Id="rId644" Type="http://schemas.openxmlformats.org/officeDocument/2006/relationships/hyperlink" Target="https://sapienciagov.sharepoint.com/:f:/s/PRUEBAGESTIONDOCUMENTAL/IgDJpWPPwczwTonnbv6t6EvtASCfvm03CNWI_FE9tAm1SaM?e=YYBXZK" TargetMode="External"/><Relationship Id="rId283" Type="http://schemas.openxmlformats.org/officeDocument/2006/relationships/hyperlink" Target="https://sapienciagov.sharepoint.com/:f:/s/PRUEBAGESTIONDOCUMENTAL/ElYpUqlbrwFNupbAy_JelPkBv_ZAl1FFhTZqTTJUvYHmSA?e=gOcpOo" TargetMode="External"/><Relationship Id="rId490" Type="http://schemas.openxmlformats.org/officeDocument/2006/relationships/hyperlink" Target="https://community.secop.gov.co/Public/Tendering/OpportunityDetail/Index?noticeUID=CO1.NTC.8740039&amp;isFromPublicArea=True&amp;isModal=False" TargetMode="External"/><Relationship Id="rId504" Type="http://schemas.openxmlformats.org/officeDocument/2006/relationships/hyperlink" Target="https://sapienciagov.sharepoint.com/:f:/s/PRUEBAGESTIONDOCUMENTAL/EmrBRvsX-gpBmGuqrlv_uIABVnQ-jtg1YhZt0IZT_r4ixg?e=UW7mGh" TargetMode="External"/><Relationship Id="rId78" Type="http://schemas.openxmlformats.org/officeDocument/2006/relationships/hyperlink" Target="http://medellin.gestiontransparente.com/Rendicion/RegIngresoContract.aspx?p1=276-2025&amp;event=inicio" TargetMode="External"/><Relationship Id="rId143" Type="http://schemas.openxmlformats.org/officeDocument/2006/relationships/hyperlink" Target="https://community.secop.gov.co/Public/Tendering/OpportunityDetail/Index?noticeUID=CO1.NTC.8433045&amp;isFromPublicArea=True&amp;isModal=False" TargetMode="External"/><Relationship Id="rId350" Type="http://schemas.openxmlformats.org/officeDocument/2006/relationships/hyperlink" Target="https://sapienciagov.sharepoint.com/:f:/s/PRUEBAGESTIONDOCUMENTAL/Evuwnb0d_SxBoOZTPqiZLDgB2WS1A8Qv232qOfGNBD8wzw?e=JQIBDJ" TargetMode="External"/><Relationship Id="rId588" Type="http://schemas.openxmlformats.org/officeDocument/2006/relationships/hyperlink" Target="http://medellin.gestiontransparente.com/Rendicion/RegIngresoContract.aspx?p1=520-2025&amp;event=inicio" TargetMode="External"/><Relationship Id="rId9" Type="http://schemas.openxmlformats.org/officeDocument/2006/relationships/hyperlink" Target="http://medellin.gestiontransparente.com/Rendicion/RegIngresoContract.aspx?p1=006-2025&amp;event=inicio" TargetMode="External"/><Relationship Id="rId210" Type="http://schemas.openxmlformats.org/officeDocument/2006/relationships/hyperlink" Target="https://sapienciagov.sharepoint.com/:f:/s/PRUEBAGESTIONDOCUMENTAL/EqA9WYnlppVMiwjL-wAFntsBb4JnIvo1t7rhKhJbaLYmzA?e=0Pr1ci" TargetMode="External"/><Relationship Id="rId448" Type="http://schemas.openxmlformats.org/officeDocument/2006/relationships/hyperlink" Target="https://sapienciagov.sharepoint.com/:f:/s/PRUEBAGESTIONDOCUMENTAL/EvgBr-Uq8_pGswedTqVBTxIBn7RCjXfzMjVqcKdl-ig3sg?e=Gioyv8" TargetMode="External"/><Relationship Id="rId655" Type="http://schemas.openxmlformats.org/officeDocument/2006/relationships/hyperlink" Target="https://community.secop.gov.co/Public/Tendering/OpportunityDetail/Index?noticeUID=CO1.NTC.9189381&amp;isFromPublicArea=True&amp;isModal=False" TargetMode="External"/><Relationship Id="rId294" Type="http://schemas.openxmlformats.org/officeDocument/2006/relationships/hyperlink" Target="https://sapienciagov.sharepoint.com/:f:/s/PRUEBAGESTIONDOCUMENTAL/Err9x7oNU1lAtNewkHCiJh0BIM7wFqLxfiNJb9jDoGZNTg?e=8qvn7m" TargetMode="External"/><Relationship Id="rId308" Type="http://schemas.openxmlformats.org/officeDocument/2006/relationships/hyperlink" Target="http://medellin.gestiontransparente.com/Rendicion/RegIngresoContract.aspx?p1=398-2025&amp;event=inicio" TargetMode="External"/><Relationship Id="rId515" Type="http://schemas.openxmlformats.org/officeDocument/2006/relationships/hyperlink" Target="https://community.secop.gov.co/Public/Tendering/OpportunityDetail/Index?noticeUID=CO1.NTC.8874536&amp;isFromPublicArea=True&amp;isModal=False" TargetMode="External"/><Relationship Id="rId89" Type="http://schemas.openxmlformats.org/officeDocument/2006/relationships/hyperlink" Target="https://community.secop.gov.co/Public/Tendering/OpportunityDetail/Index?noticeUID=CO1.NTC.8409558&amp;isFromPublicArea=True&amp;isModal=False" TargetMode="External"/><Relationship Id="rId154" Type="http://schemas.openxmlformats.org/officeDocument/2006/relationships/hyperlink" Target="https://community.secop.gov.co/Public/Tendering/OpportunityDetail/Index?noticeUID=CO1.NTC.8440933&amp;isFromPublicArea=True&amp;isModal=False" TargetMode="External"/><Relationship Id="rId361" Type="http://schemas.openxmlformats.org/officeDocument/2006/relationships/hyperlink" Target="https://community.secop.gov.co/Public/Tendering/OpportunityDetail/Index?noticeUID=CO1.NTC.8563887&amp;isFromPublicArea=True&amp;isModal=False" TargetMode="External"/><Relationship Id="rId599" Type="http://schemas.openxmlformats.org/officeDocument/2006/relationships/hyperlink" Target="https://sapienciagov.sharepoint.com/:f:/s/PRUEBAGESTIONDOCUMENTAL/Ev_HBMq924NOmTR_eDMD0_oBL78PTcdXFm71C-OWhFUlRA?e=gKBrvY" TargetMode="External"/><Relationship Id="rId459" Type="http://schemas.openxmlformats.org/officeDocument/2006/relationships/hyperlink" Target="https://sapienciagov.sharepoint.com/:f:/s/PRUEBAGESTIONDOCUMENTAL/EiA7U4rcowFEsQEvZbGCPgIB_1N7Ccld0dbTu24uPkQ5vA?e=dqcuVw" TargetMode="External"/><Relationship Id="rId666" Type="http://schemas.openxmlformats.org/officeDocument/2006/relationships/hyperlink" Target="http://medellin.gestiontransparente.com/Rendicion/RegIngresoContract.aspx?p1=537-2025&amp;event=inicio" TargetMode="External"/><Relationship Id="rId16" Type="http://schemas.openxmlformats.org/officeDocument/2006/relationships/hyperlink" Target="https://sapienciagov.sharepoint.com/:f:/s/PRUEBAGESTIONDOCUMENTAL/EiKU4ZVG98JHgg98s3dGudsBnKBC8VNIQ4E9VoPUMU7gBw?e=lVerXR" TargetMode="External"/><Relationship Id="rId221" Type="http://schemas.openxmlformats.org/officeDocument/2006/relationships/hyperlink" Target="https://community.secop.gov.co/Public/Tendering/OpportunityDetail/Index?noticeUID=CO1.NTC.8516408&amp;isFromPublicArea=True&amp;isModal=False" TargetMode="External"/><Relationship Id="rId319" Type="http://schemas.openxmlformats.org/officeDocument/2006/relationships/hyperlink" Target="http://medellin.gestiontransparente.com/Rendicion/RegIngresoContract.aspx?p1=403-2025&amp;event=inicio" TargetMode="External"/><Relationship Id="rId526" Type="http://schemas.openxmlformats.org/officeDocument/2006/relationships/hyperlink" Target="http://medellin.gestiontransparente.com/Rendicion/RegIngresoContract.aspx?p1=468-2025&amp;event=inicio" TargetMode="External"/><Relationship Id="rId165" Type="http://schemas.openxmlformats.org/officeDocument/2006/relationships/hyperlink" Target="https://community.secop.gov.co/Public/Tendering/OpportunityDetail/Index?noticeUID=CO1.NTC.8477095&amp;isFromPublicArea=True&amp;isModal=False" TargetMode="External"/><Relationship Id="rId372" Type="http://schemas.openxmlformats.org/officeDocument/2006/relationships/hyperlink" Target="https://sapienciagov.sharepoint.com/:f:/s/PRUEBAGESTIONDOCUMENTAL/EsKiKMulJK5Kl2OZHTHmE4MBrGx0Tna8qJRDECvDC_7IfQ?e=tBhcTA" TargetMode="External"/><Relationship Id="rId677" Type="http://schemas.openxmlformats.org/officeDocument/2006/relationships/hyperlink" Target="http://medellin.gestiontransparente.com/Rendicion/RegIngresoContract.aspx?p1=546-2025&amp;event=inicio" TargetMode="External"/><Relationship Id="rId232" Type="http://schemas.openxmlformats.org/officeDocument/2006/relationships/hyperlink" Target="http://medellin.gestiontransparente.com/Rendicion/RegIngresoContract.aspx?p1=341-2025&amp;event=inicio" TargetMode="External"/><Relationship Id="rId27" Type="http://schemas.openxmlformats.org/officeDocument/2006/relationships/hyperlink" Target="http://medellin.gestiontransparente.com/Rendicion/RegIngresoContract.aspx?p1=254-2025&amp;event=inicio" TargetMode="External"/><Relationship Id="rId537" Type="http://schemas.openxmlformats.org/officeDocument/2006/relationships/hyperlink" Target="https://sapienciagov.sharepoint.com/:f:/s/PRUEBAGESTIONDOCUMENTAL/EsysmS2JYDVPkd6avlxtOUEBbPMvxN9GVMyTihnuIWTvBA?e=yDhpN9" TargetMode="External"/><Relationship Id="rId80" Type="http://schemas.openxmlformats.org/officeDocument/2006/relationships/hyperlink" Target="https://community.secop.gov.co/Public/Tendering/OpportunityDetail/Index?noticeUID=CO1.NTC.8410084&amp;isFromPublicArea=True&amp;isModal=False" TargetMode="External"/><Relationship Id="rId176" Type="http://schemas.openxmlformats.org/officeDocument/2006/relationships/hyperlink" Target="https://community.secop.gov.co/Public/Tendering/OpportunityDetail/Index?noticeUID=CO1.NTC.8479458&amp;isFromPublicArea=True&amp;isModal=False" TargetMode="External"/><Relationship Id="rId383" Type="http://schemas.openxmlformats.org/officeDocument/2006/relationships/hyperlink" Target="https://sapienciagov.sharepoint.com/:f:/s/PRUEBAGESTIONDOCUMENTAL/EhAgQa2nbetCoNa-Z_XcO5oBSFF2TZj3rXwKYRSpaA2C-A?e=kyONVX" TargetMode="External"/><Relationship Id="rId590" Type="http://schemas.openxmlformats.org/officeDocument/2006/relationships/hyperlink" Target="http://medellin.gestiontransparente.com/Rendicion/RegIngresoContract.aspx?p1=523-2025&amp;event=inicio" TargetMode="External"/><Relationship Id="rId604" Type="http://schemas.openxmlformats.org/officeDocument/2006/relationships/hyperlink" Target="https://sapienciagov.sharepoint.com/:f:/s/PRUEBAGESTIONDOCUMENTAL/IgBkrSgLOVDfQoMG6nvykG_7AeFQ7xPqNSDnpAjQhkSJExU?e=rEzb4S" TargetMode="External"/><Relationship Id="rId243" Type="http://schemas.openxmlformats.org/officeDocument/2006/relationships/hyperlink" Target="https://sapienciagov.sharepoint.com/:f:/s/PRUEBAGESTIONDOCUMENTAL/EndJ-GKpKNpNsDTXi17EKVsBCuhWThxsTokH7PyeUNj5Kg?e=Bu67SI" TargetMode="External"/><Relationship Id="rId450" Type="http://schemas.openxmlformats.org/officeDocument/2006/relationships/hyperlink" Target="https://sapienciagov.sharepoint.com/:f:/s/PRUEBAGESTIONDOCUMENTAL/Erv9jJWMbhBJqjRmar4WpF4BWnVdAvVtq-zjisMBaazybA?e=vsGv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BT229"/>
  <sheetViews>
    <sheetView tabSelected="1" topLeftCell="C1" workbookViewId="0">
      <pane ySplit="1" topLeftCell="A2" activePane="bottomLeft" state="frozen"/>
      <selection pane="bottomLeft" activeCell="E2" sqref="E2:E261"/>
    </sheetView>
  </sheetViews>
  <sheetFormatPr baseColWidth="10" defaultColWidth="9.1640625" defaultRowHeight="15" x14ac:dyDescent="0.2"/>
  <cols>
    <col min="1" max="1" width="10.5" customWidth="1"/>
    <col min="2" max="2" width="5" customWidth="1"/>
    <col min="3" max="3" width="50.5" customWidth="1"/>
    <col min="4" max="4" width="18" customWidth="1"/>
    <col min="5" max="5" width="15" customWidth="1"/>
    <col min="6" max="6" width="18.33203125" customWidth="1"/>
    <col min="7" max="7" width="7.1640625" customWidth="1"/>
    <col min="8" max="8" width="11.1640625" customWidth="1"/>
    <col min="9" max="9" width="9.33203125" customWidth="1"/>
    <col min="10" max="10" width="7.83203125" style="7" customWidth="1"/>
    <col min="11" max="11" width="10.6640625" customWidth="1"/>
    <col min="12" max="12" width="10.33203125" bestFit="1" customWidth="1"/>
    <col min="13" max="13" width="15.83203125" customWidth="1"/>
    <col min="14" max="14" width="15" customWidth="1"/>
    <col min="15" max="15" width="32.6640625" customWidth="1"/>
    <col min="16" max="16" width="16.33203125" customWidth="1"/>
    <col min="17" max="17" width="38.33203125" customWidth="1"/>
    <col min="18" max="18" width="6" customWidth="1"/>
    <col min="19" max="19" width="29" customWidth="1"/>
    <col min="20" max="20" width="23.33203125" customWidth="1"/>
    <col min="21" max="21" width="11" customWidth="1"/>
    <col min="22" max="22" width="11.5" customWidth="1"/>
    <col min="23" max="23" width="9.5" customWidth="1"/>
    <col min="24" max="24" width="10.6640625" customWidth="1"/>
    <col min="25" max="25" width="12.1640625" customWidth="1"/>
    <col min="26" max="26" width="11.83203125" customWidth="1"/>
    <col min="27" max="27" width="8.5" customWidth="1"/>
    <col min="28" max="28" width="14.5" style="8" customWidth="1"/>
    <col min="29" max="29" width="15.33203125" style="10" customWidth="1"/>
    <col min="30" max="30" width="11.5" customWidth="1"/>
    <col min="31" max="31" width="13" style="10" customWidth="1"/>
    <col min="32" max="32" width="11.5" style="7" customWidth="1"/>
    <col min="33" max="33" width="14" style="10" customWidth="1"/>
    <col min="34" max="34" width="11.5" style="7" customWidth="1"/>
    <col min="35" max="35" width="15.33203125" style="8" customWidth="1"/>
    <col min="36" max="36" width="11.5" style="7" customWidth="1"/>
    <col min="37" max="37" width="14" style="8" customWidth="1"/>
    <col min="38" max="38" width="11.5" style="7" customWidth="1"/>
    <col min="39" max="39" width="13.1640625" style="8" customWidth="1"/>
    <col min="40" max="40" width="11.5" style="7" customWidth="1"/>
    <col min="41" max="41" width="14" style="8" customWidth="1"/>
    <col min="42" max="42" width="11.5" style="7" customWidth="1"/>
    <col min="43" max="43" width="14" style="8" customWidth="1"/>
    <col min="44" max="44" width="11.5" style="7" customWidth="1"/>
    <col min="45" max="45" width="11.5" style="8" customWidth="1"/>
    <col min="46" max="46" width="12.5" customWidth="1"/>
    <col min="47" max="47" width="11.6640625" customWidth="1"/>
    <col min="48" max="48" width="11.5" customWidth="1"/>
    <col min="49" max="49" width="11.6640625" customWidth="1"/>
    <col min="50" max="50" width="11.5" customWidth="1"/>
    <col min="51" max="51" width="30.5" customWidth="1"/>
    <col min="52" max="52" width="21.5" customWidth="1"/>
    <col min="53" max="53" width="15.5" customWidth="1"/>
    <col min="54" max="54" width="33.33203125" customWidth="1"/>
    <col min="55" max="55" width="11.5" customWidth="1"/>
    <col min="56" max="56" width="12.1640625" customWidth="1"/>
    <col min="57" max="57" width="12.6640625" customWidth="1"/>
    <col min="58" max="58" width="12.1640625" style="7" customWidth="1"/>
    <col min="59" max="59" width="20.83203125" style="7" customWidth="1"/>
    <col min="60" max="62" width="11.5" style="12"/>
    <col min="63" max="63" width="15.33203125" style="8" bestFit="1" customWidth="1"/>
    <col min="64" max="64" width="13.33203125" customWidth="1"/>
    <col min="65" max="65" width="12.1640625" bestFit="1" customWidth="1"/>
    <col min="66" max="69" width="11.5"/>
    <col min="70" max="70" width="14.5" customWidth="1"/>
  </cols>
  <sheetData>
    <row r="1" spans="1:72" s="1" customFormat="1" ht="88.5" customHeight="1" x14ac:dyDescent="0.2">
      <c r="A1" s="71" t="s">
        <v>0</v>
      </c>
      <c r="B1" s="72" t="s">
        <v>1</v>
      </c>
      <c r="C1" s="73" t="s">
        <v>2</v>
      </c>
      <c r="D1" s="73" t="s">
        <v>3</v>
      </c>
      <c r="E1" s="73" t="s">
        <v>4</v>
      </c>
      <c r="F1" s="73" t="s">
        <v>5</v>
      </c>
      <c r="G1" s="74" t="s">
        <v>6</v>
      </c>
      <c r="H1" s="74" t="s">
        <v>7</v>
      </c>
      <c r="I1" s="75" t="s">
        <v>8</v>
      </c>
      <c r="J1" s="72" t="s">
        <v>9</v>
      </c>
      <c r="K1" s="71" t="s">
        <v>10</v>
      </c>
      <c r="L1" s="73" t="s">
        <v>11</v>
      </c>
      <c r="M1" s="74" t="s">
        <v>12</v>
      </c>
      <c r="N1" s="74" t="s">
        <v>13</v>
      </c>
      <c r="O1" s="74" t="s">
        <v>14</v>
      </c>
      <c r="P1" s="74" t="s">
        <v>15</v>
      </c>
      <c r="Q1" s="75" t="s">
        <v>16</v>
      </c>
      <c r="R1" s="71" t="s">
        <v>17</v>
      </c>
      <c r="S1" s="76" t="s">
        <v>18</v>
      </c>
      <c r="T1" s="76" t="s">
        <v>19</v>
      </c>
      <c r="U1" s="76" t="s">
        <v>20</v>
      </c>
      <c r="V1" s="77" t="s">
        <v>21</v>
      </c>
      <c r="W1" s="76" t="s">
        <v>22</v>
      </c>
      <c r="X1" s="76" t="s">
        <v>23</v>
      </c>
      <c r="Y1" s="76" t="s">
        <v>24</v>
      </c>
      <c r="Z1" s="76" t="s">
        <v>25</v>
      </c>
      <c r="AA1" s="76" t="s">
        <v>26</v>
      </c>
      <c r="AB1" s="78" t="s">
        <v>27</v>
      </c>
      <c r="AC1" s="78" t="s">
        <v>28</v>
      </c>
      <c r="AD1" s="73" t="s">
        <v>29</v>
      </c>
      <c r="AE1" s="79" t="s">
        <v>30</v>
      </c>
      <c r="AF1" s="74" t="s">
        <v>31</v>
      </c>
      <c r="AG1" s="79" t="s">
        <v>32</v>
      </c>
      <c r="AH1" s="74" t="s">
        <v>33</v>
      </c>
      <c r="AI1" s="79" t="s">
        <v>34</v>
      </c>
      <c r="AJ1" s="74" t="s">
        <v>35</v>
      </c>
      <c r="AK1" s="79" t="s">
        <v>36</v>
      </c>
      <c r="AL1" s="74" t="s">
        <v>37</v>
      </c>
      <c r="AM1" s="79" t="s">
        <v>38</v>
      </c>
      <c r="AN1" s="74" t="s">
        <v>39</v>
      </c>
      <c r="AO1" s="79" t="s">
        <v>40</v>
      </c>
      <c r="AP1" s="74" t="s">
        <v>41</v>
      </c>
      <c r="AQ1" s="79" t="s">
        <v>42</v>
      </c>
      <c r="AR1" s="74" t="s">
        <v>43</v>
      </c>
      <c r="AS1" s="79" t="s">
        <v>44</v>
      </c>
      <c r="AT1" s="80" t="s">
        <v>45</v>
      </c>
      <c r="AU1" s="71" t="s">
        <v>46</v>
      </c>
      <c r="AV1" s="76" t="s">
        <v>47</v>
      </c>
      <c r="AW1" s="76" t="s">
        <v>48</v>
      </c>
      <c r="AX1" s="72" t="s">
        <v>49</v>
      </c>
      <c r="AY1" s="73" t="s">
        <v>50</v>
      </c>
      <c r="AZ1" s="74" t="s">
        <v>51</v>
      </c>
      <c r="BA1" s="74" t="s">
        <v>52</v>
      </c>
      <c r="BB1" s="74" t="s">
        <v>53</v>
      </c>
      <c r="BC1" s="75" t="s">
        <v>54</v>
      </c>
      <c r="BD1" s="71" t="s">
        <v>55</v>
      </c>
      <c r="BE1" s="72" t="s">
        <v>56</v>
      </c>
      <c r="BF1" s="81" t="s">
        <v>57</v>
      </c>
      <c r="BG1" s="74" t="s">
        <v>58</v>
      </c>
      <c r="BH1" s="82" t="s">
        <v>59</v>
      </c>
      <c r="BI1" s="83" t="s">
        <v>60</v>
      </c>
      <c r="BJ1" s="84" t="s">
        <v>61</v>
      </c>
      <c r="BK1" s="85" t="s">
        <v>62</v>
      </c>
      <c r="BL1" s="86" t="s">
        <v>63</v>
      </c>
      <c r="BM1" s="76" t="s">
        <v>64</v>
      </c>
      <c r="BN1" s="76" t="s">
        <v>65</v>
      </c>
      <c r="BO1" s="76" t="s">
        <v>66</v>
      </c>
      <c r="BP1" s="87" t="s">
        <v>67</v>
      </c>
      <c r="BQ1" s="88" t="s">
        <v>68</v>
      </c>
      <c r="BR1" s="72" t="s">
        <v>69</v>
      </c>
      <c r="BS1"/>
      <c r="BT1"/>
    </row>
    <row r="2" spans="1:72" s="2" customFormat="1" x14ac:dyDescent="0.2">
      <c r="A2" s="3" t="s">
        <v>70</v>
      </c>
      <c r="B2" s="3">
        <v>4</v>
      </c>
      <c r="C2" s="3" t="s">
        <v>92</v>
      </c>
      <c r="D2" s="5" t="s">
        <v>93</v>
      </c>
      <c r="E2" s="5" t="s">
        <v>94</v>
      </c>
      <c r="F2" s="5" t="s">
        <v>95</v>
      </c>
      <c r="G2" s="3">
        <v>2443</v>
      </c>
      <c r="H2" s="53">
        <v>45659</v>
      </c>
      <c r="I2" s="3">
        <v>3077</v>
      </c>
      <c r="J2" s="54">
        <v>47</v>
      </c>
      <c r="K2" s="53">
        <v>45659</v>
      </c>
      <c r="L2" s="54" t="s">
        <v>96</v>
      </c>
      <c r="M2" s="3" t="str">
        <f t="shared" ref="M2:M4" si="0">IF(ISNUMBER(FIND("-",N2)),"PERSONA JURIDICA","PERSONA NATURAL")</f>
        <v>PERSONA NATURAL</v>
      </c>
      <c r="N2" s="3">
        <v>52516050</v>
      </c>
      <c r="O2" s="3" t="s">
        <v>97</v>
      </c>
      <c r="P2" s="54" t="s">
        <v>98</v>
      </c>
      <c r="Q2" s="3" t="s">
        <v>99</v>
      </c>
      <c r="R2" s="3" t="s">
        <v>100</v>
      </c>
      <c r="S2" s="3" t="s">
        <v>101</v>
      </c>
      <c r="T2" s="3" t="s">
        <v>102</v>
      </c>
      <c r="U2" s="53">
        <v>45659</v>
      </c>
      <c r="V2" s="53">
        <v>45659</v>
      </c>
      <c r="W2" s="53">
        <v>45659</v>
      </c>
      <c r="X2" s="3">
        <f t="shared" ref="X2:X4" si="1">DAYS360(K2,U2,(FALSE))</f>
        <v>0</v>
      </c>
      <c r="Y2" s="3"/>
      <c r="Z2" s="3"/>
      <c r="AA2" s="3">
        <v>359</v>
      </c>
      <c r="AB2" s="55">
        <f>+VLOOKUP(R2,[1]Honorarios!A:B,2,0)</f>
        <v>10928399</v>
      </c>
      <c r="AC2" s="55">
        <f t="shared" ref="AC2:AC4" si="2">+AB2/30*AA2</f>
        <v>130776508.03333333</v>
      </c>
      <c r="AD2" s="3">
        <v>9240302</v>
      </c>
      <c r="AE2" s="55">
        <v>130776508</v>
      </c>
      <c r="AF2" s="54" t="s">
        <v>77</v>
      </c>
      <c r="AG2" s="56">
        <v>0</v>
      </c>
      <c r="AH2" s="54" t="s">
        <v>77</v>
      </c>
      <c r="AI2" s="56">
        <v>0</v>
      </c>
      <c r="AJ2" s="54" t="s">
        <v>77</v>
      </c>
      <c r="AK2" s="56">
        <v>0</v>
      </c>
      <c r="AL2" s="54" t="s">
        <v>77</v>
      </c>
      <c r="AM2" s="56">
        <v>0</v>
      </c>
      <c r="AN2" s="54" t="s">
        <v>77</v>
      </c>
      <c r="AO2" s="56">
        <v>0</v>
      </c>
      <c r="AP2" s="54" t="s">
        <v>77</v>
      </c>
      <c r="AQ2" s="56">
        <v>0</v>
      </c>
      <c r="AR2" s="54" t="s">
        <v>77</v>
      </c>
      <c r="AS2" s="56">
        <v>0</v>
      </c>
      <c r="AT2" s="57">
        <f t="shared" ref="AT2:AT4" si="3">+AE2+AG2+AI2+AK2+AM2+AO2+AQ2+AS2</f>
        <v>130776508</v>
      </c>
      <c r="AU2" s="3">
        <v>7201406983</v>
      </c>
      <c r="AV2" s="53">
        <v>45659</v>
      </c>
      <c r="AW2" s="3">
        <v>8201407060</v>
      </c>
      <c r="AX2" s="53">
        <v>45659</v>
      </c>
      <c r="AY2" s="3" t="s">
        <v>78</v>
      </c>
      <c r="AZ2" s="3" t="s">
        <v>79</v>
      </c>
      <c r="BA2" s="54">
        <v>1047388280</v>
      </c>
      <c r="BB2" s="58" t="s">
        <v>103</v>
      </c>
      <c r="BC2" s="59" t="s">
        <v>104</v>
      </c>
      <c r="BD2" s="60" t="s">
        <v>105</v>
      </c>
      <c r="BE2" s="53">
        <v>45686</v>
      </c>
      <c r="BF2" s="61">
        <v>45659</v>
      </c>
      <c r="BG2" s="54" t="s">
        <v>106</v>
      </c>
      <c r="BH2" s="61">
        <v>45659</v>
      </c>
      <c r="BI2" s="61">
        <v>46203</v>
      </c>
      <c r="BJ2" s="61">
        <v>45659</v>
      </c>
      <c r="BK2" s="55">
        <v>130776508</v>
      </c>
      <c r="BL2" s="3">
        <f t="shared" ref="BL2:BL4" si="4">+AA2</f>
        <v>359</v>
      </c>
      <c r="BM2" s="3" t="s">
        <v>81</v>
      </c>
      <c r="BN2" s="62" t="s">
        <v>82</v>
      </c>
      <c r="BO2" s="53">
        <f>+VLOOKUP(N2,[1]Hoja4!A:I,9,0)</f>
        <v>46022</v>
      </c>
      <c r="BP2" s="5">
        <v>9</v>
      </c>
      <c r="BQ2" s="60" t="s">
        <v>107</v>
      </c>
      <c r="BR2" s="3"/>
      <c r="BS2"/>
      <c r="BT2"/>
    </row>
    <row r="3" spans="1:72" s="2" customFormat="1" x14ac:dyDescent="0.2">
      <c r="A3" s="3" t="s">
        <v>70</v>
      </c>
      <c r="B3" s="3">
        <v>6</v>
      </c>
      <c r="C3" s="3" t="s">
        <v>111</v>
      </c>
      <c r="D3" s="5" t="s">
        <v>93</v>
      </c>
      <c r="E3" s="5" t="s">
        <v>94</v>
      </c>
      <c r="F3" s="5" t="s">
        <v>112</v>
      </c>
      <c r="G3" s="3">
        <v>2446</v>
      </c>
      <c r="H3" s="53">
        <v>45659</v>
      </c>
      <c r="I3" s="3">
        <v>3079</v>
      </c>
      <c r="J3" s="54">
        <v>47</v>
      </c>
      <c r="K3" s="53">
        <v>45659</v>
      </c>
      <c r="L3" s="54" t="s">
        <v>113</v>
      </c>
      <c r="M3" s="3" t="str">
        <f t="shared" si="0"/>
        <v>PERSONA NATURAL</v>
      </c>
      <c r="N3" s="3">
        <v>1045680938</v>
      </c>
      <c r="O3" s="3" t="s">
        <v>114</v>
      </c>
      <c r="P3" s="3">
        <v>80101504</v>
      </c>
      <c r="Q3" s="3" t="s">
        <v>115</v>
      </c>
      <c r="R3" s="3" t="s">
        <v>100</v>
      </c>
      <c r="S3" s="3" t="s">
        <v>101</v>
      </c>
      <c r="T3" s="3" t="s">
        <v>102</v>
      </c>
      <c r="U3" s="53">
        <v>45659</v>
      </c>
      <c r="V3" s="53">
        <v>45659</v>
      </c>
      <c r="W3" s="53">
        <v>45659</v>
      </c>
      <c r="X3" s="3">
        <f t="shared" si="1"/>
        <v>0</v>
      </c>
      <c r="Y3" s="3"/>
      <c r="Z3" s="3"/>
      <c r="AA3" s="3">
        <v>359</v>
      </c>
      <c r="AB3" s="55">
        <f>+VLOOKUP(R3,[1]Honorarios!A:B,2,0)</f>
        <v>10928399</v>
      </c>
      <c r="AC3" s="55">
        <f t="shared" si="2"/>
        <v>130776508.03333333</v>
      </c>
      <c r="AD3" s="3">
        <v>9240298</v>
      </c>
      <c r="AE3" s="55">
        <v>130776508</v>
      </c>
      <c r="AF3" s="54" t="s">
        <v>77</v>
      </c>
      <c r="AG3" s="56">
        <v>0</v>
      </c>
      <c r="AH3" s="54" t="s">
        <v>77</v>
      </c>
      <c r="AI3" s="56">
        <v>0</v>
      </c>
      <c r="AJ3" s="54" t="s">
        <v>77</v>
      </c>
      <c r="AK3" s="56">
        <v>0</v>
      </c>
      <c r="AL3" s="54" t="s">
        <v>77</v>
      </c>
      <c r="AM3" s="56">
        <v>0</v>
      </c>
      <c r="AN3" s="54" t="s">
        <v>77</v>
      </c>
      <c r="AO3" s="56">
        <v>0</v>
      </c>
      <c r="AP3" s="54" t="s">
        <v>77</v>
      </c>
      <c r="AQ3" s="56">
        <v>0</v>
      </c>
      <c r="AR3" s="54" t="s">
        <v>77</v>
      </c>
      <c r="AS3" s="56">
        <v>0</v>
      </c>
      <c r="AT3" s="57">
        <f t="shared" si="3"/>
        <v>130776508</v>
      </c>
      <c r="AU3" s="3">
        <v>7201406986</v>
      </c>
      <c r="AV3" s="53">
        <v>45659</v>
      </c>
      <c r="AW3" s="3">
        <v>8201407063</v>
      </c>
      <c r="AX3" s="53">
        <v>45659</v>
      </c>
      <c r="AY3" s="3" t="s">
        <v>78</v>
      </c>
      <c r="AZ3" s="3" t="s">
        <v>79</v>
      </c>
      <c r="BA3" s="54">
        <v>1047388280</v>
      </c>
      <c r="BB3" s="58" t="s">
        <v>103</v>
      </c>
      <c r="BC3" s="59" t="s">
        <v>116</v>
      </c>
      <c r="BD3" s="60" t="s">
        <v>117</v>
      </c>
      <c r="BE3" s="53">
        <v>45686</v>
      </c>
      <c r="BF3" s="61">
        <v>45659</v>
      </c>
      <c r="BG3" s="54" t="s">
        <v>118</v>
      </c>
      <c r="BH3" s="61">
        <v>45659</v>
      </c>
      <c r="BI3" s="61">
        <v>46203</v>
      </c>
      <c r="BJ3" s="61">
        <v>45659</v>
      </c>
      <c r="BK3" s="55">
        <v>130776508</v>
      </c>
      <c r="BL3" s="3">
        <f t="shared" si="4"/>
        <v>359</v>
      </c>
      <c r="BM3" s="3" t="s">
        <v>81</v>
      </c>
      <c r="BN3" s="62" t="s">
        <v>82</v>
      </c>
      <c r="BO3" s="53">
        <f>+VLOOKUP(N3,[1]Hoja4!A:I,9,0)</f>
        <v>46022</v>
      </c>
      <c r="BP3" s="5">
        <v>9</v>
      </c>
      <c r="BQ3" s="60" t="s">
        <v>119</v>
      </c>
      <c r="BR3" s="3"/>
      <c r="BS3"/>
      <c r="BT3"/>
    </row>
    <row r="4" spans="1:72" s="2" customFormat="1" x14ac:dyDescent="0.2">
      <c r="A4" s="3" t="s">
        <v>70</v>
      </c>
      <c r="B4" s="3">
        <v>13</v>
      </c>
      <c r="C4" s="3" t="s">
        <v>111</v>
      </c>
      <c r="D4" s="5" t="s">
        <v>93</v>
      </c>
      <c r="E4" s="5" t="s">
        <v>94</v>
      </c>
      <c r="F4" s="5" t="s">
        <v>112</v>
      </c>
      <c r="G4" s="3">
        <v>2447</v>
      </c>
      <c r="H4" s="53">
        <v>45659</v>
      </c>
      <c r="I4" s="3">
        <v>3083</v>
      </c>
      <c r="J4" s="54">
        <v>47</v>
      </c>
      <c r="K4" s="53">
        <v>45659</v>
      </c>
      <c r="L4" s="54" t="s">
        <v>130</v>
      </c>
      <c r="M4" s="3" t="str">
        <f t="shared" si="0"/>
        <v>PERSONA NATURAL</v>
      </c>
      <c r="N4" s="3">
        <v>1152201179</v>
      </c>
      <c r="O4" s="3" t="s">
        <v>131</v>
      </c>
      <c r="P4" s="54" t="s">
        <v>132</v>
      </c>
      <c r="Q4" s="3" t="s">
        <v>133</v>
      </c>
      <c r="R4" s="3" t="s">
        <v>100</v>
      </c>
      <c r="S4" s="3" t="s">
        <v>101</v>
      </c>
      <c r="T4" s="3" t="s">
        <v>102</v>
      </c>
      <c r="U4" s="53">
        <v>45659</v>
      </c>
      <c r="V4" s="53">
        <v>45659</v>
      </c>
      <c r="W4" s="53">
        <v>45659</v>
      </c>
      <c r="X4" s="3">
        <f t="shared" si="1"/>
        <v>0</v>
      </c>
      <c r="Y4" s="3"/>
      <c r="Z4" s="3"/>
      <c r="AA4" s="3">
        <v>359</v>
      </c>
      <c r="AB4" s="55">
        <f>+VLOOKUP(R4,[1]Honorarios!A:B,2,0)</f>
        <v>10928399</v>
      </c>
      <c r="AC4" s="55">
        <f t="shared" si="2"/>
        <v>130776508.03333333</v>
      </c>
      <c r="AD4" s="3">
        <v>9240302</v>
      </c>
      <c r="AE4" s="55">
        <v>130776508</v>
      </c>
      <c r="AF4" s="54" t="s">
        <v>77</v>
      </c>
      <c r="AG4" s="56">
        <v>0</v>
      </c>
      <c r="AH4" s="54" t="s">
        <v>77</v>
      </c>
      <c r="AI4" s="56">
        <v>0</v>
      </c>
      <c r="AJ4" s="54" t="s">
        <v>77</v>
      </c>
      <c r="AK4" s="56">
        <v>0</v>
      </c>
      <c r="AL4" s="54" t="s">
        <v>77</v>
      </c>
      <c r="AM4" s="56">
        <v>0</v>
      </c>
      <c r="AN4" s="54" t="s">
        <v>77</v>
      </c>
      <c r="AO4" s="56">
        <v>0</v>
      </c>
      <c r="AP4" s="54" t="s">
        <v>77</v>
      </c>
      <c r="AQ4" s="56">
        <v>0</v>
      </c>
      <c r="AR4" s="54" t="s">
        <v>77</v>
      </c>
      <c r="AS4" s="56">
        <v>0</v>
      </c>
      <c r="AT4" s="57">
        <f t="shared" si="3"/>
        <v>130776508</v>
      </c>
      <c r="AU4" s="63">
        <v>7201406987</v>
      </c>
      <c r="AV4" s="53">
        <v>45659</v>
      </c>
      <c r="AW4" s="3">
        <v>8201407064</v>
      </c>
      <c r="AX4" s="53">
        <v>45659</v>
      </c>
      <c r="AY4" s="3" t="s">
        <v>78</v>
      </c>
      <c r="AZ4" s="3" t="s">
        <v>79</v>
      </c>
      <c r="BA4" s="54">
        <v>1047388280</v>
      </c>
      <c r="BB4" s="58" t="s">
        <v>103</v>
      </c>
      <c r="BC4" s="59" t="s">
        <v>134</v>
      </c>
      <c r="BD4" s="60" t="s">
        <v>135</v>
      </c>
      <c r="BE4" s="53">
        <v>45686</v>
      </c>
      <c r="BF4" s="61">
        <v>45659</v>
      </c>
      <c r="BG4" s="54" t="s">
        <v>136</v>
      </c>
      <c r="BH4" s="61">
        <v>45659</v>
      </c>
      <c r="BI4" s="61">
        <v>46203</v>
      </c>
      <c r="BJ4" s="61">
        <v>45659</v>
      </c>
      <c r="BK4" s="55">
        <v>130776508</v>
      </c>
      <c r="BL4" s="3">
        <f t="shared" si="4"/>
        <v>359</v>
      </c>
      <c r="BM4" s="3" t="s">
        <v>81</v>
      </c>
      <c r="BN4" s="62" t="s">
        <v>82</v>
      </c>
      <c r="BO4" s="53">
        <f>+VLOOKUP(N4,[1]Hoja4!A:I,9,0)</f>
        <v>46022</v>
      </c>
      <c r="BP4" s="5">
        <v>9</v>
      </c>
      <c r="BQ4" s="60" t="s">
        <v>137</v>
      </c>
      <c r="BR4" s="3"/>
      <c r="BS4"/>
      <c r="BT4"/>
    </row>
    <row r="5" spans="1:72" x14ac:dyDescent="0.2">
      <c r="A5" s="3" t="s">
        <v>70</v>
      </c>
      <c r="B5" s="3">
        <v>67</v>
      </c>
      <c r="C5" s="3" t="s">
        <v>223</v>
      </c>
      <c r="D5" s="5" t="s">
        <v>93</v>
      </c>
      <c r="E5" s="5" t="s">
        <v>72</v>
      </c>
      <c r="F5" s="5" t="s">
        <v>112</v>
      </c>
      <c r="G5" s="3">
        <v>2509</v>
      </c>
      <c r="H5" s="53">
        <v>45667</v>
      </c>
      <c r="I5" s="3">
        <v>3147</v>
      </c>
      <c r="J5" s="54" t="s">
        <v>224</v>
      </c>
      <c r="K5" s="53">
        <v>45667</v>
      </c>
      <c r="L5" s="54" t="s">
        <v>225</v>
      </c>
      <c r="M5" s="3" t="str">
        <f t="shared" ref="M5" si="5">IF(ISNUMBER(FIND("-",N5)),"PERSONA JURIDICA","PERSONA NATURAL")</f>
        <v>PERSONA NATURAL</v>
      </c>
      <c r="N5" s="3">
        <v>1037634109</v>
      </c>
      <c r="O5" s="3" t="s">
        <v>226</v>
      </c>
      <c r="P5" s="3">
        <v>93151507</v>
      </c>
      <c r="Q5" s="3" t="s">
        <v>227</v>
      </c>
      <c r="R5" s="3" t="s">
        <v>121</v>
      </c>
      <c r="S5" s="3" t="s">
        <v>101</v>
      </c>
      <c r="T5" s="3" t="s">
        <v>102</v>
      </c>
      <c r="U5" s="53">
        <v>45671</v>
      </c>
      <c r="V5" s="53">
        <v>45671</v>
      </c>
      <c r="W5" s="53">
        <v>45671</v>
      </c>
      <c r="X5" s="3">
        <v>4</v>
      </c>
      <c r="Y5" s="3"/>
      <c r="Z5" s="3"/>
      <c r="AA5" s="3">
        <v>347</v>
      </c>
      <c r="AB5" s="55">
        <v>9561583</v>
      </c>
      <c r="AC5" s="55">
        <v>110595643</v>
      </c>
      <c r="AD5" s="3">
        <v>9240302</v>
      </c>
      <c r="AE5" s="55">
        <v>110595643</v>
      </c>
      <c r="AF5" s="54" t="s">
        <v>77</v>
      </c>
      <c r="AG5" s="56">
        <v>0</v>
      </c>
      <c r="AH5" s="54" t="s">
        <v>77</v>
      </c>
      <c r="AI5" s="56">
        <v>0</v>
      </c>
      <c r="AJ5" s="54" t="s">
        <v>77</v>
      </c>
      <c r="AK5" s="56">
        <v>0</v>
      </c>
      <c r="AL5" s="54" t="s">
        <v>77</v>
      </c>
      <c r="AM5" s="56">
        <v>0</v>
      </c>
      <c r="AN5" s="54" t="s">
        <v>77</v>
      </c>
      <c r="AO5" s="56">
        <v>0</v>
      </c>
      <c r="AP5" s="54" t="s">
        <v>77</v>
      </c>
      <c r="AQ5" s="56">
        <v>0</v>
      </c>
      <c r="AR5" s="54" t="s">
        <v>77</v>
      </c>
      <c r="AS5" s="56">
        <v>0</v>
      </c>
      <c r="AT5" s="57">
        <f t="shared" ref="AT5" si="6">+AE5+AG5+AI5+AK5+AM5+AO5+AQ5+AS5</f>
        <v>110595643</v>
      </c>
      <c r="AU5" s="3">
        <v>7201407064</v>
      </c>
      <c r="AV5" s="53">
        <v>45667</v>
      </c>
      <c r="AW5" s="3">
        <v>8201407140</v>
      </c>
      <c r="AX5" s="53">
        <v>45670</v>
      </c>
      <c r="AY5" s="3" t="s">
        <v>78</v>
      </c>
      <c r="AZ5" s="3" t="s">
        <v>79</v>
      </c>
      <c r="BA5" s="54">
        <v>1047388280</v>
      </c>
      <c r="BB5" s="40" t="s">
        <v>103</v>
      </c>
      <c r="BC5" s="59" t="s">
        <v>228</v>
      </c>
      <c r="BD5" s="60" t="s">
        <v>229</v>
      </c>
      <c r="BE5" s="53">
        <v>45691</v>
      </c>
      <c r="BF5" s="61">
        <v>45667</v>
      </c>
      <c r="BG5" s="54" t="s">
        <v>230</v>
      </c>
      <c r="BH5" s="61">
        <v>45671</v>
      </c>
      <c r="BI5" s="61">
        <v>46208</v>
      </c>
      <c r="BJ5" s="61">
        <v>45671</v>
      </c>
      <c r="BK5" s="55">
        <v>110595643</v>
      </c>
      <c r="BL5" s="3">
        <v>347</v>
      </c>
      <c r="BM5" s="3" t="s">
        <v>81</v>
      </c>
      <c r="BN5" s="62" t="s">
        <v>82</v>
      </c>
      <c r="BO5" s="53">
        <v>46022</v>
      </c>
      <c r="BP5" s="5">
        <v>9</v>
      </c>
      <c r="BQ5" s="60" t="s">
        <v>231</v>
      </c>
      <c r="BR5" s="3" t="s">
        <v>172</v>
      </c>
    </row>
    <row r="6" spans="1:72" x14ac:dyDescent="0.2">
      <c r="A6" s="13" t="s">
        <v>70</v>
      </c>
      <c r="B6" s="13">
        <v>242</v>
      </c>
      <c r="C6" s="14" t="s">
        <v>320</v>
      </c>
      <c r="D6" s="13" t="s">
        <v>123</v>
      </c>
      <c r="E6" s="13" t="s">
        <v>72</v>
      </c>
      <c r="F6" s="14" t="s">
        <v>166</v>
      </c>
      <c r="G6" s="13">
        <v>2687</v>
      </c>
      <c r="H6" s="15">
        <v>45791</v>
      </c>
      <c r="I6" s="13">
        <v>3327</v>
      </c>
      <c r="J6" s="16">
        <v>60</v>
      </c>
      <c r="K6" s="17">
        <v>45791</v>
      </c>
      <c r="L6" s="16" t="s">
        <v>371</v>
      </c>
      <c r="M6" s="3" t="str">
        <f t="shared" ref="M6:M8" si="7">IF(ISNUMBER(FIND("-",N6)),"PERSONA JURIDICA","PERSONA NATURAL")</f>
        <v>PERSONA NATURAL</v>
      </c>
      <c r="N6" s="16">
        <v>43527031</v>
      </c>
      <c r="O6" s="14" t="s">
        <v>372</v>
      </c>
      <c r="P6" s="13">
        <v>93151507</v>
      </c>
      <c r="Q6" s="13" t="s">
        <v>373</v>
      </c>
      <c r="R6" s="27" t="s">
        <v>142</v>
      </c>
      <c r="S6" s="14" t="s">
        <v>169</v>
      </c>
      <c r="T6" s="14" t="s">
        <v>170</v>
      </c>
      <c r="U6" s="15">
        <v>45796</v>
      </c>
      <c r="V6" s="15">
        <v>45796</v>
      </c>
      <c r="W6" s="15">
        <v>45796</v>
      </c>
      <c r="X6" s="14">
        <v>5</v>
      </c>
      <c r="Y6" s="17">
        <v>45793</v>
      </c>
      <c r="Z6" s="14">
        <f t="shared" ref="Z6:Z14" si="8">DAYS360(Y6,W6,(FALSE))</f>
        <v>3</v>
      </c>
      <c r="AA6" s="13">
        <v>222</v>
      </c>
      <c r="AB6" s="19">
        <v>7512991</v>
      </c>
      <c r="AC6" s="19">
        <v>55596133</v>
      </c>
      <c r="AD6" s="13">
        <v>9240302</v>
      </c>
      <c r="AE6" s="19">
        <v>55596133</v>
      </c>
      <c r="AF6" s="16" t="s">
        <v>77</v>
      </c>
      <c r="AG6" s="18">
        <v>0</v>
      </c>
      <c r="AH6" s="16" t="s">
        <v>77</v>
      </c>
      <c r="AI6" s="18">
        <v>0</v>
      </c>
      <c r="AJ6" s="16" t="s">
        <v>77</v>
      </c>
      <c r="AK6" s="18">
        <v>0</v>
      </c>
      <c r="AL6" s="16" t="s">
        <v>77</v>
      </c>
      <c r="AM6" s="18">
        <v>0</v>
      </c>
      <c r="AN6" s="16" t="s">
        <v>77</v>
      </c>
      <c r="AO6" s="18">
        <v>0</v>
      </c>
      <c r="AP6" s="16" t="s">
        <v>77</v>
      </c>
      <c r="AQ6" s="18">
        <v>0</v>
      </c>
      <c r="AR6" s="16" t="s">
        <v>77</v>
      </c>
      <c r="AS6" s="18">
        <v>0</v>
      </c>
      <c r="AT6" s="18">
        <f t="shared" ref="AT6:AT10" si="9">+AE6+AG6+AI6+AK6+AM6+AO6+AQ6+AS6</f>
        <v>55596133</v>
      </c>
      <c r="AU6" s="13">
        <v>7201407270</v>
      </c>
      <c r="AV6" s="15">
        <v>45790</v>
      </c>
      <c r="AW6" s="13">
        <v>8201407333</v>
      </c>
      <c r="AX6" s="15">
        <v>45793</v>
      </c>
      <c r="AY6" s="14" t="s">
        <v>78</v>
      </c>
      <c r="AZ6" s="14" t="s">
        <v>79</v>
      </c>
      <c r="BA6" s="14">
        <v>52725332</v>
      </c>
      <c r="BB6" s="14" t="s">
        <v>171</v>
      </c>
      <c r="BC6" s="68" t="s">
        <v>374</v>
      </c>
      <c r="BD6" s="21" t="s">
        <v>375</v>
      </c>
      <c r="BE6" s="15">
        <v>45805</v>
      </c>
      <c r="BF6" s="17">
        <v>45794</v>
      </c>
      <c r="BG6" s="28" t="s">
        <v>376</v>
      </c>
      <c r="BH6" s="17">
        <v>45796</v>
      </c>
      <c r="BI6" s="17">
        <v>46208</v>
      </c>
      <c r="BJ6" s="17">
        <v>45796</v>
      </c>
      <c r="BK6" s="18">
        <v>55596133</v>
      </c>
      <c r="BL6" s="13">
        <v>222</v>
      </c>
      <c r="BM6" s="5" t="s">
        <v>81</v>
      </c>
      <c r="BN6" s="5" t="s">
        <v>82</v>
      </c>
      <c r="BO6" s="15">
        <v>46022</v>
      </c>
      <c r="BP6" s="14">
        <v>10</v>
      </c>
      <c r="BQ6" s="21" t="s">
        <v>377</v>
      </c>
      <c r="BR6" s="13"/>
      <c r="BS6" s="11"/>
      <c r="BT6" s="11"/>
    </row>
    <row r="7" spans="1:72" x14ac:dyDescent="0.2">
      <c r="A7" s="13" t="s">
        <v>70</v>
      </c>
      <c r="B7" s="13">
        <v>243</v>
      </c>
      <c r="C7" s="14" t="s">
        <v>320</v>
      </c>
      <c r="D7" s="13" t="s">
        <v>123</v>
      </c>
      <c r="E7" s="13" t="s">
        <v>72</v>
      </c>
      <c r="F7" s="14" t="s">
        <v>166</v>
      </c>
      <c r="G7" s="13">
        <v>2688</v>
      </c>
      <c r="H7" s="15">
        <v>45791</v>
      </c>
      <c r="I7" s="13">
        <v>3328</v>
      </c>
      <c r="J7" s="16">
        <v>60</v>
      </c>
      <c r="K7" s="17">
        <v>45791</v>
      </c>
      <c r="L7" s="16" t="s">
        <v>378</v>
      </c>
      <c r="M7" s="3" t="str">
        <f t="shared" si="7"/>
        <v>PERSONA NATURAL</v>
      </c>
      <c r="N7" s="16">
        <v>1128465254</v>
      </c>
      <c r="O7" s="14" t="s">
        <v>379</v>
      </c>
      <c r="P7" s="13">
        <v>93151507</v>
      </c>
      <c r="Q7" s="13" t="s">
        <v>380</v>
      </c>
      <c r="R7" s="27" t="s">
        <v>185</v>
      </c>
      <c r="S7" s="14" t="s">
        <v>169</v>
      </c>
      <c r="T7" s="14" t="s">
        <v>170</v>
      </c>
      <c r="U7" s="15">
        <v>45796</v>
      </c>
      <c r="V7" s="15">
        <v>45796</v>
      </c>
      <c r="W7" s="15">
        <v>45796</v>
      </c>
      <c r="X7" s="14">
        <v>5</v>
      </c>
      <c r="Y7" s="17">
        <v>45793</v>
      </c>
      <c r="Z7" s="14">
        <f t="shared" si="8"/>
        <v>3</v>
      </c>
      <c r="AA7" s="13">
        <v>222</v>
      </c>
      <c r="AB7" s="19">
        <v>6146517</v>
      </c>
      <c r="AC7" s="19">
        <v>45484226</v>
      </c>
      <c r="AD7" s="13">
        <v>9240305</v>
      </c>
      <c r="AE7" s="19">
        <v>45484226</v>
      </c>
      <c r="AF7" s="16" t="s">
        <v>77</v>
      </c>
      <c r="AG7" s="18">
        <v>0</v>
      </c>
      <c r="AH7" s="16" t="s">
        <v>77</v>
      </c>
      <c r="AI7" s="18">
        <v>0</v>
      </c>
      <c r="AJ7" s="16" t="s">
        <v>77</v>
      </c>
      <c r="AK7" s="18">
        <v>0</v>
      </c>
      <c r="AL7" s="16" t="s">
        <v>77</v>
      </c>
      <c r="AM7" s="18">
        <v>0</v>
      </c>
      <c r="AN7" s="16" t="s">
        <v>77</v>
      </c>
      <c r="AO7" s="18">
        <v>0</v>
      </c>
      <c r="AP7" s="16" t="s">
        <v>77</v>
      </c>
      <c r="AQ7" s="18">
        <v>0</v>
      </c>
      <c r="AR7" s="16" t="s">
        <v>77</v>
      </c>
      <c r="AS7" s="18">
        <v>0</v>
      </c>
      <c r="AT7" s="18">
        <f t="shared" si="9"/>
        <v>45484226</v>
      </c>
      <c r="AU7" s="13">
        <v>7201407271</v>
      </c>
      <c r="AV7" s="15">
        <v>45790</v>
      </c>
      <c r="AW7" s="13">
        <v>8201407334</v>
      </c>
      <c r="AX7" s="15">
        <v>45793</v>
      </c>
      <c r="AY7" s="14" t="s">
        <v>78</v>
      </c>
      <c r="AZ7" s="14" t="s">
        <v>79</v>
      </c>
      <c r="BA7" s="14">
        <v>52725332</v>
      </c>
      <c r="BB7" s="14" t="s">
        <v>171</v>
      </c>
      <c r="BC7" s="68" t="s">
        <v>381</v>
      </c>
      <c r="BD7" s="21" t="s">
        <v>382</v>
      </c>
      <c r="BE7" s="15">
        <v>45805</v>
      </c>
      <c r="BF7" s="17">
        <v>45794</v>
      </c>
      <c r="BG7" s="28" t="s">
        <v>383</v>
      </c>
      <c r="BH7" s="17">
        <v>45796</v>
      </c>
      <c r="BI7" s="17">
        <v>46208</v>
      </c>
      <c r="BJ7" s="17">
        <v>45796</v>
      </c>
      <c r="BK7" s="18">
        <v>45484226</v>
      </c>
      <c r="BL7" s="13">
        <v>222</v>
      </c>
      <c r="BM7" s="5" t="s">
        <v>81</v>
      </c>
      <c r="BN7" s="5" t="s">
        <v>82</v>
      </c>
      <c r="BO7" s="15">
        <v>46022</v>
      </c>
      <c r="BP7" s="14">
        <v>10</v>
      </c>
      <c r="BQ7" s="21" t="s">
        <v>384</v>
      </c>
      <c r="BR7" s="13"/>
      <c r="BS7" s="11"/>
      <c r="BT7" s="11"/>
    </row>
    <row r="8" spans="1:72" x14ac:dyDescent="0.2">
      <c r="A8" s="13" t="s">
        <v>70</v>
      </c>
      <c r="B8" s="13">
        <v>244</v>
      </c>
      <c r="C8" s="14" t="s">
        <v>354</v>
      </c>
      <c r="D8" s="13" t="s">
        <v>123</v>
      </c>
      <c r="E8" s="13" t="s">
        <v>72</v>
      </c>
      <c r="F8" s="14" t="s">
        <v>181</v>
      </c>
      <c r="G8" s="13">
        <v>2686</v>
      </c>
      <c r="H8" s="15">
        <v>45791</v>
      </c>
      <c r="I8" s="13">
        <v>3329</v>
      </c>
      <c r="J8" s="16">
        <v>60</v>
      </c>
      <c r="K8" s="17">
        <v>45791</v>
      </c>
      <c r="L8" s="16" t="s">
        <v>385</v>
      </c>
      <c r="M8" s="3" t="str">
        <f t="shared" si="7"/>
        <v>PERSONA NATURAL</v>
      </c>
      <c r="N8" s="16">
        <v>1193134281</v>
      </c>
      <c r="O8" s="14" t="s">
        <v>386</v>
      </c>
      <c r="P8" s="13">
        <v>82111901</v>
      </c>
      <c r="Q8" s="13" t="s">
        <v>387</v>
      </c>
      <c r="R8" s="27" t="s">
        <v>330</v>
      </c>
      <c r="S8" s="14" t="s">
        <v>101</v>
      </c>
      <c r="T8" s="14" t="s">
        <v>183</v>
      </c>
      <c r="U8" s="15">
        <v>45796</v>
      </c>
      <c r="V8" s="15">
        <v>45796</v>
      </c>
      <c r="W8" s="15">
        <v>45796</v>
      </c>
      <c r="X8" s="14">
        <v>5</v>
      </c>
      <c r="Y8" s="17">
        <v>45793</v>
      </c>
      <c r="Z8" s="14">
        <f t="shared" si="8"/>
        <v>3</v>
      </c>
      <c r="AA8" s="13">
        <v>222</v>
      </c>
      <c r="AB8" s="19">
        <v>2702005</v>
      </c>
      <c r="AC8" s="19">
        <v>19994837</v>
      </c>
      <c r="AD8" s="13">
        <v>9240302</v>
      </c>
      <c r="AE8" s="19">
        <v>19994837</v>
      </c>
      <c r="AF8" s="16" t="s">
        <v>77</v>
      </c>
      <c r="AG8" s="18">
        <v>0</v>
      </c>
      <c r="AH8" s="16" t="s">
        <v>77</v>
      </c>
      <c r="AI8" s="18">
        <v>0</v>
      </c>
      <c r="AJ8" s="16" t="s">
        <v>77</v>
      </c>
      <c r="AK8" s="18">
        <v>0</v>
      </c>
      <c r="AL8" s="16" t="s">
        <v>77</v>
      </c>
      <c r="AM8" s="18">
        <v>0</v>
      </c>
      <c r="AN8" s="16" t="s">
        <v>77</v>
      </c>
      <c r="AO8" s="18">
        <v>0</v>
      </c>
      <c r="AP8" s="16" t="s">
        <v>77</v>
      </c>
      <c r="AQ8" s="18">
        <v>0</v>
      </c>
      <c r="AR8" s="16" t="s">
        <v>77</v>
      </c>
      <c r="AS8" s="18">
        <v>0</v>
      </c>
      <c r="AT8" s="18">
        <f t="shared" si="9"/>
        <v>19994837</v>
      </c>
      <c r="AU8" s="13">
        <v>7201407269</v>
      </c>
      <c r="AV8" s="15">
        <v>45790</v>
      </c>
      <c r="AW8" s="13">
        <v>8201407335</v>
      </c>
      <c r="AX8" s="15">
        <v>45793</v>
      </c>
      <c r="AY8" s="14" t="s">
        <v>78</v>
      </c>
      <c r="AZ8" s="14" t="s">
        <v>79</v>
      </c>
      <c r="BA8" s="54">
        <v>1047388280</v>
      </c>
      <c r="BB8" s="40" t="s">
        <v>103</v>
      </c>
      <c r="BC8" s="35" t="s">
        <v>388</v>
      </c>
      <c r="BD8" s="21" t="s">
        <v>389</v>
      </c>
      <c r="BE8" s="15">
        <v>45805</v>
      </c>
      <c r="BF8" s="39" t="s">
        <v>77</v>
      </c>
      <c r="BG8" s="28" t="s">
        <v>77</v>
      </c>
      <c r="BH8" s="39" t="s">
        <v>77</v>
      </c>
      <c r="BI8" s="39" t="s">
        <v>77</v>
      </c>
      <c r="BJ8" s="39" t="s">
        <v>77</v>
      </c>
      <c r="BK8" s="18">
        <v>19994837</v>
      </c>
      <c r="BL8" s="13">
        <v>222</v>
      </c>
      <c r="BM8" s="5" t="s">
        <v>81</v>
      </c>
      <c r="BN8" s="5" t="s">
        <v>82</v>
      </c>
      <c r="BO8" s="15">
        <v>46022</v>
      </c>
      <c r="BP8" s="14">
        <v>7</v>
      </c>
      <c r="BQ8" s="21" t="s">
        <v>390</v>
      </c>
      <c r="BR8" s="13"/>
      <c r="BS8" s="11"/>
      <c r="BT8" s="11"/>
    </row>
    <row r="9" spans="1:72" x14ac:dyDescent="0.2">
      <c r="A9" s="13" t="s">
        <v>70</v>
      </c>
      <c r="B9" s="13">
        <v>256</v>
      </c>
      <c r="C9" s="14" t="s">
        <v>393</v>
      </c>
      <c r="D9" s="13" t="s">
        <v>93</v>
      </c>
      <c r="E9" s="13" t="s">
        <v>72</v>
      </c>
      <c r="F9" s="14" t="s">
        <v>394</v>
      </c>
      <c r="G9" s="13">
        <v>2699</v>
      </c>
      <c r="H9" s="15">
        <v>45804</v>
      </c>
      <c r="I9" s="13">
        <v>3339</v>
      </c>
      <c r="J9" s="16">
        <v>61</v>
      </c>
      <c r="K9" s="17">
        <v>45805</v>
      </c>
      <c r="L9" s="16" t="s">
        <v>396</v>
      </c>
      <c r="M9" s="14" t="str">
        <f t="shared" ref="M9:M53" si="10">IF(ISNUMBER(FIND("-",N9)),"PERSONA JURIDICA","PERSONA NATURAL")</f>
        <v>PERSONA NATURAL</v>
      </c>
      <c r="N9" s="16">
        <v>98764335</v>
      </c>
      <c r="O9" s="14" t="s">
        <v>397</v>
      </c>
      <c r="P9" s="13">
        <v>93151507</v>
      </c>
      <c r="Q9" s="13" t="s">
        <v>398</v>
      </c>
      <c r="R9" s="27" t="s">
        <v>140</v>
      </c>
      <c r="S9" s="14" t="s">
        <v>169</v>
      </c>
      <c r="T9" s="14" t="s">
        <v>170</v>
      </c>
      <c r="U9" s="15">
        <v>45812</v>
      </c>
      <c r="V9" s="15">
        <v>45781</v>
      </c>
      <c r="W9" s="15">
        <v>45812</v>
      </c>
      <c r="X9" s="14">
        <f t="shared" ref="X9:X33" si="11">DAYS360(K9,U9,(FALSE))</f>
        <v>6</v>
      </c>
      <c r="Y9" s="17">
        <v>45812</v>
      </c>
      <c r="Z9" s="14">
        <f t="shared" si="8"/>
        <v>0</v>
      </c>
      <c r="AA9" s="13">
        <v>207</v>
      </c>
      <c r="AB9" s="69">
        <v>4503340</v>
      </c>
      <c r="AC9" s="19">
        <v>31073046</v>
      </c>
      <c r="AD9" s="13">
        <v>9240301</v>
      </c>
      <c r="AE9" s="19">
        <v>31073046</v>
      </c>
      <c r="AF9" s="16" t="s">
        <v>77</v>
      </c>
      <c r="AG9" s="18">
        <v>0</v>
      </c>
      <c r="AH9" s="16" t="s">
        <v>77</v>
      </c>
      <c r="AI9" s="18">
        <v>0</v>
      </c>
      <c r="AJ9" s="16" t="s">
        <v>77</v>
      </c>
      <c r="AK9" s="18">
        <v>0</v>
      </c>
      <c r="AL9" s="16" t="s">
        <v>77</v>
      </c>
      <c r="AM9" s="18">
        <v>0</v>
      </c>
      <c r="AN9" s="16" t="s">
        <v>77</v>
      </c>
      <c r="AO9" s="18">
        <v>0</v>
      </c>
      <c r="AP9" s="16" t="s">
        <v>77</v>
      </c>
      <c r="AQ9" s="18">
        <v>0</v>
      </c>
      <c r="AR9" s="16" t="s">
        <v>77</v>
      </c>
      <c r="AS9" s="18">
        <v>0</v>
      </c>
      <c r="AT9" s="18">
        <f t="shared" si="9"/>
        <v>31073046</v>
      </c>
      <c r="AU9" s="13">
        <v>7201407282</v>
      </c>
      <c r="AV9" s="15">
        <v>45803</v>
      </c>
      <c r="AW9" s="13">
        <v>8201407348</v>
      </c>
      <c r="AX9" s="15">
        <v>45812</v>
      </c>
      <c r="AY9" s="13" t="s">
        <v>78</v>
      </c>
      <c r="AZ9" s="14" t="s">
        <v>79</v>
      </c>
      <c r="BA9" s="14">
        <v>1128265154</v>
      </c>
      <c r="BB9" s="14" t="s">
        <v>360</v>
      </c>
      <c r="BC9" s="35" t="s">
        <v>399</v>
      </c>
      <c r="BD9" s="21" t="s">
        <v>400</v>
      </c>
      <c r="BE9" s="15">
        <v>45834</v>
      </c>
      <c r="BF9" s="39" t="s">
        <v>77</v>
      </c>
      <c r="BG9" s="28" t="s">
        <v>77</v>
      </c>
      <c r="BH9" s="39" t="s">
        <v>77</v>
      </c>
      <c r="BI9" s="39" t="s">
        <v>77</v>
      </c>
      <c r="BJ9" s="39" t="s">
        <v>77</v>
      </c>
      <c r="BK9" s="18">
        <v>31073046</v>
      </c>
      <c r="BL9" s="13">
        <v>207</v>
      </c>
      <c r="BM9" s="14" t="s">
        <v>81</v>
      </c>
      <c r="BN9" s="14" t="s">
        <v>82</v>
      </c>
      <c r="BO9" s="15">
        <v>46022</v>
      </c>
      <c r="BP9" s="14">
        <v>8</v>
      </c>
      <c r="BQ9" s="21" t="s">
        <v>401</v>
      </c>
      <c r="BR9" s="13"/>
      <c r="BS9" s="11"/>
      <c r="BT9" s="11"/>
    </row>
    <row r="10" spans="1:72" x14ac:dyDescent="0.2">
      <c r="A10" s="13" t="s">
        <v>70</v>
      </c>
      <c r="B10" s="13">
        <v>257</v>
      </c>
      <c r="C10" s="13" t="s">
        <v>277</v>
      </c>
      <c r="D10" s="13" t="s">
        <v>123</v>
      </c>
      <c r="E10" s="29" t="s">
        <v>278</v>
      </c>
      <c r="F10" s="14" t="s">
        <v>154</v>
      </c>
      <c r="G10" s="13">
        <v>2598</v>
      </c>
      <c r="H10" s="15">
        <v>45677</v>
      </c>
      <c r="I10" s="13">
        <v>3340</v>
      </c>
      <c r="J10" s="16">
        <v>50</v>
      </c>
      <c r="K10" s="17">
        <v>45677</v>
      </c>
      <c r="L10" s="16" t="s">
        <v>402</v>
      </c>
      <c r="M10" s="14" t="str">
        <f t="shared" si="10"/>
        <v>PERSONA NATURAL</v>
      </c>
      <c r="N10" s="16">
        <v>1003807243</v>
      </c>
      <c r="O10" s="14" t="s">
        <v>403</v>
      </c>
      <c r="P10" s="13">
        <v>93151507</v>
      </c>
      <c r="Q10" s="13" t="s">
        <v>404</v>
      </c>
      <c r="R10" s="27" t="s">
        <v>144</v>
      </c>
      <c r="S10" s="14" t="s">
        <v>157</v>
      </c>
      <c r="T10" s="14" t="s">
        <v>158</v>
      </c>
      <c r="U10" s="15">
        <v>45813</v>
      </c>
      <c r="V10" s="15">
        <v>45813</v>
      </c>
      <c r="W10" s="15">
        <v>45813</v>
      </c>
      <c r="X10" s="14">
        <f t="shared" si="11"/>
        <v>135</v>
      </c>
      <c r="Y10" s="17">
        <v>45813</v>
      </c>
      <c r="Z10" s="14">
        <f t="shared" si="8"/>
        <v>0</v>
      </c>
      <c r="AA10" s="13">
        <v>180</v>
      </c>
      <c r="AB10" s="19">
        <v>4826803</v>
      </c>
      <c r="AC10" s="19">
        <v>28960818</v>
      </c>
      <c r="AD10" s="13">
        <v>9240302</v>
      </c>
      <c r="AE10" s="19">
        <v>28960818</v>
      </c>
      <c r="AF10" s="16" t="s">
        <v>77</v>
      </c>
      <c r="AG10" s="18">
        <v>0</v>
      </c>
      <c r="AH10" s="16" t="s">
        <v>77</v>
      </c>
      <c r="AI10" s="18">
        <v>0</v>
      </c>
      <c r="AJ10" s="16" t="s">
        <v>77</v>
      </c>
      <c r="AK10" s="18">
        <v>0</v>
      </c>
      <c r="AL10" s="16" t="s">
        <v>77</v>
      </c>
      <c r="AM10" s="18">
        <v>0</v>
      </c>
      <c r="AN10" s="16" t="s">
        <v>77</v>
      </c>
      <c r="AO10" s="18">
        <v>0</v>
      </c>
      <c r="AP10" s="16" t="s">
        <v>77</v>
      </c>
      <c r="AQ10" s="18">
        <v>0</v>
      </c>
      <c r="AR10" s="16" t="s">
        <v>77</v>
      </c>
      <c r="AS10" s="18">
        <v>0</v>
      </c>
      <c r="AT10" s="18">
        <f t="shared" si="9"/>
        <v>28960818</v>
      </c>
      <c r="AU10" s="13">
        <v>7201407145</v>
      </c>
      <c r="AV10" s="15">
        <v>45674</v>
      </c>
      <c r="AW10" s="13">
        <v>8201407350</v>
      </c>
      <c r="AX10" s="15">
        <v>45812</v>
      </c>
      <c r="AY10" s="13" t="s">
        <v>78</v>
      </c>
      <c r="AZ10" s="14" t="s">
        <v>79</v>
      </c>
      <c r="BA10" s="14">
        <v>43985744</v>
      </c>
      <c r="BB10" s="14" t="s">
        <v>159</v>
      </c>
      <c r="BC10" s="35" t="s">
        <v>405</v>
      </c>
      <c r="BD10" s="21" t="s">
        <v>406</v>
      </c>
      <c r="BE10" s="15">
        <v>45834</v>
      </c>
      <c r="BF10" s="39" t="s">
        <v>77</v>
      </c>
      <c r="BG10" s="28" t="s">
        <v>77</v>
      </c>
      <c r="BH10" s="39" t="s">
        <v>77</v>
      </c>
      <c r="BI10" s="39" t="s">
        <v>77</v>
      </c>
      <c r="BJ10" s="39" t="s">
        <v>77</v>
      </c>
      <c r="BK10" s="18">
        <v>28960818</v>
      </c>
      <c r="BL10" s="13">
        <v>180</v>
      </c>
      <c r="BM10" s="14" t="s">
        <v>81</v>
      </c>
      <c r="BN10" s="14" t="s">
        <v>82</v>
      </c>
      <c r="BO10" s="15">
        <v>45995</v>
      </c>
      <c r="BP10" s="14">
        <v>8</v>
      </c>
      <c r="BQ10" s="21" t="s">
        <v>407</v>
      </c>
      <c r="BR10" s="13"/>
      <c r="BS10" s="11"/>
      <c r="BT10" s="11"/>
    </row>
    <row r="11" spans="1:72" x14ac:dyDescent="0.2">
      <c r="A11" s="13" t="s">
        <v>70</v>
      </c>
      <c r="B11" s="13">
        <v>265</v>
      </c>
      <c r="C11" s="13" t="s">
        <v>409</v>
      </c>
      <c r="D11" s="13" t="s">
        <v>93</v>
      </c>
      <c r="E11" s="13" t="s">
        <v>124</v>
      </c>
      <c r="F11" s="14" t="s">
        <v>86</v>
      </c>
      <c r="G11" s="13">
        <v>2708</v>
      </c>
      <c r="H11" s="15">
        <v>45828</v>
      </c>
      <c r="I11" s="13">
        <v>3346</v>
      </c>
      <c r="J11" s="16">
        <v>63</v>
      </c>
      <c r="K11" s="17">
        <v>45828</v>
      </c>
      <c r="L11" s="16" t="s">
        <v>410</v>
      </c>
      <c r="M11" s="13" t="str">
        <f t="shared" si="10"/>
        <v>PERSONA NATURAL</v>
      </c>
      <c r="N11" s="16">
        <v>71226544</v>
      </c>
      <c r="O11" s="14" t="s">
        <v>411</v>
      </c>
      <c r="P11" s="31">
        <v>93151501</v>
      </c>
      <c r="Q11" s="13" t="s">
        <v>412</v>
      </c>
      <c r="R11" s="5" t="s">
        <v>108</v>
      </c>
      <c r="S11" s="3" t="s">
        <v>89</v>
      </c>
      <c r="T11" s="3" t="s">
        <v>90</v>
      </c>
      <c r="U11" s="15">
        <v>45839</v>
      </c>
      <c r="V11" s="15">
        <v>45839</v>
      </c>
      <c r="W11" s="15">
        <v>45839</v>
      </c>
      <c r="X11" s="13">
        <f t="shared" si="11"/>
        <v>11</v>
      </c>
      <c r="Y11" s="17">
        <v>45839</v>
      </c>
      <c r="Z11" s="14">
        <f t="shared" si="8"/>
        <v>0</v>
      </c>
      <c r="AA11" s="13">
        <v>180</v>
      </c>
      <c r="AB11" s="19">
        <v>8195855</v>
      </c>
      <c r="AC11" s="19">
        <v>49175130</v>
      </c>
      <c r="AD11" s="13">
        <v>9240302</v>
      </c>
      <c r="AE11" s="19">
        <v>49175130</v>
      </c>
      <c r="AF11" s="16" t="s">
        <v>77</v>
      </c>
      <c r="AG11" s="18">
        <v>0</v>
      </c>
      <c r="AH11" s="16" t="s">
        <v>77</v>
      </c>
      <c r="AI11" s="18">
        <v>0</v>
      </c>
      <c r="AJ11" s="16" t="s">
        <v>77</v>
      </c>
      <c r="AK11" s="18">
        <v>0</v>
      </c>
      <c r="AL11" s="16" t="s">
        <v>77</v>
      </c>
      <c r="AM11" s="18">
        <v>0</v>
      </c>
      <c r="AN11" s="16" t="s">
        <v>77</v>
      </c>
      <c r="AO11" s="18">
        <v>0</v>
      </c>
      <c r="AP11" s="16" t="s">
        <v>77</v>
      </c>
      <c r="AQ11" s="18">
        <v>0</v>
      </c>
      <c r="AR11" s="16" t="s">
        <v>77</v>
      </c>
      <c r="AS11" s="18">
        <v>0</v>
      </c>
      <c r="AT11" s="18">
        <f t="shared" ref="AT11:AT60" si="12">+AE11+AG11+AI11+AK11+AM11+AO11+AQ11+AS11</f>
        <v>49175130</v>
      </c>
      <c r="AU11" s="13">
        <v>7201407331</v>
      </c>
      <c r="AV11" s="15">
        <v>45827</v>
      </c>
      <c r="AW11" s="13">
        <v>8201407399</v>
      </c>
      <c r="AX11" s="15">
        <v>45835</v>
      </c>
      <c r="AY11" s="13" t="s">
        <v>78</v>
      </c>
      <c r="AZ11" s="13" t="s">
        <v>79</v>
      </c>
      <c r="BA11" s="89">
        <v>1037587963</v>
      </c>
      <c r="BB11" s="40" t="s">
        <v>91</v>
      </c>
      <c r="BC11" s="35" t="s">
        <v>413</v>
      </c>
      <c r="BD11" s="21" t="s">
        <v>414</v>
      </c>
      <c r="BE11" s="15">
        <v>45860</v>
      </c>
      <c r="BF11" s="39">
        <v>45839</v>
      </c>
      <c r="BG11" s="90" t="s">
        <v>415</v>
      </c>
      <c r="BH11" s="39">
        <v>45839</v>
      </c>
      <c r="BI11" s="39">
        <v>46208</v>
      </c>
      <c r="BJ11" s="39">
        <v>45839</v>
      </c>
      <c r="BK11" s="18">
        <v>49175130</v>
      </c>
      <c r="BL11" s="13">
        <v>180</v>
      </c>
      <c r="BM11" s="14" t="s">
        <v>81</v>
      </c>
      <c r="BN11" s="14" t="s">
        <v>82</v>
      </c>
      <c r="BO11" s="15">
        <v>46022</v>
      </c>
      <c r="BP11" s="14">
        <v>10</v>
      </c>
      <c r="BQ11" s="46" t="s">
        <v>416</v>
      </c>
      <c r="BR11" s="13"/>
      <c r="BS11" s="11"/>
      <c r="BT11" s="11"/>
    </row>
    <row r="12" spans="1:72" x14ac:dyDescent="0.2">
      <c r="A12" s="13" t="s">
        <v>70</v>
      </c>
      <c r="B12" s="13">
        <v>266</v>
      </c>
      <c r="C12" s="13" t="s">
        <v>409</v>
      </c>
      <c r="D12" s="13" t="s">
        <v>93</v>
      </c>
      <c r="E12" s="13" t="s">
        <v>124</v>
      </c>
      <c r="F12" s="14" t="s">
        <v>86</v>
      </c>
      <c r="G12" s="13">
        <v>2711</v>
      </c>
      <c r="H12" s="15">
        <v>45828</v>
      </c>
      <c r="I12" s="13">
        <v>3347</v>
      </c>
      <c r="J12" s="16">
        <v>63</v>
      </c>
      <c r="K12" s="17">
        <v>45828</v>
      </c>
      <c r="L12" s="16" t="s">
        <v>417</v>
      </c>
      <c r="M12" s="13" t="str">
        <f t="shared" si="10"/>
        <v>PERSONA NATURAL</v>
      </c>
      <c r="N12" s="16">
        <v>1037596905</v>
      </c>
      <c r="O12" s="14" t="s">
        <v>87</v>
      </c>
      <c r="P12" s="13">
        <v>93151501</v>
      </c>
      <c r="Q12" s="13" t="s">
        <v>418</v>
      </c>
      <c r="R12" s="27" t="s">
        <v>185</v>
      </c>
      <c r="S12" s="3" t="s">
        <v>89</v>
      </c>
      <c r="T12" s="3" t="s">
        <v>90</v>
      </c>
      <c r="U12" s="15">
        <v>45839</v>
      </c>
      <c r="V12" s="15">
        <v>45839</v>
      </c>
      <c r="W12" s="15">
        <v>45839</v>
      </c>
      <c r="X12" s="13">
        <f t="shared" si="11"/>
        <v>11</v>
      </c>
      <c r="Y12" s="17">
        <v>45839</v>
      </c>
      <c r="Z12" s="14">
        <f t="shared" si="8"/>
        <v>0</v>
      </c>
      <c r="AA12" s="13">
        <v>180</v>
      </c>
      <c r="AB12" s="19">
        <v>6146517</v>
      </c>
      <c r="AC12" s="19">
        <v>36879102</v>
      </c>
      <c r="AD12" s="13">
        <v>9240302</v>
      </c>
      <c r="AE12" s="19">
        <v>36879102</v>
      </c>
      <c r="AF12" s="16" t="s">
        <v>77</v>
      </c>
      <c r="AG12" s="18">
        <v>0</v>
      </c>
      <c r="AH12" s="16" t="s">
        <v>77</v>
      </c>
      <c r="AI12" s="18">
        <v>0</v>
      </c>
      <c r="AJ12" s="16" t="s">
        <v>77</v>
      </c>
      <c r="AK12" s="18">
        <v>0</v>
      </c>
      <c r="AL12" s="16" t="s">
        <v>77</v>
      </c>
      <c r="AM12" s="18">
        <v>0</v>
      </c>
      <c r="AN12" s="16" t="s">
        <v>77</v>
      </c>
      <c r="AO12" s="18">
        <v>0</v>
      </c>
      <c r="AP12" s="16" t="s">
        <v>77</v>
      </c>
      <c r="AQ12" s="18">
        <v>0</v>
      </c>
      <c r="AR12" s="16" t="s">
        <v>77</v>
      </c>
      <c r="AS12" s="18">
        <v>0</v>
      </c>
      <c r="AT12" s="18">
        <f t="shared" si="12"/>
        <v>36879102</v>
      </c>
      <c r="AU12" s="13">
        <v>7201407334</v>
      </c>
      <c r="AV12" s="15">
        <v>45827</v>
      </c>
      <c r="AW12" s="13">
        <v>8201407402</v>
      </c>
      <c r="AX12" s="15">
        <v>45835</v>
      </c>
      <c r="AY12" s="13" t="s">
        <v>78</v>
      </c>
      <c r="AZ12" s="13" t="s">
        <v>79</v>
      </c>
      <c r="BA12" s="54">
        <v>1037587963</v>
      </c>
      <c r="BB12" s="92" t="s">
        <v>91</v>
      </c>
      <c r="BC12" s="48" t="s">
        <v>419</v>
      </c>
      <c r="BD12" s="93" t="s">
        <v>420</v>
      </c>
      <c r="BE12" s="15">
        <v>45860</v>
      </c>
      <c r="BF12" s="51" t="s">
        <v>77</v>
      </c>
      <c r="BG12" s="16" t="s">
        <v>77</v>
      </c>
      <c r="BH12" s="16" t="s">
        <v>77</v>
      </c>
      <c r="BI12" s="16" t="s">
        <v>77</v>
      </c>
      <c r="BJ12" s="16" t="s">
        <v>77</v>
      </c>
      <c r="BK12" s="18">
        <v>36879102</v>
      </c>
      <c r="BL12" s="13">
        <v>180</v>
      </c>
      <c r="BM12" s="14" t="s">
        <v>81</v>
      </c>
      <c r="BN12" s="14" t="s">
        <v>82</v>
      </c>
      <c r="BO12" s="15">
        <v>46022</v>
      </c>
      <c r="BP12" s="14">
        <v>8</v>
      </c>
      <c r="BQ12" s="46" t="s">
        <v>421</v>
      </c>
      <c r="BR12" s="13"/>
      <c r="BS12" s="11"/>
      <c r="BT12" s="11"/>
    </row>
    <row r="13" spans="1:72" x14ac:dyDescent="0.2">
      <c r="A13" s="13" t="s">
        <v>70</v>
      </c>
      <c r="B13" s="13">
        <v>267</v>
      </c>
      <c r="C13" s="13" t="s">
        <v>122</v>
      </c>
      <c r="D13" s="13" t="s">
        <v>123</v>
      </c>
      <c r="E13" s="13" t="s">
        <v>124</v>
      </c>
      <c r="F13" s="14" t="s">
        <v>86</v>
      </c>
      <c r="G13" s="13">
        <v>2712</v>
      </c>
      <c r="H13" s="15">
        <v>45828</v>
      </c>
      <c r="I13" s="13">
        <v>3348</v>
      </c>
      <c r="J13" s="16">
        <v>63</v>
      </c>
      <c r="K13" s="17">
        <v>45828</v>
      </c>
      <c r="L13" s="16" t="s">
        <v>422</v>
      </c>
      <c r="M13" s="13" t="str">
        <f t="shared" si="10"/>
        <v>PERSONA NATURAL</v>
      </c>
      <c r="N13" s="16">
        <v>1000758698</v>
      </c>
      <c r="O13" s="14" t="s">
        <v>149</v>
      </c>
      <c r="P13" s="13">
        <v>93151507</v>
      </c>
      <c r="Q13" s="13" t="s">
        <v>423</v>
      </c>
      <c r="R13" s="27" t="s">
        <v>144</v>
      </c>
      <c r="S13" s="3" t="s">
        <v>89</v>
      </c>
      <c r="T13" s="3" t="s">
        <v>90</v>
      </c>
      <c r="U13" s="15">
        <v>45839</v>
      </c>
      <c r="V13" s="15">
        <v>45839</v>
      </c>
      <c r="W13" s="15">
        <v>45839</v>
      </c>
      <c r="X13" s="13">
        <f t="shared" si="11"/>
        <v>11</v>
      </c>
      <c r="Y13" s="17">
        <v>45839</v>
      </c>
      <c r="Z13" s="14">
        <f t="shared" si="8"/>
        <v>0</v>
      </c>
      <c r="AA13" s="13">
        <v>180</v>
      </c>
      <c r="AB13" s="19">
        <v>4826803</v>
      </c>
      <c r="AC13" s="19">
        <v>28960818</v>
      </c>
      <c r="AD13" s="13">
        <v>9240302</v>
      </c>
      <c r="AE13" s="19">
        <v>28960818</v>
      </c>
      <c r="AF13" s="16" t="s">
        <v>77</v>
      </c>
      <c r="AG13" s="18">
        <v>0</v>
      </c>
      <c r="AH13" s="16" t="s">
        <v>77</v>
      </c>
      <c r="AI13" s="18">
        <v>0</v>
      </c>
      <c r="AJ13" s="16" t="s">
        <v>77</v>
      </c>
      <c r="AK13" s="18">
        <v>0</v>
      </c>
      <c r="AL13" s="16" t="s">
        <v>77</v>
      </c>
      <c r="AM13" s="18">
        <v>0</v>
      </c>
      <c r="AN13" s="16" t="s">
        <v>77</v>
      </c>
      <c r="AO13" s="18">
        <v>0</v>
      </c>
      <c r="AP13" s="16" t="s">
        <v>77</v>
      </c>
      <c r="AQ13" s="18">
        <v>0</v>
      </c>
      <c r="AR13" s="16" t="s">
        <v>77</v>
      </c>
      <c r="AS13" s="18">
        <v>0</v>
      </c>
      <c r="AT13" s="18">
        <f t="shared" si="12"/>
        <v>28960818</v>
      </c>
      <c r="AU13" s="13">
        <v>7201407335</v>
      </c>
      <c r="AV13" s="15">
        <v>45827</v>
      </c>
      <c r="AW13" s="13">
        <v>8201407403</v>
      </c>
      <c r="AX13" s="15">
        <v>45835</v>
      </c>
      <c r="AY13" s="13" t="s">
        <v>78</v>
      </c>
      <c r="AZ13" s="13" t="s">
        <v>79</v>
      </c>
      <c r="BA13" s="54">
        <v>1037587963</v>
      </c>
      <c r="BB13" s="91" t="s">
        <v>91</v>
      </c>
      <c r="BC13" s="38" t="s">
        <v>424</v>
      </c>
      <c r="BD13" s="44" t="s">
        <v>425</v>
      </c>
      <c r="BE13" s="15">
        <v>45860</v>
      </c>
      <c r="BF13" s="50" t="s">
        <v>77</v>
      </c>
      <c r="BG13" s="16" t="s">
        <v>77</v>
      </c>
      <c r="BH13" s="16" t="s">
        <v>77</v>
      </c>
      <c r="BI13" s="16" t="s">
        <v>77</v>
      </c>
      <c r="BJ13" s="16" t="s">
        <v>77</v>
      </c>
      <c r="BK13" s="18">
        <v>28960818</v>
      </c>
      <c r="BL13" s="13">
        <v>180</v>
      </c>
      <c r="BM13" s="14" t="s">
        <v>81</v>
      </c>
      <c r="BN13" s="14" t="s">
        <v>82</v>
      </c>
      <c r="BO13" s="15">
        <v>46022</v>
      </c>
      <c r="BP13" s="14">
        <v>8</v>
      </c>
      <c r="BQ13" s="46" t="s">
        <v>426</v>
      </c>
      <c r="BR13" s="13"/>
      <c r="BS13" s="11"/>
      <c r="BT13" s="11"/>
    </row>
    <row r="14" spans="1:72" x14ac:dyDescent="0.2">
      <c r="A14" s="13" t="s">
        <v>70</v>
      </c>
      <c r="B14" s="13">
        <v>268</v>
      </c>
      <c r="C14" s="13" t="s">
        <v>122</v>
      </c>
      <c r="D14" s="13" t="s">
        <v>123</v>
      </c>
      <c r="E14" s="13" t="s">
        <v>124</v>
      </c>
      <c r="F14" s="14" t="s">
        <v>86</v>
      </c>
      <c r="G14" s="13">
        <v>2714</v>
      </c>
      <c r="H14" s="15">
        <v>45828</v>
      </c>
      <c r="I14" s="13">
        <v>3349</v>
      </c>
      <c r="J14" s="16">
        <v>63</v>
      </c>
      <c r="K14" s="17">
        <v>45828</v>
      </c>
      <c r="L14" s="16" t="s">
        <v>427</v>
      </c>
      <c r="M14" s="13" t="str">
        <f t="shared" si="10"/>
        <v>PERSONA NATURAL</v>
      </c>
      <c r="N14" s="16">
        <v>1128447768</v>
      </c>
      <c r="O14" s="14" t="s">
        <v>152</v>
      </c>
      <c r="P14" s="13">
        <v>93151501</v>
      </c>
      <c r="Q14" s="13" t="s">
        <v>428</v>
      </c>
      <c r="R14" s="27" t="s">
        <v>74</v>
      </c>
      <c r="S14" s="3" t="s">
        <v>89</v>
      </c>
      <c r="T14" s="3" t="s">
        <v>90</v>
      </c>
      <c r="U14" s="15">
        <v>45839</v>
      </c>
      <c r="V14" s="15">
        <v>45839</v>
      </c>
      <c r="W14" s="15">
        <v>45839</v>
      </c>
      <c r="X14" s="13">
        <f t="shared" si="11"/>
        <v>11</v>
      </c>
      <c r="Y14" s="17">
        <v>45839</v>
      </c>
      <c r="Z14" s="14">
        <f t="shared" si="8"/>
        <v>0</v>
      </c>
      <c r="AA14" s="13">
        <v>180</v>
      </c>
      <c r="AB14" s="19">
        <v>6830131</v>
      </c>
      <c r="AC14" s="19">
        <v>40980786</v>
      </c>
      <c r="AD14" s="13">
        <v>9240302</v>
      </c>
      <c r="AE14" s="19">
        <v>40980786</v>
      </c>
      <c r="AF14" s="16" t="s">
        <v>77</v>
      </c>
      <c r="AG14" s="18">
        <v>0</v>
      </c>
      <c r="AH14" s="16" t="s">
        <v>77</v>
      </c>
      <c r="AI14" s="18">
        <v>0</v>
      </c>
      <c r="AJ14" s="16" t="s">
        <v>77</v>
      </c>
      <c r="AK14" s="18">
        <v>0</v>
      </c>
      <c r="AL14" s="16" t="s">
        <v>77</v>
      </c>
      <c r="AM14" s="18">
        <v>0</v>
      </c>
      <c r="AN14" s="16" t="s">
        <v>77</v>
      </c>
      <c r="AO14" s="18">
        <v>0</v>
      </c>
      <c r="AP14" s="16" t="s">
        <v>77</v>
      </c>
      <c r="AQ14" s="18">
        <v>0</v>
      </c>
      <c r="AR14" s="16" t="s">
        <v>77</v>
      </c>
      <c r="AS14" s="18">
        <v>0</v>
      </c>
      <c r="AT14" s="18">
        <f t="shared" si="12"/>
        <v>40980786</v>
      </c>
      <c r="AU14" s="13">
        <v>7201407337</v>
      </c>
      <c r="AV14" s="15">
        <v>45827</v>
      </c>
      <c r="AW14" s="13">
        <v>8201407405</v>
      </c>
      <c r="AX14" s="15">
        <v>45835</v>
      </c>
      <c r="AY14" s="13" t="s">
        <v>78</v>
      </c>
      <c r="AZ14" s="13" t="s">
        <v>79</v>
      </c>
      <c r="BA14" s="89">
        <v>1037587963</v>
      </c>
      <c r="BB14" s="40" t="s">
        <v>91</v>
      </c>
      <c r="BC14" s="35" t="s">
        <v>429</v>
      </c>
      <c r="BD14" s="21" t="s">
        <v>430</v>
      </c>
      <c r="BE14" s="15">
        <v>45860</v>
      </c>
      <c r="BF14" s="39">
        <v>45839</v>
      </c>
      <c r="BG14" s="90" t="s">
        <v>431</v>
      </c>
      <c r="BH14" s="39">
        <v>45839</v>
      </c>
      <c r="BI14" s="39">
        <v>45843</v>
      </c>
      <c r="BJ14" s="39">
        <v>45839</v>
      </c>
      <c r="BK14" s="18">
        <v>40980786</v>
      </c>
      <c r="BL14" s="13">
        <v>180</v>
      </c>
      <c r="BM14" s="14" t="s">
        <v>81</v>
      </c>
      <c r="BN14" s="14" t="s">
        <v>82</v>
      </c>
      <c r="BO14" s="15">
        <v>46022</v>
      </c>
      <c r="BP14" s="14">
        <v>10</v>
      </c>
      <c r="BQ14" s="46" t="s">
        <v>432</v>
      </c>
      <c r="BR14" s="13"/>
      <c r="BS14" s="11"/>
      <c r="BT14" s="11"/>
    </row>
    <row r="15" spans="1:72" x14ac:dyDescent="0.2">
      <c r="A15" s="13" t="s">
        <v>70</v>
      </c>
      <c r="B15" s="13">
        <v>269</v>
      </c>
      <c r="C15" s="13" t="s">
        <v>122</v>
      </c>
      <c r="D15" s="13" t="s">
        <v>123</v>
      </c>
      <c r="E15" s="13" t="s">
        <v>124</v>
      </c>
      <c r="F15" s="14" t="s">
        <v>86</v>
      </c>
      <c r="G15" s="13">
        <v>2715</v>
      </c>
      <c r="H15" s="15">
        <v>45828</v>
      </c>
      <c r="I15" s="13">
        <v>3350</v>
      </c>
      <c r="J15" s="16">
        <v>63</v>
      </c>
      <c r="K15" s="17">
        <v>45828</v>
      </c>
      <c r="L15" s="16" t="s">
        <v>433</v>
      </c>
      <c r="M15" s="13" t="str">
        <f t="shared" si="10"/>
        <v>PERSONA NATURAL</v>
      </c>
      <c r="N15" s="16">
        <v>43263456</v>
      </c>
      <c r="O15" s="14" t="s">
        <v>151</v>
      </c>
      <c r="P15" s="13">
        <v>93151501</v>
      </c>
      <c r="Q15" s="13" t="s">
        <v>434</v>
      </c>
      <c r="R15" s="27" t="s">
        <v>74</v>
      </c>
      <c r="S15" s="3" t="s">
        <v>89</v>
      </c>
      <c r="T15" s="3" t="s">
        <v>90</v>
      </c>
      <c r="U15" s="15">
        <v>45839</v>
      </c>
      <c r="V15" s="15">
        <v>45839</v>
      </c>
      <c r="W15" s="15">
        <v>45839</v>
      </c>
      <c r="X15" s="13">
        <f t="shared" si="11"/>
        <v>11</v>
      </c>
      <c r="Y15" s="17">
        <v>45839</v>
      </c>
      <c r="Z15" s="14">
        <f t="shared" ref="Z15:Z33" si="13">DAYS360(Y15,W15,(FALSE))</f>
        <v>0</v>
      </c>
      <c r="AA15" s="13">
        <v>180</v>
      </c>
      <c r="AB15" s="19">
        <v>6830131</v>
      </c>
      <c r="AC15" s="19">
        <v>40980786</v>
      </c>
      <c r="AD15" s="13">
        <v>9240302</v>
      </c>
      <c r="AE15" s="19">
        <v>40980786</v>
      </c>
      <c r="AF15" s="16" t="s">
        <v>77</v>
      </c>
      <c r="AG15" s="18">
        <v>0</v>
      </c>
      <c r="AH15" s="16" t="s">
        <v>77</v>
      </c>
      <c r="AI15" s="18">
        <v>0</v>
      </c>
      <c r="AJ15" s="16" t="s">
        <v>77</v>
      </c>
      <c r="AK15" s="18">
        <v>0</v>
      </c>
      <c r="AL15" s="16" t="s">
        <v>77</v>
      </c>
      <c r="AM15" s="18">
        <v>0</v>
      </c>
      <c r="AN15" s="16" t="s">
        <v>77</v>
      </c>
      <c r="AO15" s="18">
        <v>0</v>
      </c>
      <c r="AP15" s="16" t="s">
        <v>77</v>
      </c>
      <c r="AQ15" s="18">
        <v>0</v>
      </c>
      <c r="AR15" s="16" t="s">
        <v>77</v>
      </c>
      <c r="AS15" s="18">
        <v>0</v>
      </c>
      <c r="AT15" s="18">
        <f t="shared" si="12"/>
        <v>40980786</v>
      </c>
      <c r="AU15" s="13">
        <v>7201407338</v>
      </c>
      <c r="AV15" s="15">
        <v>45827</v>
      </c>
      <c r="AW15" s="13">
        <v>8201407406</v>
      </c>
      <c r="AX15" s="15">
        <v>45835</v>
      </c>
      <c r="AY15" s="13" t="s">
        <v>78</v>
      </c>
      <c r="AZ15" s="13" t="s">
        <v>79</v>
      </c>
      <c r="BA15" s="89">
        <v>1037587963</v>
      </c>
      <c r="BB15" s="40" t="s">
        <v>91</v>
      </c>
      <c r="BC15" s="35" t="s">
        <v>435</v>
      </c>
      <c r="BD15" s="21" t="s">
        <v>436</v>
      </c>
      <c r="BE15" s="15">
        <v>45860</v>
      </c>
      <c r="BF15" s="39">
        <v>45839</v>
      </c>
      <c r="BG15" s="90" t="s">
        <v>437</v>
      </c>
      <c r="BH15" s="39">
        <v>45839</v>
      </c>
      <c r="BI15" s="39">
        <v>45843</v>
      </c>
      <c r="BJ15" s="39">
        <v>45839</v>
      </c>
      <c r="BK15" s="18">
        <v>40980786</v>
      </c>
      <c r="BL15" s="13">
        <v>180</v>
      </c>
      <c r="BM15" s="14" t="s">
        <v>81</v>
      </c>
      <c r="BN15" s="14" t="s">
        <v>82</v>
      </c>
      <c r="BO15" s="15">
        <v>46022</v>
      </c>
      <c r="BP15" s="14">
        <v>10</v>
      </c>
      <c r="BQ15" s="46" t="s">
        <v>438</v>
      </c>
      <c r="BR15" s="13"/>
      <c r="BS15" s="11"/>
      <c r="BT15" s="11"/>
    </row>
    <row r="16" spans="1:72" x14ac:dyDescent="0.2">
      <c r="A16" s="13" t="s">
        <v>70</v>
      </c>
      <c r="B16" s="13">
        <v>271</v>
      </c>
      <c r="C16" s="13" t="s">
        <v>282</v>
      </c>
      <c r="D16" s="13" t="s">
        <v>71</v>
      </c>
      <c r="E16" s="29" t="s">
        <v>278</v>
      </c>
      <c r="F16" s="14" t="s">
        <v>154</v>
      </c>
      <c r="G16" s="13">
        <v>2707</v>
      </c>
      <c r="H16" s="15">
        <v>45828</v>
      </c>
      <c r="I16" s="13">
        <v>3352</v>
      </c>
      <c r="J16" s="16">
        <v>63</v>
      </c>
      <c r="K16" s="17">
        <v>45828</v>
      </c>
      <c r="L16" s="16" t="s">
        <v>439</v>
      </c>
      <c r="M16" s="13" t="str">
        <f t="shared" si="10"/>
        <v>PERSONA NATURAL</v>
      </c>
      <c r="N16" s="16">
        <v>44005859</v>
      </c>
      <c r="O16" s="14" t="s">
        <v>440</v>
      </c>
      <c r="P16" s="13">
        <v>93151507</v>
      </c>
      <c r="Q16" s="13" t="s">
        <v>441</v>
      </c>
      <c r="R16" s="27" t="s">
        <v>88</v>
      </c>
      <c r="S16" s="14" t="s">
        <v>157</v>
      </c>
      <c r="T16" s="14" t="s">
        <v>158</v>
      </c>
      <c r="U16" s="15">
        <v>45839</v>
      </c>
      <c r="V16" s="15">
        <v>45839</v>
      </c>
      <c r="W16" s="15">
        <v>45839</v>
      </c>
      <c r="X16" s="13">
        <f t="shared" si="11"/>
        <v>11</v>
      </c>
      <c r="Y16" s="17">
        <v>45839</v>
      </c>
      <c r="Z16" s="14">
        <f t="shared" si="13"/>
        <v>0</v>
      </c>
      <c r="AA16" s="13">
        <v>180</v>
      </c>
      <c r="AB16" s="19">
        <v>5464400</v>
      </c>
      <c r="AC16" s="19">
        <v>32786400</v>
      </c>
      <c r="AD16" s="13">
        <v>9250002</v>
      </c>
      <c r="AE16" s="19">
        <v>32786400</v>
      </c>
      <c r="AF16" s="16" t="s">
        <v>77</v>
      </c>
      <c r="AG16" s="18">
        <v>0</v>
      </c>
      <c r="AH16" s="16" t="s">
        <v>77</v>
      </c>
      <c r="AI16" s="18">
        <v>0</v>
      </c>
      <c r="AJ16" s="16" t="s">
        <v>77</v>
      </c>
      <c r="AK16" s="18">
        <v>0</v>
      </c>
      <c r="AL16" s="16" t="s">
        <v>77</v>
      </c>
      <c r="AM16" s="18">
        <v>0</v>
      </c>
      <c r="AN16" s="16" t="s">
        <v>77</v>
      </c>
      <c r="AO16" s="18">
        <v>0</v>
      </c>
      <c r="AP16" s="16" t="s">
        <v>77</v>
      </c>
      <c r="AQ16" s="18">
        <v>0</v>
      </c>
      <c r="AR16" s="16" t="s">
        <v>77</v>
      </c>
      <c r="AS16" s="18">
        <v>0</v>
      </c>
      <c r="AT16" s="18">
        <f t="shared" si="12"/>
        <v>32786400</v>
      </c>
      <c r="AU16" s="13">
        <v>7201407330</v>
      </c>
      <c r="AV16" s="15">
        <v>45826</v>
      </c>
      <c r="AW16" s="13">
        <v>8201407412</v>
      </c>
      <c r="AX16" s="15">
        <v>45835</v>
      </c>
      <c r="AY16" s="13" t="s">
        <v>78</v>
      </c>
      <c r="AZ16" s="13" t="s">
        <v>79</v>
      </c>
      <c r="BA16" s="13">
        <v>98482260</v>
      </c>
      <c r="BB16" s="24" t="s">
        <v>370</v>
      </c>
      <c r="BC16" s="38" t="s">
        <v>442</v>
      </c>
      <c r="BD16" s="44" t="s">
        <v>443</v>
      </c>
      <c r="BE16" s="15">
        <v>45860</v>
      </c>
      <c r="BF16" s="50" t="s">
        <v>77</v>
      </c>
      <c r="BG16" s="16" t="s">
        <v>77</v>
      </c>
      <c r="BH16" s="16" t="s">
        <v>77</v>
      </c>
      <c r="BI16" s="16" t="s">
        <v>77</v>
      </c>
      <c r="BJ16" s="16" t="s">
        <v>77</v>
      </c>
      <c r="BK16" s="18">
        <v>32786400</v>
      </c>
      <c r="BL16" s="13">
        <v>180</v>
      </c>
      <c r="BM16" s="14" t="s">
        <v>81</v>
      </c>
      <c r="BN16" s="14" t="s">
        <v>82</v>
      </c>
      <c r="BO16" s="15">
        <v>46022</v>
      </c>
      <c r="BP16" s="14">
        <v>8</v>
      </c>
      <c r="BQ16" s="46" t="s">
        <v>444</v>
      </c>
      <c r="BR16" s="13"/>
      <c r="BS16" s="11"/>
      <c r="BT16" s="11"/>
    </row>
    <row r="17" spans="1:72" x14ac:dyDescent="0.2">
      <c r="A17" s="13" t="s">
        <v>70</v>
      </c>
      <c r="B17" s="13">
        <v>272</v>
      </c>
      <c r="C17" s="13" t="s">
        <v>445</v>
      </c>
      <c r="D17" s="13" t="s">
        <v>123</v>
      </c>
      <c r="E17" s="14" t="s">
        <v>72</v>
      </c>
      <c r="F17" s="14" t="s">
        <v>112</v>
      </c>
      <c r="G17" s="13">
        <v>2704</v>
      </c>
      <c r="H17" s="15">
        <v>45828</v>
      </c>
      <c r="I17" s="13">
        <v>3353</v>
      </c>
      <c r="J17" s="16">
        <v>63</v>
      </c>
      <c r="K17" s="17">
        <v>45828</v>
      </c>
      <c r="L17" s="16" t="s">
        <v>446</v>
      </c>
      <c r="M17" s="13" t="str">
        <f t="shared" si="10"/>
        <v>PERSONA NATURAL</v>
      </c>
      <c r="N17" s="16">
        <v>43029796</v>
      </c>
      <c r="O17" s="14" t="s">
        <v>447</v>
      </c>
      <c r="P17" s="13">
        <v>93151507</v>
      </c>
      <c r="Q17" s="13" t="s">
        <v>448</v>
      </c>
      <c r="R17" s="27" t="s">
        <v>121</v>
      </c>
      <c r="S17" s="3" t="s">
        <v>101</v>
      </c>
      <c r="T17" s="3" t="s">
        <v>102</v>
      </c>
      <c r="U17" s="15">
        <v>45839</v>
      </c>
      <c r="V17" s="15">
        <v>45839</v>
      </c>
      <c r="W17" s="15">
        <v>45839</v>
      </c>
      <c r="X17" s="13">
        <f t="shared" si="11"/>
        <v>11</v>
      </c>
      <c r="Y17" s="17">
        <v>45839</v>
      </c>
      <c r="Z17" s="14">
        <f t="shared" si="13"/>
        <v>0</v>
      </c>
      <c r="AA17" s="13">
        <v>180</v>
      </c>
      <c r="AB17" s="19">
        <v>9561583</v>
      </c>
      <c r="AC17" s="19">
        <v>57369498</v>
      </c>
      <c r="AD17" s="13">
        <v>9240302</v>
      </c>
      <c r="AE17" s="19">
        <v>57369498</v>
      </c>
      <c r="AF17" s="16" t="s">
        <v>77</v>
      </c>
      <c r="AG17" s="18">
        <v>0</v>
      </c>
      <c r="AH17" s="16" t="s">
        <v>77</v>
      </c>
      <c r="AI17" s="18">
        <v>0</v>
      </c>
      <c r="AJ17" s="16" t="s">
        <v>77</v>
      </c>
      <c r="AK17" s="18">
        <v>0</v>
      </c>
      <c r="AL17" s="16" t="s">
        <v>77</v>
      </c>
      <c r="AM17" s="18">
        <v>0</v>
      </c>
      <c r="AN17" s="16" t="s">
        <v>77</v>
      </c>
      <c r="AO17" s="18">
        <v>0</v>
      </c>
      <c r="AP17" s="16" t="s">
        <v>77</v>
      </c>
      <c r="AQ17" s="18">
        <v>0</v>
      </c>
      <c r="AR17" s="16" t="s">
        <v>77</v>
      </c>
      <c r="AS17" s="18">
        <v>0</v>
      </c>
      <c r="AT17" s="18">
        <f t="shared" si="12"/>
        <v>57369498</v>
      </c>
      <c r="AU17" s="13">
        <v>7201407326</v>
      </c>
      <c r="AV17" s="15">
        <v>45826</v>
      </c>
      <c r="AW17" s="13">
        <v>8201407397</v>
      </c>
      <c r="AX17" s="15">
        <v>45835</v>
      </c>
      <c r="AY17" s="13" t="s">
        <v>78</v>
      </c>
      <c r="AZ17" s="13" t="s">
        <v>79</v>
      </c>
      <c r="BA17" s="25">
        <v>1128265154</v>
      </c>
      <c r="BB17" s="14" t="s">
        <v>360</v>
      </c>
      <c r="BC17" s="35" t="s">
        <v>449</v>
      </c>
      <c r="BD17" s="21" t="s">
        <v>450</v>
      </c>
      <c r="BE17" s="15">
        <v>45860</v>
      </c>
      <c r="BF17" s="39">
        <v>45839</v>
      </c>
      <c r="BG17" s="90" t="s">
        <v>451</v>
      </c>
      <c r="BH17" s="39">
        <v>45839</v>
      </c>
      <c r="BI17" s="39">
        <v>45843</v>
      </c>
      <c r="BJ17" s="39">
        <v>45839</v>
      </c>
      <c r="BK17" s="18">
        <v>57369498</v>
      </c>
      <c r="BL17" s="13">
        <v>180</v>
      </c>
      <c r="BM17" s="14" t="s">
        <v>81</v>
      </c>
      <c r="BN17" s="14" t="s">
        <v>82</v>
      </c>
      <c r="BO17" s="15">
        <v>46022</v>
      </c>
      <c r="BP17" s="14">
        <v>10</v>
      </c>
      <c r="BQ17" s="46" t="s">
        <v>452</v>
      </c>
      <c r="BR17" s="13"/>
      <c r="BS17" s="11"/>
      <c r="BT17" s="11"/>
    </row>
    <row r="18" spans="1:72" x14ac:dyDescent="0.2">
      <c r="A18" s="13" t="s">
        <v>70</v>
      </c>
      <c r="B18" s="13">
        <v>273</v>
      </c>
      <c r="C18" s="13" t="s">
        <v>445</v>
      </c>
      <c r="D18" s="13" t="s">
        <v>123</v>
      </c>
      <c r="E18" s="14" t="s">
        <v>72</v>
      </c>
      <c r="F18" s="14" t="s">
        <v>112</v>
      </c>
      <c r="G18" s="13">
        <v>2705</v>
      </c>
      <c r="H18" s="15">
        <v>45828</v>
      </c>
      <c r="I18" s="13">
        <v>3354</v>
      </c>
      <c r="J18" s="16">
        <v>63</v>
      </c>
      <c r="K18" s="17">
        <v>45828</v>
      </c>
      <c r="L18" s="16" t="s">
        <v>453</v>
      </c>
      <c r="M18" s="13" t="str">
        <f t="shared" si="10"/>
        <v>PERSONA NATURAL</v>
      </c>
      <c r="N18" s="16">
        <v>1039451826</v>
      </c>
      <c r="O18" s="14" t="s">
        <v>454</v>
      </c>
      <c r="P18" s="32">
        <v>93151507</v>
      </c>
      <c r="Q18" s="13" t="s">
        <v>455</v>
      </c>
      <c r="R18" s="27" t="s">
        <v>121</v>
      </c>
      <c r="S18" s="3" t="s">
        <v>101</v>
      </c>
      <c r="T18" s="3" t="s">
        <v>102</v>
      </c>
      <c r="U18" s="15">
        <v>45839</v>
      </c>
      <c r="V18" s="15">
        <v>45839</v>
      </c>
      <c r="W18" s="15">
        <v>45839</v>
      </c>
      <c r="X18" s="13">
        <f t="shared" si="11"/>
        <v>11</v>
      </c>
      <c r="Y18" s="17">
        <v>45839</v>
      </c>
      <c r="Z18" s="14">
        <f t="shared" si="13"/>
        <v>0</v>
      </c>
      <c r="AA18" s="13">
        <v>180</v>
      </c>
      <c r="AB18" s="19">
        <v>9561583</v>
      </c>
      <c r="AC18" s="19">
        <v>57369498</v>
      </c>
      <c r="AD18" s="13">
        <v>9240302</v>
      </c>
      <c r="AE18" s="19">
        <v>57369498</v>
      </c>
      <c r="AF18" s="16" t="s">
        <v>77</v>
      </c>
      <c r="AG18" s="18">
        <v>0</v>
      </c>
      <c r="AH18" s="16" t="s">
        <v>77</v>
      </c>
      <c r="AI18" s="18">
        <v>0</v>
      </c>
      <c r="AJ18" s="16" t="s">
        <v>77</v>
      </c>
      <c r="AK18" s="18">
        <v>0</v>
      </c>
      <c r="AL18" s="16" t="s">
        <v>77</v>
      </c>
      <c r="AM18" s="18">
        <v>0</v>
      </c>
      <c r="AN18" s="16" t="s">
        <v>77</v>
      </c>
      <c r="AO18" s="18">
        <v>0</v>
      </c>
      <c r="AP18" s="16" t="s">
        <v>77</v>
      </c>
      <c r="AQ18" s="18">
        <v>0</v>
      </c>
      <c r="AR18" s="16" t="s">
        <v>77</v>
      </c>
      <c r="AS18" s="18">
        <v>0</v>
      </c>
      <c r="AT18" s="18">
        <f t="shared" si="12"/>
        <v>57369498</v>
      </c>
      <c r="AU18" s="13">
        <v>7201407327</v>
      </c>
      <c r="AV18" s="15">
        <v>45826</v>
      </c>
      <c r="AW18" s="13">
        <v>8201407398</v>
      </c>
      <c r="AX18" s="15">
        <v>45835</v>
      </c>
      <c r="AY18" s="13" t="s">
        <v>78</v>
      </c>
      <c r="AZ18" s="13" t="s">
        <v>79</v>
      </c>
      <c r="BA18" s="25">
        <v>1128265154</v>
      </c>
      <c r="BB18" s="14" t="s">
        <v>360</v>
      </c>
      <c r="BC18" s="35" t="s">
        <v>456</v>
      </c>
      <c r="BD18" s="21" t="s">
        <v>457</v>
      </c>
      <c r="BE18" s="15">
        <v>45860</v>
      </c>
      <c r="BF18" s="39">
        <v>45839</v>
      </c>
      <c r="BG18" s="90" t="s">
        <v>458</v>
      </c>
      <c r="BH18" s="39">
        <v>45839</v>
      </c>
      <c r="BI18" s="39">
        <v>45843</v>
      </c>
      <c r="BJ18" s="39">
        <v>45839</v>
      </c>
      <c r="BK18" s="18">
        <v>57369498</v>
      </c>
      <c r="BL18" s="13">
        <v>180</v>
      </c>
      <c r="BM18" s="14" t="s">
        <v>81</v>
      </c>
      <c r="BN18" s="14" t="s">
        <v>82</v>
      </c>
      <c r="BO18" s="15">
        <v>46022</v>
      </c>
      <c r="BP18" s="14">
        <v>10</v>
      </c>
      <c r="BQ18" s="21" t="s">
        <v>459</v>
      </c>
      <c r="BR18" s="13"/>
      <c r="BS18" s="11"/>
      <c r="BT18" s="11"/>
    </row>
    <row r="19" spans="1:72" x14ac:dyDescent="0.2">
      <c r="A19" s="13" t="s">
        <v>70</v>
      </c>
      <c r="B19" s="13">
        <v>275</v>
      </c>
      <c r="C19" s="13" t="s">
        <v>460</v>
      </c>
      <c r="D19" s="13" t="s">
        <v>93</v>
      </c>
      <c r="E19" s="14" t="s">
        <v>72</v>
      </c>
      <c r="F19" s="14" t="s">
        <v>86</v>
      </c>
      <c r="G19" s="13">
        <v>2710</v>
      </c>
      <c r="H19" s="15">
        <v>45828</v>
      </c>
      <c r="I19" s="13">
        <v>3356</v>
      </c>
      <c r="J19" s="16">
        <v>63</v>
      </c>
      <c r="K19" s="17">
        <v>45828</v>
      </c>
      <c r="L19" s="16" t="s">
        <v>461</v>
      </c>
      <c r="M19" s="13" t="str">
        <f t="shared" si="10"/>
        <v>PERSONA NATURAL</v>
      </c>
      <c r="N19" s="16">
        <v>8431136</v>
      </c>
      <c r="O19" s="14" t="s">
        <v>222</v>
      </c>
      <c r="P19" s="13">
        <v>93151507</v>
      </c>
      <c r="Q19" s="13" t="s">
        <v>462</v>
      </c>
      <c r="R19" s="27" t="s">
        <v>74</v>
      </c>
      <c r="S19" s="3" t="s">
        <v>89</v>
      </c>
      <c r="T19" s="3" t="s">
        <v>126</v>
      </c>
      <c r="U19" s="15">
        <v>45839</v>
      </c>
      <c r="V19" s="15">
        <v>45839</v>
      </c>
      <c r="W19" s="15">
        <v>45839</v>
      </c>
      <c r="X19" s="13">
        <f t="shared" si="11"/>
        <v>11</v>
      </c>
      <c r="Y19" s="17">
        <v>45839</v>
      </c>
      <c r="Z19" s="14">
        <f t="shared" si="13"/>
        <v>0</v>
      </c>
      <c r="AA19" s="13">
        <v>180</v>
      </c>
      <c r="AB19" s="19">
        <v>6830131</v>
      </c>
      <c r="AC19" s="19">
        <v>40980786</v>
      </c>
      <c r="AD19" s="13">
        <v>9240302</v>
      </c>
      <c r="AE19" s="19">
        <v>40980786</v>
      </c>
      <c r="AF19" s="16" t="s">
        <v>77</v>
      </c>
      <c r="AG19" s="18">
        <v>0</v>
      </c>
      <c r="AH19" s="16" t="s">
        <v>77</v>
      </c>
      <c r="AI19" s="18">
        <v>0</v>
      </c>
      <c r="AJ19" s="16" t="s">
        <v>77</v>
      </c>
      <c r="AK19" s="18">
        <v>0</v>
      </c>
      <c r="AL19" s="16" t="s">
        <v>77</v>
      </c>
      <c r="AM19" s="18">
        <v>0</v>
      </c>
      <c r="AN19" s="16" t="s">
        <v>77</v>
      </c>
      <c r="AO19" s="18">
        <v>0</v>
      </c>
      <c r="AP19" s="16" t="s">
        <v>77</v>
      </c>
      <c r="AQ19" s="18">
        <v>0</v>
      </c>
      <c r="AR19" s="16" t="s">
        <v>77</v>
      </c>
      <c r="AS19" s="18">
        <v>0</v>
      </c>
      <c r="AT19" s="18">
        <f t="shared" si="12"/>
        <v>40980786</v>
      </c>
      <c r="AU19" s="13">
        <v>7201407333</v>
      </c>
      <c r="AV19" s="15">
        <v>45827</v>
      </c>
      <c r="AW19" s="13">
        <v>8201407401</v>
      </c>
      <c r="AX19" s="15">
        <v>45835</v>
      </c>
      <c r="AY19" s="13" t="s">
        <v>78</v>
      </c>
      <c r="AZ19" s="13" t="s">
        <v>79</v>
      </c>
      <c r="BA19" s="89">
        <v>1037587963</v>
      </c>
      <c r="BB19" s="40" t="s">
        <v>91</v>
      </c>
      <c r="BC19" s="35" t="s">
        <v>463</v>
      </c>
      <c r="BD19" s="21" t="s">
        <v>464</v>
      </c>
      <c r="BE19" s="15">
        <v>45860</v>
      </c>
      <c r="BF19" s="39">
        <v>45839</v>
      </c>
      <c r="BG19" s="90" t="s">
        <v>465</v>
      </c>
      <c r="BH19" s="39">
        <v>45839</v>
      </c>
      <c r="BI19" s="39">
        <v>45843</v>
      </c>
      <c r="BJ19" s="39">
        <v>45839</v>
      </c>
      <c r="BK19" s="18">
        <v>40980786</v>
      </c>
      <c r="BL19" s="13">
        <v>180</v>
      </c>
      <c r="BM19" s="14" t="s">
        <v>81</v>
      </c>
      <c r="BN19" s="14" t="s">
        <v>82</v>
      </c>
      <c r="BO19" s="15">
        <v>46022</v>
      </c>
      <c r="BP19" s="14">
        <v>10</v>
      </c>
      <c r="BQ19" s="21" t="s">
        <v>466</v>
      </c>
      <c r="BR19" s="13"/>
      <c r="BS19" s="11"/>
      <c r="BT19" s="11"/>
    </row>
    <row r="20" spans="1:72" x14ac:dyDescent="0.2">
      <c r="A20" s="13" t="s">
        <v>70</v>
      </c>
      <c r="B20" s="13">
        <v>276</v>
      </c>
      <c r="C20" s="13" t="s">
        <v>467</v>
      </c>
      <c r="D20" s="13" t="s">
        <v>123</v>
      </c>
      <c r="E20" s="14" t="s">
        <v>72</v>
      </c>
      <c r="F20" s="14" t="s">
        <v>86</v>
      </c>
      <c r="G20" s="13">
        <v>2713</v>
      </c>
      <c r="H20" s="15">
        <v>45828</v>
      </c>
      <c r="I20" s="13">
        <v>3357</v>
      </c>
      <c r="J20" s="16">
        <v>63</v>
      </c>
      <c r="K20" s="17">
        <v>45828</v>
      </c>
      <c r="L20" s="16" t="s">
        <v>468</v>
      </c>
      <c r="M20" s="13" t="str">
        <f t="shared" si="10"/>
        <v>PERSONA NATURAL</v>
      </c>
      <c r="N20" s="16">
        <v>1214725381</v>
      </c>
      <c r="O20" s="14" t="s">
        <v>150</v>
      </c>
      <c r="P20" s="13">
        <v>93151507</v>
      </c>
      <c r="Q20" s="13" t="s">
        <v>469</v>
      </c>
      <c r="R20" s="27" t="s">
        <v>74</v>
      </c>
      <c r="S20" s="3" t="s">
        <v>89</v>
      </c>
      <c r="T20" s="3" t="s">
        <v>90</v>
      </c>
      <c r="U20" s="15">
        <v>45839</v>
      </c>
      <c r="V20" s="15">
        <v>45839</v>
      </c>
      <c r="W20" s="15">
        <v>45839</v>
      </c>
      <c r="X20" s="13">
        <f t="shared" si="11"/>
        <v>11</v>
      </c>
      <c r="Y20" s="17">
        <v>45839</v>
      </c>
      <c r="Z20" s="14">
        <f t="shared" si="13"/>
        <v>0</v>
      </c>
      <c r="AA20" s="13">
        <v>180</v>
      </c>
      <c r="AB20" s="19">
        <v>6830131</v>
      </c>
      <c r="AC20" s="19">
        <v>40980786</v>
      </c>
      <c r="AD20" s="13">
        <v>9240302</v>
      </c>
      <c r="AE20" s="19">
        <v>40980786</v>
      </c>
      <c r="AF20" s="16" t="s">
        <v>77</v>
      </c>
      <c r="AG20" s="18">
        <v>0</v>
      </c>
      <c r="AH20" s="16" t="s">
        <v>77</v>
      </c>
      <c r="AI20" s="18">
        <v>0</v>
      </c>
      <c r="AJ20" s="16" t="s">
        <v>77</v>
      </c>
      <c r="AK20" s="18">
        <v>0</v>
      </c>
      <c r="AL20" s="16" t="s">
        <v>77</v>
      </c>
      <c r="AM20" s="18">
        <v>0</v>
      </c>
      <c r="AN20" s="16" t="s">
        <v>77</v>
      </c>
      <c r="AO20" s="18">
        <v>0</v>
      </c>
      <c r="AP20" s="16" t="s">
        <v>77</v>
      </c>
      <c r="AQ20" s="18">
        <v>0</v>
      </c>
      <c r="AR20" s="16" t="s">
        <v>77</v>
      </c>
      <c r="AS20" s="18">
        <v>0</v>
      </c>
      <c r="AT20" s="18">
        <f t="shared" si="12"/>
        <v>40980786</v>
      </c>
      <c r="AU20" s="13">
        <v>7201407336</v>
      </c>
      <c r="AV20" s="15">
        <v>45827</v>
      </c>
      <c r="AW20" s="13">
        <v>8201407404</v>
      </c>
      <c r="AX20" s="15">
        <v>45835</v>
      </c>
      <c r="AY20" s="13" t="s">
        <v>78</v>
      </c>
      <c r="AZ20" s="13" t="s">
        <v>79</v>
      </c>
      <c r="BA20" s="89">
        <v>1037587963</v>
      </c>
      <c r="BB20" s="40" t="s">
        <v>91</v>
      </c>
      <c r="BC20" s="35" t="s">
        <v>470</v>
      </c>
      <c r="BD20" s="21" t="s">
        <v>471</v>
      </c>
      <c r="BE20" s="15">
        <v>45860</v>
      </c>
      <c r="BF20" s="39">
        <v>45839</v>
      </c>
      <c r="BG20" s="90" t="s">
        <v>472</v>
      </c>
      <c r="BH20" s="39">
        <v>45839</v>
      </c>
      <c r="BI20" s="39">
        <v>45843</v>
      </c>
      <c r="BJ20" s="39">
        <v>45839</v>
      </c>
      <c r="BK20" s="18">
        <v>40980786</v>
      </c>
      <c r="BL20" s="13">
        <v>180</v>
      </c>
      <c r="BM20" s="14" t="s">
        <v>81</v>
      </c>
      <c r="BN20" s="14" t="s">
        <v>82</v>
      </c>
      <c r="BO20" s="15">
        <v>46022</v>
      </c>
      <c r="BP20" s="14">
        <v>10</v>
      </c>
      <c r="BQ20" s="46" t="s">
        <v>473</v>
      </c>
      <c r="BR20" s="13"/>
      <c r="BS20" s="11"/>
      <c r="BT20" s="11"/>
    </row>
    <row r="21" spans="1:72" x14ac:dyDescent="0.2">
      <c r="A21" s="13" t="s">
        <v>70</v>
      </c>
      <c r="B21" s="13">
        <v>277</v>
      </c>
      <c r="C21" s="13" t="s">
        <v>474</v>
      </c>
      <c r="D21" s="13" t="s">
        <v>123</v>
      </c>
      <c r="E21" s="14" t="s">
        <v>72</v>
      </c>
      <c r="F21" s="13" t="s">
        <v>71</v>
      </c>
      <c r="G21" s="13">
        <v>2717</v>
      </c>
      <c r="H21" s="15">
        <v>45828</v>
      </c>
      <c r="I21" s="13">
        <v>3358</v>
      </c>
      <c r="J21" s="16">
        <v>63</v>
      </c>
      <c r="K21" s="17">
        <v>45828</v>
      </c>
      <c r="L21" s="16" t="s">
        <v>475</v>
      </c>
      <c r="M21" s="13" t="str">
        <f t="shared" si="10"/>
        <v>PERSONA NATURAL</v>
      </c>
      <c r="N21" s="16">
        <v>1017176552</v>
      </c>
      <c r="O21" s="14" t="s">
        <v>476</v>
      </c>
      <c r="P21" s="13">
        <v>93151507</v>
      </c>
      <c r="Q21" s="13" t="s">
        <v>477</v>
      </c>
      <c r="R21" s="27" t="s">
        <v>144</v>
      </c>
      <c r="S21" s="3" t="s">
        <v>89</v>
      </c>
      <c r="T21" s="3" t="s">
        <v>126</v>
      </c>
      <c r="U21" s="15">
        <v>45839</v>
      </c>
      <c r="V21" s="15">
        <v>45839</v>
      </c>
      <c r="W21" s="15">
        <v>45839</v>
      </c>
      <c r="X21" s="13">
        <f t="shared" si="11"/>
        <v>11</v>
      </c>
      <c r="Y21" s="17">
        <v>45839</v>
      </c>
      <c r="Z21" s="14">
        <f t="shared" si="13"/>
        <v>0</v>
      </c>
      <c r="AA21" s="13">
        <v>180</v>
      </c>
      <c r="AB21" s="19">
        <v>4826803</v>
      </c>
      <c r="AC21" s="19">
        <v>28960818</v>
      </c>
      <c r="AD21" s="13">
        <v>9240302</v>
      </c>
      <c r="AE21" s="19">
        <v>28960818</v>
      </c>
      <c r="AF21" s="16" t="s">
        <v>77</v>
      </c>
      <c r="AG21" s="18">
        <v>0</v>
      </c>
      <c r="AH21" s="16" t="s">
        <v>77</v>
      </c>
      <c r="AI21" s="18">
        <v>0</v>
      </c>
      <c r="AJ21" s="16" t="s">
        <v>77</v>
      </c>
      <c r="AK21" s="18">
        <v>0</v>
      </c>
      <c r="AL21" s="16" t="s">
        <v>77</v>
      </c>
      <c r="AM21" s="18">
        <v>0</v>
      </c>
      <c r="AN21" s="16" t="s">
        <v>77</v>
      </c>
      <c r="AO21" s="18">
        <v>0</v>
      </c>
      <c r="AP21" s="16" t="s">
        <v>77</v>
      </c>
      <c r="AQ21" s="18">
        <v>0</v>
      </c>
      <c r="AR21" s="16" t="s">
        <v>77</v>
      </c>
      <c r="AS21" s="18">
        <v>0</v>
      </c>
      <c r="AT21" s="18">
        <f t="shared" si="12"/>
        <v>28960818</v>
      </c>
      <c r="AU21" s="13">
        <v>7201407340</v>
      </c>
      <c r="AV21" s="15">
        <v>45827</v>
      </c>
      <c r="AW21" s="13">
        <v>8201407408</v>
      </c>
      <c r="AX21" s="15">
        <v>45835</v>
      </c>
      <c r="AY21" s="13" t="s">
        <v>78</v>
      </c>
      <c r="AZ21" s="13" t="s">
        <v>79</v>
      </c>
      <c r="BA21" s="54">
        <v>1037587963</v>
      </c>
      <c r="BB21" s="94" t="s">
        <v>91</v>
      </c>
      <c r="BC21" s="95" t="s">
        <v>478</v>
      </c>
      <c r="BD21" s="96" t="s">
        <v>479</v>
      </c>
      <c r="BE21" s="15">
        <v>45860</v>
      </c>
      <c r="BF21" s="97" t="s">
        <v>77</v>
      </c>
      <c r="BG21" s="16" t="s">
        <v>77</v>
      </c>
      <c r="BH21" s="16" t="s">
        <v>77</v>
      </c>
      <c r="BI21" s="16" t="s">
        <v>77</v>
      </c>
      <c r="BJ21" s="16" t="s">
        <v>77</v>
      </c>
      <c r="BK21" s="18">
        <v>28960818</v>
      </c>
      <c r="BL21" s="13">
        <v>180</v>
      </c>
      <c r="BM21" s="14" t="s">
        <v>81</v>
      </c>
      <c r="BN21" s="14" t="s">
        <v>82</v>
      </c>
      <c r="BO21" s="15">
        <v>46022</v>
      </c>
      <c r="BP21" s="14">
        <v>8</v>
      </c>
      <c r="BQ21" s="46" t="s">
        <v>480</v>
      </c>
      <c r="BR21" s="13"/>
      <c r="BS21" s="11"/>
      <c r="BT21" s="11"/>
    </row>
    <row r="22" spans="1:72" x14ac:dyDescent="0.2">
      <c r="A22" s="13" t="s">
        <v>70</v>
      </c>
      <c r="B22" s="13">
        <v>278</v>
      </c>
      <c r="C22" s="13" t="s">
        <v>467</v>
      </c>
      <c r="D22" s="13" t="s">
        <v>123</v>
      </c>
      <c r="E22" s="14" t="s">
        <v>72</v>
      </c>
      <c r="F22" s="14" t="s">
        <v>86</v>
      </c>
      <c r="G22" s="13">
        <v>2718</v>
      </c>
      <c r="H22" s="15">
        <v>45828</v>
      </c>
      <c r="I22" s="13">
        <v>3359</v>
      </c>
      <c r="J22" s="16">
        <v>63</v>
      </c>
      <c r="K22" s="17">
        <v>45828</v>
      </c>
      <c r="L22" s="16" t="s">
        <v>481</v>
      </c>
      <c r="M22" s="13" t="str">
        <f t="shared" si="10"/>
        <v>PERSONA NATURAL</v>
      </c>
      <c r="N22" s="16">
        <v>1042092286</v>
      </c>
      <c r="O22" s="14" t="s">
        <v>125</v>
      </c>
      <c r="P22" s="13">
        <v>93151507</v>
      </c>
      <c r="Q22" s="13" t="s">
        <v>482</v>
      </c>
      <c r="R22" s="27" t="s">
        <v>74</v>
      </c>
      <c r="S22" s="3" t="s">
        <v>89</v>
      </c>
      <c r="T22" s="3" t="s">
        <v>126</v>
      </c>
      <c r="U22" s="15">
        <v>45839</v>
      </c>
      <c r="V22" s="15">
        <v>45839</v>
      </c>
      <c r="W22" s="15">
        <v>45839</v>
      </c>
      <c r="X22" s="13">
        <f t="shared" si="11"/>
        <v>11</v>
      </c>
      <c r="Y22" s="17">
        <v>45839</v>
      </c>
      <c r="Z22" s="14">
        <f t="shared" si="13"/>
        <v>0</v>
      </c>
      <c r="AA22" s="13">
        <v>180</v>
      </c>
      <c r="AB22" s="19">
        <v>6830131</v>
      </c>
      <c r="AC22" s="19">
        <v>40980786</v>
      </c>
      <c r="AD22" s="13">
        <v>9240302</v>
      </c>
      <c r="AE22" s="19">
        <v>40980786</v>
      </c>
      <c r="AF22" s="16" t="s">
        <v>77</v>
      </c>
      <c r="AG22" s="18">
        <v>0</v>
      </c>
      <c r="AH22" s="16" t="s">
        <v>77</v>
      </c>
      <c r="AI22" s="18">
        <v>0</v>
      </c>
      <c r="AJ22" s="16" t="s">
        <v>77</v>
      </c>
      <c r="AK22" s="18">
        <v>0</v>
      </c>
      <c r="AL22" s="16" t="s">
        <v>77</v>
      </c>
      <c r="AM22" s="18">
        <v>0</v>
      </c>
      <c r="AN22" s="16" t="s">
        <v>77</v>
      </c>
      <c r="AO22" s="18">
        <v>0</v>
      </c>
      <c r="AP22" s="16" t="s">
        <v>77</v>
      </c>
      <c r="AQ22" s="18">
        <v>0</v>
      </c>
      <c r="AR22" s="16" t="s">
        <v>77</v>
      </c>
      <c r="AS22" s="18">
        <v>0</v>
      </c>
      <c r="AT22" s="18">
        <f t="shared" si="12"/>
        <v>40980786</v>
      </c>
      <c r="AU22" s="13">
        <v>7201407341</v>
      </c>
      <c r="AV22" s="15">
        <v>45827</v>
      </c>
      <c r="AW22" s="13">
        <v>8201407409</v>
      </c>
      <c r="AX22" s="15">
        <v>45835</v>
      </c>
      <c r="AY22" s="13" t="s">
        <v>78</v>
      </c>
      <c r="AZ22" s="13" t="s">
        <v>79</v>
      </c>
      <c r="BA22" s="89">
        <v>1037587963</v>
      </c>
      <c r="BB22" s="40" t="s">
        <v>91</v>
      </c>
      <c r="BC22" s="35" t="s">
        <v>483</v>
      </c>
      <c r="BD22" s="21" t="s">
        <v>484</v>
      </c>
      <c r="BE22" s="15">
        <v>45860</v>
      </c>
      <c r="BF22" s="39">
        <v>45839</v>
      </c>
      <c r="BG22" s="90" t="s">
        <v>485</v>
      </c>
      <c r="BH22" s="39">
        <v>45839</v>
      </c>
      <c r="BI22" s="39">
        <v>45843</v>
      </c>
      <c r="BJ22" s="39">
        <v>45839</v>
      </c>
      <c r="BK22" s="18">
        <v>40980786</v>
      </c>
      <c r="BL22" s="13">
        <v>180</v>
      </c>
      <c r="BM22" s="14" t="s">
        <v>81</v>
      </c>
      <c r="BN22" s="14" t="s">
        <v>82</v>
      </c>
      <c r="BO22" s="15">
        <v>46022</v>
      </c>
      <c r="BP22" s="14">
        <v>8</v>
      </c>
      <c r="BQ22" s="46" t="s">
        <v>486</v>
      </c>
      <c r="BR22" s="13"/>
      <c r="BS22" s="11"/>
      <c r="BT22" s="11"/>
    </row>
    <row r="23" spans="1:72" x14ac:dyDescent="0.2">
      <c r="A23" s="13" t="s">
        <v>70</v>
      </c>
      <c r="B23" s="13">
        <v>279</v>
      </c>
      <c r="C23" s="13" t="s">
        <v>487</v>
      </c>
      <c r="D23" s="13" t="s">
        <v>71</v>
      </c>
      <c r="E23" s="14" t="s">
        <v>72</v>
      </c>
      <c r="F23" s="14" t="s">
        <v>338</v>
      </c>
      <c r="G23" s="13">
        <v>2720</v>
      </c>
      <c r="H23" s="15">
        <v>45828</v>
      </c>
      <c r="I23" s="13">
        <v>3360</v>
      </c>
      <c r="J23" s="16">
        <v>63</v>
      </c>
      <c r="K23" s="17">
        <v>45828</v>
      </c>
      <c r="L23" s="16" t="s">
        <v>488</v>
      </c>
      <c r="M23" s="13" t="str">
        <f t="shared" si="10"/>
        <v>PERSONA NATURAL</v>
      </c>
      <c r="N23" s="16">
        <v>70951123</v>
      </c>
      <c r="O23" s="14" t="s">
        <v>489</v>
      </c>
      <c r="P23" s="13">
        <v>93151501</v>
      </c>
      <c r="Q23" s="13" t="s">
        <v>490</v>
      </c>
      <c r="R23" s="27" t="s">
        <v>142</v>
      </c>
      <c r="S23" s="3" t="s">
        <v>75</v>
      </c>
      <c r="T23" s="3" t="s">
        <v>76</v>
      </c>
      <c r="U23" s="15">
        <v>45839</v>
      </c>
      <c r="V23" s="15">
        <v>45839</v>
      </c>
      <c r="W23" s="15">
        <v>45839</v>
      </c>
      <c r="X23" s="13">
        <f t="shared" si="11"/>
        <v>11</v>
      </c>
      <c r="Y23" s="17">
        <v>45839</v>
      </c>
      <c r="Z23" s="14">
        <f t="shared" si="13"/>
        <v>0</v>
      </c>
      <c r="AA23" s="13">
        <v>180</v>
      </c>
      <c r="AB23" s="19">
        <v>7512991</v>
      </c>
      <c r="AC23" s="19">
        <v>45077946</v>
      </c>
      <c r="AD23" s="13">
        <v>9240298</v>
      </c>
      <c r="AE23" s="19">
        <v>45077946</v>
      </c>
      <c r="AF23" s="16" t="s">
        <v>77</v>
      </c>
      <c r="AG23" s="18">
        <v>0</v>
      </c>
      <c r="AH23" s="16" t="s">
        <v>77</v>
      </c>
      <c r="AI23" s="18">
        <v>0</v>
      </c>
      <c r="AJ23" s="16" t="s">
        <v>77</v>
      </c>
      <c r="AK23" s="18">
        <v>0</v>
      </c>
      <c r="AL23" s="16" t="s">
        <v>77</v>
      </c>
      <c r="AM23" s="18">
        <v>0</v>
      </c>
      <c r="AN23" s="16" t="s">
        <v>77</v>
      </c>
      <c r="AO23" s="18">
        <v>0</v>
      </c>
      <c r="AP23" s="16" t="s">
        <v>77</v>
      </c>
      <c r="AQ23" s="18">
        <v>0</v>
      </c>
      <c r="AR23" s="16" t="s">
        <v>77</v>
      </c>
      <c r="AS23" s="18">
        <v>0</v>
      </c>
      <c r="AT23" s="18">
        <f t="shared" si="12"/>
        <v>45077946</v>
      </c>
      <c r="AU23" s="13">
        <v>7201407317</v>
      </c>
      <c r="AV23" s="15">
        <v>45826</v>
      </c>
      <c r="AW23" s="13">
        <v>8201407388</v>
      </c>
      <c r="AX23" s="15">
        <v>45835</v>
      </c>
      <c r="AY23" s="13" t="s">
        <v>78</v>
      </c>
      <c r="AZ23" s="13" t="s">
        <v>79</v>
      </c>
      <c r="BA23" s="25">
        <v>43837564</v>
      </c>
      <c r="BB23" s="14" t="s">
        <v>110</v>
      </c>
      <c r="BC23" s="35" t="s">
        <v>491</v>
      </c>
      <c r="BD23" s="21" t="s">
        <v>492</v>
      </c>
      <c r="BE23" s="15">
        <v>45860</v>
      </c>
      <c r="BF23" s="39">
        <v>45839</v>
      </c>
      <c r="BG23" s="90" t="s">
        <v>493</v>
      </c>
      <c r="BH23" s="39">
        <v>45839</v>
      </c>
      <c r="BI23" s="39">
        <v>45843</v>
      </c>
      <c r="BJ23" s="39">
        <v>45839</v>
      </c>
      <c r="BK23" s="18">
        <v>45077946</v>
      </c>
      <c r="BL23" s="13">
        <v>180</v>
      </c>
      <c r="BM23" s="14" t="s">
        <v>81</v>
      </c>
      <c r="BN23" s="14" t="s">
        <v>82</v>
      </c>
      <c r="BO23" s="15">
        <v>46022</v>
      </c>
      <c r="BP23" s="14">
        <v>10</v>
      </c>
      <c r="BQ23" s="21" t="s">
        <v>494</v>
      </c>
      <c r="BR23" s="13"/>
      <c r="BS23" s="11"/>
      <c r="BT23" s="11"/>
    </row>
    <row r="24" spans="1:72" x14ac:dyDescent="0.2">
      <c r="A24" s="13" t="s">
        <v>70</v>
      </c>
      <c r="B24" s="13">
        <v>280</v>
      </c>
      <c r="C24" s="13" t="s">
        <v>487</v>
      </c>
      <c r="D24" s="13" t="s">
        <v>71</v>
      </c>
      <c r="E24" s="14" t="s">
        <v>72</v>
      </c>
      <c r="F24" s="14" t="s">
        <v>338</v>
      </c>
      <c r="G24" s="13">
        <v>2722</v>
      </c>
      <c r="H24" s="15">
        <v>45828</v>
      </c>
      <c r="I24" s="13">
        <v>3361</v>
      </c>
      <c r="J24" s="16">
        <v>63</v>
      </c>
      <c r="K24" s="17">
        <v>45828</v>
      </c>
      <c r="L24" s="16" t="s">
        <v>495</v>
      </c>
      <c r="M24" s="13" t="str">
        <f t="shared" si="10"/>
        <v>PERSONA NATURAL</v>
      </c>
      <c r="N24" s="16">
        <v>1020403997</v>
      </c>
      <c r="O24" s="14" t="s">
        <v>496</v>
      </c>
      <c r="P24" s="13">
        <v>93151507</v>
      </c>
      <c r="Q24" s="13" t="s">
        <v>497</v>
      </c>
      <c r="R24" s="27" t="s">
        <v>88</v>
      </c>
      <c r="S24" s="3" t="s">
        <v>75</v>
      </c>
      <c r="T24" s="3" t="s">
        <v>127</v>
      </c>
      <c r="U24" s="15">
        <v>45839</v>
      </c>
      <c r="V24" s="15">
        <v>45839</v>
      </c>
      <c r="W24" s="15">
        <v>45839</v>
      </c>
      <c r="X24" s="13">
        <f t="shared" si="11"/>
        <v>11</v>
      </c>
      <c r="Y24" s="17">
        <v>45839</v>
      </c>
      <c r="Z24" s="14">
        <f t="shared" si="13"/>
        <v>0</v>
      </c>
      <c r="AA24" s="13">
        <v>180</v>
      </c>
      <c r="AB24" s="19">
        <v>5464400</v>
      </c>
      <c r="AC24" s="19">
        <v>32786400</v>
      </c>
      <c r="AD24" s="13">
        <v>9240301</v>
      </c>
      <c r="AE24" s="19">
        <v>32786400</v>
      </c>
      <c r="AF24" s="16" t="s">
        <v>77</v>
      </c>
      <c r="AG24" s="18">
        <v>0</v>
      </c>
      <c r="AH24" s="16" t="s">
        <v>77</v>
      </c>
      <c r="AI24" s="18">
        <v>0</v>
      </c>
      <c r="AJ24" s="16" t="s">
        <v>77</v>
      </c>
      <c r="AK24" s="18">
        <v>0</v>
      </c>
      <c r="AL24" s="16" t="s">
        <v>77</v>
      </c>
      <c r="AM24" s="18">
        <v>0</v>
      </c>
      <c r="AN24" s="16" t="s">
        <v>77</v>
      </c>
      <c r="AO24" s="18">
        <v>0</v>
      </c>
      <c r="AP24" s="16" t="s">
        <v>77</v>
      </c>
      <c r="AQ24" s="18">
        <v>0</v>
      </c>
      <c r="AR24" s="16" t="s">
        <v>77</v>
      </c>
      <c r="AS24" s="18">
        <v>0</v>
      </c>
      <c r="AT24" s="18">
        <f t="shared" si="12"/>
        <v>32786400</v>
      </c>
      <c r="AU24" s="13">
        <v>7201407325</v>
      </c>
      <c r="AV24" s="15">
        <v>45826</v>
      </c>
      <c r="AW24" s="13">
        <v>8201407396</v>
      </c>
      <c r="AX24" s="15">
        <v>45835</v>
      </c>
      <c r="AY24" s="13" t="s">
        <v>78</v>
      </c>
      <c r="AZ24" s="13" t="s">
        <v>79</v>
      </c>
      <c r="BA24" s="9">
        <v>43420806</v>
      </c>
      <c r="BB24" s="52" t="s">
        <v>128</v>
      </c>
      <c r="BC24" s="48" t="s">
        <v>498</v>
      </c>
      <c r="BD24" s="93" t="s">
        <v>499</v>
      </c>
      <c r="BE24" s="15">
        <v>45860</v>
      </c>
      <c r="BF24" s="51" t="s">
        <v>77</v>
      </c>
      <c r="BG24" s="16" t="s">
        <v>77</v>
      </c>
      <c r="BH24" s="16" t="s">
        <v>77</v>
      </c>
      <c r="BI24" s="16" t="s">
        <v>77</v>
      </c>
      <c r="BJ24" s="16" t="s">
        <v>77</v>
      </c>
      <c r="BK24" s="18">
        <v>32786400</v>
      </c>
      <c r="BL24" s="13">
        <v>180</v>
      </c>
      <c r="BM24" s="14" t="s">
        <v>81</v>
      </c>
      <c r="BN24" s="14" t="s">
        <v>82</v>
      </c>
      <c r="BO24" s="15">
        <v>46022</v>
      </c>
      <c r="BP24" s="14">
        <v>8</v>
      </c>
      <c r="BQ24" s="21" t="s">
        <v>500</v>
      </c>
      <c r="BR24" s="13"/>
      <c r="BS24" s="11"/>
      <c r="BT24" s="11"/>
    </row>
    <row r="25" spans="1:72" x14ac:dyDescent="0.2">
      <c r="A25" s="13" t="s">
        <v>70</v>
      </c>
      <c r="B25" s="13">
        <v>281</v>
      </c>
      <c r="C25" s="13" t="s">
        <v>501</v>
      </c>
      <c r="D25" s="13" t="s">
        <v>71</v>
      </c>
      <c r="E25" s="29" t="s">
        <v>124</v>
      </c>
      <c r="F25" s="14" t="s">
        <v>86</v>
      </c>
      <c r="G25" s="13">
        <v>2754</v>
      </c>
      <c r="H25" s="15">
        <v>45828</v>
      </c>
      <c r="I25" s="13">
        <v>3362</v>
      </c>
      <c r="J25" s="16">
        <v>63</v>
      </c>
      <c r="K25" s="17">
        <v>45828</v>
      </c>
      <c r="L25" s="16" t="s">
        <v>502</v>
      </c>
      <c r="M25" s="13" t="str">
        <f t="shared" si="10"/>
        <v>PERSONA NATURAL</v>
      </c>
      <c r="N25" s="16">
        <v>1039468392</v>
      </c>
      <c r="O25" s="14" t="s">
        <v>187</v>
      </c>
      <c r="P25" s="13">
        <v>93151507</v>
      </c>
      <c r="Q25" s="13" t="s">
        <v>503</v>
      </c>
      <c r="R25" s="27" t="s">
        <v>74</v>
      </c>
      <c r="S25" s="3" t="s">
        <v>89</v>
      </c>
      <c r="T25" s="3" t="s">
        <v>90</v>
      </c>
      <c r="U25" s="15">
        <v>45847</v>
      </c>
      <c r="V25" s="15">
        <v>45847</v>
      </c>
      <c r="W25" s="15">
        <v>45847</v>
      </c>
      <c r="X25" s="13">
        <f t="shared" si="11"/>
        <v>19</v>
      </c>
      <c r="Y25" s="17">
        <v>45847</v>
      </c>
      <c r="Z25" s="14">
        <f t="shared" si="13"/>
        <v>0</v>
      </c>
      <c r="AA25" s="13">
        <v>172</v>
      </c>
      <c r="AB25" s="19">
        <v>6830131</v>
      </c>
      <c r="AC25" s="19">
        <v>39159418</v>
      </c>
      <c r="AD25" s="13">
        <v>9240302</v>
      </c>
      <c r="AE25" s="19">
        <v>39159418</v>
      </c>
      <c r="AF25" s="16" t="s">
        <v>77</v>
      </c>
      <c r="AG25" s="18">
        <v>0</v>
      </c>
      <c r="AH25" s="16" t="s">
        <v>77</v>
      </c>
      <c r="AI25" s="18">
        <v>0</v>
      </c>
      <c r="AJ25" s="16" t="s">
        <v>77</v>
      </c>
      <c r="AK25" s="18">
        <v>0</v>
      </c>
      <c r="AL25" s="16" t="s">
        <v>77</v>
      </c>
      <c r="AM25" s="18">
        <v>0</v>
      </c>
      <c r="AN25" s="16" t="s">
        <v>77</v>
      </c>
      <c r="AO25" s="18">
        <v>0</v>
      </c>
      <c r="AP25" s="16" t="s">
        <v>77</v>
      </c>
      <c r="AQ25" s="18">
        <v>0</v>
      </c>
      <c r="AR25" s="16" t="s">
        <v>77</v>
      </c>
      <c r="AS25" s="18">
        <v>0</v>
      </c>
      <c r="AT25" s="18">
        <f t="shared" si="12"/>
        <v>39159418</v>
      </c>
      <c r="AU25" s="13">
        <v>7201407379</v>
      </c>
      <c r="AV25" s="15">
        <v>45827</v>
      </c>
      <c r="AW25" s="13">
        <v>8201407446</v>
      </c>
      <c r="AX25" s="15">
        <v>45846</v>
      </c>
      <c r="AY25" s="13" t="s">
        <v>78</v>
      </c>
      <c r="AZ25" s="13" t="s">
        <v>79</v>
      </c>
      <c r="BA25" s="54">
        <v>1037587963</v>
      </c>
      <c r="BB25" s="40" t="s">
        <v>91</v>
      </c>
      <c r="BC25" s="35" t="s">
        <v>504</v>
      </c>
      <c r="BD25" s="21" t="s">
        <v>505</v>
      </c>
      <c r="BE25" s="15">
        <v>45860</v>
      </c>
      <c r="BF25" s="16" t="s">
        <v>77</v>
      </c>
      <c r="BG25" s="16" t="s">
        <v>77</v>
      </c>
      <c r="BH25" s="16" t="s">
        <v>77</v>
      </c>
      <c r="BI25" s="16" t="s">
        <v>77</v>
      </c>
      <c r="BJ25" s="16" t="s">
        <v>77</v>
      </c>
      <c r="BK25" s="18">
        <v>39159418</v>
      </c>
      <c r="BL25" s="13">
        <v>172</v>
      </c>
      <c r="BM25" s="14" t="s">
        <v>81</v>
      </c>
      <c r="BN25" s="14" t="s">
        <v>82</v>
      </c>
      <c r="BO25" s="15">
        <v>46022</v>
      </c>
      <c r="BP25" s="14">
        <v>8</v>
      </c>
      <c r="BQ25" s="21" t="s">
        <v>506</v>
      </c>
      <c r="BR25" s="13"/>
      <c r="BS25" s="11"/>
      <c r="BT25" s="11"/>
    </row>
    <row r="26" spans="1:72" x14ac:dyDescent="0.2">
      <c r="A26" s="13" t="s">
        <v>70</v>
      </c>
      <c r="B26" s="13">
        <v>284</v>
      </c>
      <c r="C26" s="13" t="s">
        <v>487</v>
      </c>
      <c r="D26" s="13" t="s">
        <v>71</v>
      </c>
      <c r="E26" s="14" t="s">
        <v>72</v>
      </c>
      <c r="F26" s="14" t="s">
        <v>338</v>
      </c>
      <c r="G26" s="13">
        <v>2725</v>
      </c>
      <c r="H26" s="15">
        <v>45828</v>
      </c>
      <c r="I26" s="13">
        <v>3366</v>
      </c>
      <c r="J26" s="16">
        <v>63</v>
      </c>
      <c r="K26" s="17">
        <v>45828</v>
      </c>
      <c r="L26" s="16" t="s">
        <v>508</v>
      </c>
      <c r="M26" s="13" t="str">
        <f t="shared" si="10"/>
        <v>PERSONA NATURAL</v>
      </c>
      <c r="N26" s="16">
        <v>1037621052</v>
      </c>
      <c r="O26" s="14" t="s">
        <v>73</v>
      </c>
      <c r="P26" s="13">
        <v>93151501</v>
      </c>
      <c r="Q26" s="13" t="s">
        <v>509</v>
      </c>
      <c r="R26" s="27" t="s">
        <v>74</v>
      </c>
      <c r="S26" s="3" t="s">
        <v>75</v>
      </c>
      <c r="T26" s="3"/>
      <c r="U26" s="15">
        <v>45839</v>
      </c>
      <c r="V26" s="15">
        <v>45839</v>
      </c>
      <c r="W26" s="15">
        <v>45839</v>
      </c>
      <c r="X26" s="13">
        <f t="shared" si="11"/>
        <v>11</v>
      </c>
      <c r="Y26" s="15">
        <v>45839</v>
      </c>
      <c r="Z26" s="14">
        <f t="shared" si="13"/>
        <v>0</v>
      </c>
      <c r="AA26" s="13">
        <v>180</v>
      </c>
      <c r="AB26" s="19">
        <v>6830131</v>
      </c>
      <c r="AC26" s="19">
        <v>40980786</v>
      </c>
      <c r="AD26" s="13">
        <v>9240298</v>
      </c>
      <c r="AE26" s="19">
        <v>40980786</v>
      </c>
      <c r="AF26" s="16" t="s">
        <v>77</v>
      </c>
      <c r="AG26" s="18">
        <v>0</v>
      </c>
      <c r="AH26" s="16" t="s">
        <v>77</v>
      </c>
      <c r="AI26" s="18">
        <v>0</v>
      </c>
      <c r="AJ26" s="16" t="s">
        <v>77</v>
      </c>
      <c r="AK26" s="18">
        <v>0</v>
      </c>
      <c r="AL26" s="16" t="s">
        <v>77</v>
      </c>
      <c r="AM26" s="18">
        <v>0</v>
      </c>
      <c r="AN26" s="16" t="s">
        <v>77</v>
      </c>
      <c r="AO26" s="18">
        <v>0</v>
      </c>
      <c r="AP26" s="16" t="s">
        <v>77</v>
      </c>
      <c r="AQ26" s="18">
        <v>0</v>
      </c>
      <c r="AR26" s="16" t="s">
        <v>77</v>
      </c>
      <c r="AS26" s="18">
        <v>0</v>
      </c>
      <c r="AT26" s="18">
        <f t="shared" si="12"/>
        <v>40980786</v>
      </c>
      <c r="AU26" s="13">
        <v>7201407321</v>
      </c>
      <c r="AV26" s="15">
        <v>45826</v>
      </c>
      <c r="AW26" s="13">
        <v>8201407392</v>
      </c>
      <c r="AX26" s="15">
        <v>45835</v>
      </c>
      <c r="AY26" s="13" t="s">
        <v>78</v>
      </c>
      <c r="AZ26" s="13" t="s">
        <v>79</v>
      </c>
      <c r="BA26" s="36">
        <v>43617827</v>
      </c>
      <c r="BB26" s="9" t="s">
        <v>80</v>
      </c>
      <c r="BC26" s="35" t="s">
        <v>510</v>
      </c>
      <c r="BD26" s="21" t="s">
        <v>511</v>
      </c>
      <c r="BE26" s="37">
        <v>45861</v>
      </c>
      <c r="BF26" s="39">
        <v>45839</v>
      </c>
      <c r="BG26" s="90" t="s">
        <v>512</v>
      </c>
      <c r="BH26" s="39">
        <v>45839</v>
      </c>
      <c r="BI26" s="39">
        <v>46208</v>
      </c>
      <c r="BJ26" s="39">
        <v>45839</v>
      </c>
      <c r="BK26" s="18">
        <v>40980786</v>
      </c>
      <c r="BL26" s="13">
        <v>180</v>
      </c>
      <c r="BM26" s="14" t="s">
        <v>81</v>
      </c>
      <c r="BN26" s="14" t="s">
        <v>82</v>
      </c>
      <c r="BO26" s="15">
        <v>46022</v>
      </c>
      <c r="BP26" s="14">
        <v>10</v>
      </c>
      <c r="BQ26" s="21" t="s">
        <v>513</v>
      </c>
      <c r="BR26" s="13"/>
      <c r="BS26" s="11"/>
      <c r="BT26" s="11"/>
    </row>
    <row r="27" spans="1:72" x14ac:dyDescent="0.2">
      <c r="A27" s="13" t="s">
        <v>70</v>
      </c>
      <c r="B27" s="13">
        <v>285</v>
      </c>
      <c r="C27" s="13" t="s">
        <v>514</v>
      </c>
      <c r="D27" s="13" t="s">
        <v>93</v>
      </c>
      <c r="E27" s="14" t="s">
        <v>72</v>
      </c>
      <c r="F27" s="14" t="s">
        <v>338</v>
      </c>
      <c r="G27" s="13">
        <v>2726</v>
      </c>
      <c r="H27" s="15">
        <v>45828</v>
      </c>
      <c r="I27" s="13">
        <v>3367</v>
      </c>
      <c r="J27" s="16">
        <v>63</v>
      </c>
      <c r="K27" s="17">
        <v>45828</v>
      </c>
      <c r="L27" s="16" t="s">
        <v>515</v>
      </c>
      <c r="M27" s="13" t="str">
        <f t="shared" si="10"/>
        <v>PERSONA NATURAL</v>
      </c>
      <c r="N27" s="16">
        <v>1128466655</v>
      </c>
      <c r="O27" s="14" t="s">
        <v>516</v>
      </c>
      <c r="P27" s="13">
        <v>93151507</v>
      </c>
      <c r="Q27" s="13" t="s">
        <v>517</v>
      </c>
      <c r="R27" s="27" t="s">
        <v>144</v>
      </c>
      <c r="S27" s="3" t="s">
        <v>75</v>
      </c>
      <c r="T27" s="3" t="s">
        <v>84</v>
      </c>
      <c r="U27" s="15">
        <v>45839</v>
      </c>
      <c r="V27" s="15">
        <v>45839</v>
      </c>
      <c r="W27" s="15">
        <v>45839</v>
      </c>
      <c r="X27" s="13">
        <f t="shared" si="11"/>
        <v>11</v>
      </c>
      <c r="Y27" s="15">
        <v>45839</v>
      </c>
      <c r="Z27" s="14">
        <f t="shared" si="13"/>
        <v>0</v>
      </c>
      <c r="AA27" s="13">
        <v>180</v>
      </c>
      <c r="AB27" s="19">
        <v>4826803</v>
      </c>
      <c r="AC27" s="19">
        <v>28960818</v>
      </c>
      <c r="AD27" s="13">
        <v>9240298</v>
      </c>
      <c r="AE27" s="19">
        <v>28960818</v>
      </c>
      <c r="AF27" s="16" t="s">
        <v>77</v>
      </c>
      <c r="AG27" s="18">
        <v>0</v>
      </c>
      <c r="AH27" s="16" t="s">
        <v>77</v>
      </c>
      <c r="AI27" s="18">
        <v>0</v>
      </c>
      <c r="AJ27" s="16" t="s">
        <v>77</v>
      </c>
      <c r="AK27" s="18">
        <v>0</v>
      </c>
      <c r="AL27" s="16" t="s">
        <v>77</v>
      </c>
      <c r="AM27" s="18">
        <v>0</v>
      </c>
      <c r="AN27" s="16" t="s">
        <v>77</v>
      </c>
      <c r="AO27" s="18">
        <v>0</v>
      </c>
      <c r="AP27" s="16" t="s">
        <v>77</v>
      </c>
      <c r="AQ27" s="18">
        <v>0</v>
      </c>
      <c r="AR27" s="16" t="s">
        <v>77</v>
      </c>
      <c r="AS27" s="18">
        <v>0</v>
      </c>
      <c r="AT27" s="18">
        <f t="shared" si="12"/>
        <v>28960818</v>
      </c>
      <c r="AU27" s="13">
        <v>7201407322</v>
      </c>
      <c r="AV27" s="15">
        <v>45826</v>
      </c>
      <c r="AW27" s="13">
        <v>8201407393</v>
      </c>
      <c r="AX27" s="15">
        <v>45835</v>
      </c>
      <c r="AY27" s="13" t="s">
        <v>78</v>
      </c>
      <c r="AZ27" s="13" t="s">
        <v>79</v>
      </c>
      <c r="BA27" s="9">
        <v>43420806</v>
      </c>
      <c r="BB27" s="98" t="s">
        <v>128</v>
      </c>
      <c r="BC27" s="95" t="s">
        <v>518</v>
      </c>
      <c r="BD27" s="96" t="s">
        <v>519</v>
      </c>
      <c r="BE27" s="37">
        <v>45861</v>
      </c>
      <c r="BF27" s="97" t="s">
        <v>77</v>
      </c>
      <c r="BG27" s="16" t="s">
        <v>77</v>
      </c>
      <c r="BH27" s="16" t="s">
        <v>77</v>
      </c>
      <c r="BI27" s="16" t="s">
        <v>77</v>
      </c>
      <c r="BJ27" s="16" t="s">
        <v>77</v>
      </c>
      <c r="BK27" s="18">
        <v>28960818</v>
      </c>
      <c r="BL27" s="13">
        <v>180</v>
      </c>
      <c r="BM27" s="14" t="s">
        <v>81</v>
      </c>
      <c r="BN27" s="14" t="s">
        <v>82</v>
      </c>
      <c r="BO27" s="15">
        <v>46022</v>
      </c>
      <c r="BP27" s="14">
        <v>8</v>
      </c>
      <c r="BQ27" s="21" t="s">
        <v>520</v>
      </c>
      <c r="BR27" s="13"/>
      <c r="BS27" s="11"/>
      <c r="BT27" s="11"/>
    </row>
    <row r="28" spans="1:72" x14ac:dyDescent="0.2">
      <c r="A28" s="13" t="s">
        <v>70</v>
      </c>
      <c r="B28" s="13">
        <v>287</v>
      </c>
      <c r="C28" s="13" t="s">
        <v>514</v>
      </c>
      <c r="D28" s="13" t="s">
        <v>93</v>
      </c>
      <c r="E28" s="14" t="s">
        <v>72</v>
      </c>
      <c r="F28" s="14" t="s">
        <v>338</v>
      </c>
      <c r="G28" s="13">
        <v>2728</v>
      </c>
      <c r="H28" s="15">
        <v>45828</v>
      </c>
      <c r="I28" s="13">
        <v>3369</v>
      </c>
      <c r="J28" s="16">
        <v>63</v>
      </c>
      <c r="K28" s="17">
        <v>45828</v>
      </c>
      <c r="L28" s="16" t="s">
        <v>522</v>
      </c>
      <c r="M28" s="13" t="str">
        <f t="shared" si="10"/>
        <v>PERSONA NATURAL</v>
      </c>
      <c r="N28" s="16">
        <v>429203</v>
      </c>
      <c r="O28" s="14" t="s">
        <v>145</v>
      </c>
      <c r="P28" s="13">
        <v>81111503</v>
      </c>
      <c r="Q28" s="13" t="s">
        <v>523</v>
      </c>
      <c r="R28" s="27" t="s">
        <v>108</v>
      </c>
      <c r="S28" s="3" t="s">
        <v>75</v>
      </c>
      <c r="T28" s="3" t="s">
        <v>146</v>
      </c>
      <c r="U28" s="15">
        <v>45839</v>
      </c>
      <c r="V28" s="15">
        <v>45839</v>
      </c>
      <c r="W28" s="15">
        <v>45839</v>
      </c>
      <c r="X28" s="13">
        <f t="shared" si="11"/>
        <v>11</v>
      </c>
      <c r="Y28" s="15">
        <v>45839</v>
      </c>
      <c r="Z28" s="14">
        <f t="shared" si="13"/>
        <v>0</v>
      </c>
      <c r="AA28" s="13">
        <v>180</v>
      </c>
      <c r="AB28" s="19">
        <v>8195855</v>
      </c>
      <c r="AC28" s="19">
        <v>49175130</v>
      </c>
      <c r="AD28" s="13">
        <v>9240302</v>
      </c>
      <c r="AE28" s="19">
        <v>49175130</v>
      </c>
      <c r="AF28" s="16" t="s">
        <v>77</v>
      </c>
      <c r="AG28" s="18">
        <v>0</v>
      </c>
      <c r="AH28" s="16" t="s">
        <v>77</v>
      </c>
      <c r="AI28" s="18">
        <v>0</v>
      </c>
      <c r="AJ28" s="16" t="s">
        <v>77</v>
      </c>
      <c r="AK28" s="18">
        <v>0</v>
      </c>
      <c r="AL28" s="16" t="s">
        <v>77</v>
      </c>
      <c r="AM28" s="18">
        <v>0</v>
      </c>
      <c r="AN28" s="16" t="s">
        <v>77</v>
      </c>
      <c r="AO28" s="18">
        <v>0</v>
      </c>
      <c r="AP28" s="16" t="s">
        <v>77</v>
      </c>
      <c r="AQ28" s="18">
        <v>0</v>
      </c>
      <c r="AR28" s="16" t="s">
        <v>77</v>
      </c>
      <c r="AS28" s="18">
        <v>0</v>
      </c>
      <c r="AT28" s="18">
        <f t="shared" si="12"/>
        <v>49175130</v>
      </c>
      <c r="AU28" s="13">
        <v>7201407328</v>
      </c>
      <c r="AV28" s="15">
        <v>45826</v>
      </c>
      <c r="AW28" s="13">
        <v>8201407410</v>
      </c>
      <c r="AX28" s="15">
        <v>45835</v>
      </c>
      <c r="AY28" s="13" t="s">
        <v>78</v>
      </c>
      <c r="AZ28" s="13" t="s">
        <v>79</v>
      </c>
      <c r="BA28" s="25">
        <v>43837564</v>
      </c>
      <c r="BB28" s="14" t="s">
        <v>110</v>
      </c>
      <c r="BC28" s="35" t="s">
        <v>524</v>
      </c>
      <c r="BD28" s="21" t="s">
        <v>525</v>
      </c>
      <c r="BE28" s="37">
        <v>45861</v>
      </c>
      <c r="BF28" s="39">
        <v>45839</v>
      </c>
      <c r="BG28" s="90" t="s">
        <v>526</v>
      </c>
      <c r="BH28" s="39">
        <v>45839</v>
      </c>
      <c r="BI28" s="39">
        <v>46208</v>
      </c>
      <c r="BJ28" s="39">
        <v>45839</v>
      </c>
      <c r="BK28" s="18">
        <v>49175130</v>
      </c>
      <c r="BL28" s="13">
        <v>180</v>
      </c>
      <c r="BM28" s="14" t="s">
        <v>81</v>
      </c>
      <c r="BN28" s="14" t="s">
        <v>82</v>
      </c>
      <c r="BO28" s="15">
        <v>46022</v>
      </c>
      <c r="BP28" s="14">
        <v>10</v>
      </c>
      <c r="BQ28" s="21" t="s">
        <v>527</v>
      </c>
      <c r="BR28" s="13"/>
      <c r="BS28" s="11"/>
      <c r="BT28" s="11"/>
    </row>
    <row r="29" spans="1:72" x14ac:dyDescent="0.2">
      <c r="A29" s="13" t="s">
        <v>70</v>
      </c>
      <c r="B29" s="13">
        <v>288</v>
      </c>
      <c r="C29" s="13" t="s">
        <v>528</v>
      </c>
      <c r="D29" s="13" t="s">
        <v>71</v>
      </c>
      <c r="E29" s="14" t="s">
        <v>85</v>
      </c>
      <c r="F29" s="14" t="s">
        <v>338</v>
      </c>
      <c r="G29" s="13">
        <v>2721</v>
      </c>
      <c r="H29" s="15">
        <v>45828</v>
      </c>
      <c r="I29" s="13">
        <v>3370</v>
      </c>
      <c r="J29" s="16">
        <v>63</v>
      </c>
      <c r="K29" s="17">
        <v>45828</v>
      </c>
      <c r="L29" s="16" t="s">
        <v>529</v>
      </c>
      <c r="M29" s="13" t="str">
        <f t="shared" si="10"/>
        <v>PERSONA NATURAL</v>
      </c>
      <c r="N29" s="16">
        <v>43630422</v>
      </c>
      <c r="O29" s="14" t="s">
        <v>530</v>
      </c>
      <c r="P29" s="13">
        <v>93151507</v>
      </c>
      <c r="Q29" s="13" t="s">
        <v>531</v>
      </c>
      <c r="R29" s="27" t="s">
        <v>83</v>
      </c>
      <c r="S29" s="3" t="s">
        <v>75</v>
      </c>
      <c r="T29" s="3" t="s">
        <v>141</v>
      </c>
      <c r="U29" s="15">
        <v>45839</v>
      </c>
      <c r="V29" s="15">
        <v>45839</v>
      </c>
      <c r="W29" s="15">
        <v>45839</v>
      </c>
      <c r="X29" s="13">
        <f t="shared" si="11"/>
        <v>11</v>
      </c>
      <c r="Y29" s="15">
        <v>45839</v>
      </c>
      <c r="Z29" s="14">
        <f t="shared" si="13"/>
        <v>0</v>
      </c>
      <c r="AA29" s="13">
        <v>180</v>
      </c>
      <c r="AB29" s="19">
        <v>3452561</v>
      </c>
      <c r="AC29" s="19">
        <v>20715366</v>
      </c>
      <c r="AD29" s="13">
        <v>9240298</v>
      </c>
      <c r="AE29" s="19">
        <v>20715366</v>
      </c>
      <c r="AF29" s="16" t="s">
        <v>77</v>
      </c>
      <c r="AG29" s="18">
        <v>0</v>
      </c>
      <c r="AH29" s="16" t="s">
        <v>77</v>
      </c>
      <c r="AI29" s="18">
        <v>0</v>
      </c>
      <c r="AJ29" s="16" t="s">
        <v>77</v>
      </c>
      <c r="AK29" s="18">
        <v>0</v>
      </c>
      <c r="AL29" s="16" t="s">
        <v>77</v>
      </c>
      <c r="AM29" s="18">
        <v>0</v>
      </c>
      <c r="AN29" s="16" t="s">
        <v>77</v>
      </c>
      <c r="AO29" s="18">
        <v>0</v>
      </c>
      <c r="AP29" s="16" t="s">
        <v>77</v>
      </c>
      <c r="AQ29" s="18">
        <v>0</v>
      </c>
      <c r="AR29" s="16" t="s">
        <v>77</v>
      </c>
      <c r="AS29" s="18">
        <v>0</v>
      </c>
      <c r="AT29" s="18">
        <f t="shared" si="12"/>
        <v>20715366</v>
      </c>
      <c r="AU29" s="13">
        <v>7201407318</v>
      </c>
      <c r="AV29" s="15">
        <v>45826</v>
      </c>
      <c r="AW29" s="13">
        <v>8201407389</v>
      </c>
      <c r="AX29" s="15">
        <v>45835</v>
      </c>
      <c r="AY29" s="13" t="s">
        <v>78</v>
      </c>
      <c r="AZ29" s="13" t="s">
        <v>79</v>
      </c>
      <c r="BA29" s="9">
        <v>43617827</v>
      </c>
      <c r="BB29" s="52" t="s">
        <v>80</v>
      </c>
      <c r="BC29" s="48" t="s">
        <v>532</v>
      </c>
      <c r="BD29" s="93" t="s">
        <v>533</v>
      </c>
      <c r="BE29" s="37">
        <v>45861</v>
      </c>
      <c r="BF29" s="51" t="s">
        <v>77</v>
      </c>
      <c r="BG29" s="16" t="s">
        <v>77</v>
      </c>
      <c r="BH29" s="16" t="s">
        <v>77</v>
      </c>
      <c r="BI29" s="16" t="s">
        <v>77</v>
      </c>
      <c r="BJ29" s="16" t="s">
        <v>77</v>
      </c>
      <c r="BK29" s="18">
        <v>20715366</v>
      </c>
      <c r="BL29" s="13">
        <v>180</v>
      </c>
      <c r="BM29" s="14" t="s">
        <v>81</v>
      </c>
      <c r="BN29" s="14" t="s">
        <v>82</v>
      </c>
      <c r="BO29" s="15">
        <v>46022</v>
      </c>
      <c r="BP29" s="14">
        <v>8</v>
      </c>
      <c r="BQ29" s="21" t="s">
        <v>534</v>
      </c>
      <c r="BR29" s="13"/>
      <c r="BS29" s="11"/>
      <c r="BT29" s="11"/>
    </row>
    <row r="30" spans="1:72" x14ac:dyDescent="0.2">
      <c r="A30" s="13" t="s">
        <v>70</v>
      </c>
      <c r="B30" s="13">
        <v>289</v>
      </c>
      <c r="C30" s="13" t="s">
        <v>535</v>
      </c>
      <c r="D30" s="13" t="s">
        <v>93</v>
      </c>
      <c r="E30" s="14" t="s">
        <v>85</v>
      </c>
      <c r="F30" s="14" t="s">
        <v>338</v>
      </c>
      <c r="G30" s="13">
        <v>2729</v>
      </c>
      <c r="H30" s="15">
        <v>45828</v>
      </c>
      <c r="I30" s="13">
        <v>3371</v>
      </c>
      <c r="J30" s="16">
        <v>63</v>
      </c>
      <c r="K30" s="17">
        <v>45828</v>
      </c>
      <c r="L30" s="16" t="s">
        <v>536</v>
      </c>
      <c r="M30" s="13" t="str">
        <f t="shared" si="10"/>
        <v>PERSONA NATURAL</v>
      </c>
      <c r="N30" s="16">
        <v>43845850</v>
      </c>
      <c r="O30" s="14" t="s">
        <v>139</v>
      </c>
      <c r="P30" s="13">
        <v>93151507</v>
      </c>
      <c r="Q30" s="13" t="s">
        <v>537</v>
      </c>
      <c r="R30" s="27" t="s">
        <v>140</v>
      </c>
      <c r="S30" s="3" t="s">
        <v>75</v>
      </c>
      <c r="T30" s="3" t="s">
        <v>141</v>
      </c>
      <c r="U30" s="15">
        <v>45839</v>
      </c>
      <c r="V30" s="15">
        <v>45839</v>
      </c>
      <c r="W30" s="15">
        <v>45839</v>
      </c>
      <c r="X30" s="13">
        <f t="shared" si="11"/>
        <v>11</v>
      </c>
      <c r="Y30" s="15">
        <v>45839</v>
      </c>
      <c r="Z30" s="14">
        <f t="shared" si="13"/>
        <v>0</v>
      </c>
      <c r="AA30" s="13">
        <v>180</v>
      </c>
      <c r="AB30" s="19">
        <v>4503340</v>
      </c>
      <c r="AC30" s="19">
        <v>27020040</v>
      </c>
      <c r="AD30" s="13">
        <v>9240298</v>
      </c>
      <c r="AE30" s="19">
        <v>27020040</v>
      </c>
      <c r="AF30" s="16" t="s">
        <v>77</v>
      </c>
      <c r="AG30" s="18">
        <v>0</v>
      </c>
      <c r="AH30" s="16" t="s">
        <v>77</v>
      </c>
      <c r="AI30" s="18">
        <v>0</v>
      </c>
      <c r="AJ30" s="16" t="s">
        <v>77</v>
      </c>
      <c r="AK30" s="18">
        <v>0</v>
      </c>
      <c r="AL30" s="16" t="s">
        <v>77</v>
      </c>
      <c r="AM30" s="18">
        <v>0</v>
      </c>
      <c r="AN30" s="16" t="s">
        <v>77</v>
      </c>
      <c r="AO30" s="18">
        <v>0</v>
      </c>
      <c r="AP30" s="16" t="s">
        <v>77</v>
      </c>
      <c r="AQ30" s="18">
        <v>0</v>
      </c>
      <c r="AR30" s="16" t="s">
        <v>77</v>
      </c>
      <c r="AS30" s="18">
        <v>0</v>
      </c>
      <c r="AT30" s="18">
        <f t="shared" si="12"/>
        <v>27020040</v>
      </c>
      <c r="AU30" s="13">
        <v>7201407324</v>
      </c>
      <c r="AV30" s="15">
        <v>45826</v>
      </c>
      <c r="AW30" s="13">
        <v>8201407395</v>
      </c>
      <c r="AX30" s="15">
        <v>45835</v>
      </c>
      <c r="AY30" s="13" t="s">
        <v>78</v>
      </c>
      <c r="AZ30" s="13" t="s">
        <v>79</v>
      </c>
      <c r="BA30" s="14">
        <v>43837564</v>
      </c>
      <c r="BB30" s="23" t="s">
        <v>110</v>
      </c>
      <c r="BC30" s="38" t="s">
        <v>538</v>
      </c>
      <c r="BD30" s="44" t="s">
        <v>539</v>
      </c>
      <c r="BE30" s="37">
        <v>45861</v>
      </c>
      <c r="BF30" s="50" t="s">
        <v>77</v>
      </c>
      <c r="BG30" s="16" t="s">
        <v>77</v>
      </c>
      <c r="BH30" s="16" t="s">
        <v>77</v>
      </c>
      <c r="BI30" s="16" t="s">
        <v>77</v>
      </c>
      <c r="BJ30" s="16" t="s">
        <v>77</v>
      </c>
      <c r="BK30" s="18">
        <v>27020040</v>
      </c>
      <c r="BL30" s="13">
        <v>180</v>
      </c>
      <c r="BM30" s="14" t="s">
        <v>81</v>
      </c>
      <c r="BN30" s="14" t="s">
        <v>82</v>
      </c>
      <c r="BO30" s="15">
        <v>46022</v>
      </c>
      <c r="BP30" s="14">
        <v>8</v>
      </c>
      <c r="BQ30" s="21" t="s">
        <v>540</v>
      </c>
      <c r="BR30" s="13"/>
      <c r="BS30" s="11"/>
      <c r="BT30" s="11"/>
    </row>
    <row r="31" spans="1:72" x14ac:dyDescent="0.2">
      <c r="A31" s="13" t="s">
        <v>70</v>
      </c>
      <c r="B31" s="13">
        <v>290</v>
      </c>
      <c r="C31" s="13" t="s">
        <v>122</v>
      </c>
      <c r="D31" s="13" t="s">
        <v>123</v>
      </c>
      <c r="E31" s="13" t="s">
        <v>124</v>
      </c>
      <c r="F31" s="14" t="s">
        <v>86</v>
      </c>
      <c r="G31" s="13">
        <v>2716</v>
      </c>
      <c r="H31" s="15">
        <v>45828</v>
      </c>
      <c r="I31" s="13">
        <v>3372</v>
      </c>
      <c r="J31" s="16">
        <v>63</v>
      </c>
      <c r="K31" s="17">
        <v>45828</v>
      </c>
      <c r="L31" s="16" t="s">
        <v>541</v>
      </c>
      <c r="M31" s="13" t="str">
        <f t="shared" si="10"/>
        <v>PERSONA NATURAL</v>
      </c>
      <c r="N31" s="16">
        <v>98543380</v>
      </c>
      <c r="O31" s="14" t="s">
        <v>542</v>
      </c>
      <c r="P31" s="13">
        <v>93151507</v>
      </c>
      <c r="Q31" s="13" t="s">
        <v>543</v>
      </c>
      <c r="R31" s="27" t="s">
        <v>74</v>
      </c>
      <c r="S31" s="3" t="s">
        <v>89</v>
      </c>
      <c r="T31" s="3" t="s">
        <v>90</v>
      </c>
      <c r="U31" s="15">
        <v>45839</v>
      </c>
      <c r="V31" s="15">
        <v>45839</v>
      </c>
      <c r="W31" s="15">
        <v>45839</v>
      </c>
      <c r="X31" s="13">
        <f t="shared" si="11"/>
        <v>11</v>
      </c>
      <c r="Y31" s="15">
        <v>45839</v>
      </c>
      <c r="Z31" s="14">
        <f t="shared" si="13"/>
        <v>0</v>
      </c>
      <c r="AA31" s="13">
        <v>180</v>
      </c>
      <c r="AB31" s="19">
        <v>6830131</v>
      </c>
      <c r="AC31" s="19">
        <v>40980786</v>
      </c>
      <c r="AD31" s="13">
        <v>9240302</v>
      </c>
      <c r="AE31" s="19">
        <v>40980786</v>
      </c>
      <c r="AF31" s="16" t="s">
        <v>77</v>
      </c>
      <c r="AG31" s="18">
        <v>0</v>
      </c>
      <c r="AH31" s="16" t="s">
        <v>77</v>
      </c>
      <c r="AI31" s="18">
        <v>0</v>
      </c>
      <c r="AJ31" s="16" t="s">
        <v>77</v>
      </c>
      <c r="AK31" s="18">
        <v>0</v>
      </c>
      <c r="AL31" s="16" t="s">
        <v>77</v>
      </c>
      <c r="AM31" s="18">
        <v>0</v>
      </c>
      <c r="AN31" s="16" t="s">
        <v>77</v>
      </c>
      <c r="AO31" s="18">
        <v>0</v>
      </c>
      <c r="AP31" s="16" t="s">
        <v>77</v>
      </c>
      <c r="AQ31" s="18">
        <v>0</v>
      </c>
      <c r="AR31" s="16" t="s">
        <v>77</v>
      </c>
      <c r="AS31" s="18">
        <v>0</v>
      </c>
      <c r="AT31" s="18">
        <f t="shared" si="12"/>
        <v>40980786</v>
      </c>
      <c r="AU31" s="13">
        <v>7201407339</v>
      </c>
      <c r="AV31" s="15">
        <v>45827</v>
      </c>
      <c r="AW31" s="13">
        <v>8201407407</v>
      </c>
      <c r="AX31" s="15">
        <v>45835</v>
      </c>
      <c r="AY31" s="13" t="s">
        <v>78</v>
      </c>
      <c r="AZ31" s="13" t="s">
        <v>79</v>
      </c>
      <c r="BA31" s="89">
        <v>1037587963</v>
      </c>
      <c r="BB31" s="40" t="s">
        <v>91</v>
      </c>
      <c r="BC31" s="35" t="s">
        <v>544</v>
      </c>
      <c r="BD31" s="21" t="s">
        <v>545</v>
      </c>
      <c r="BE31" s="37">
        <v>45861</v>
      </c>
      <c r="BF31" s="39">
        <v>45839</v>
      </c>
      <c r="BG31" s="90" t="s">
        <v>546</v>
      </c>
      <c r="BH31" s="39">
        <v>45839</v>
      </c>
      <c r="BI31" s="39">
        <v>46208</v>
      </c>
      <c r="BJ31" s="39">
        <v>45839</v>
      </c>
      <c r="BK31" s="18">
        <v>40980786</v>
      </c>
      <c r="BL31" s="13">
        <v>180</v>
      </c>
      <c r="BM31" s="14" t="s">
        <v>81</v>
      </c>
      <c r="BN31" s="14" t="s">
        <v>82</v>
      </c>
      <c r="BO31" s="15">
        <v>46022</v>
      </c>
      <c r="BP31" s="14">
        <v>10</v>
      </c>
      <c r="BQ31" s="21" t="s">
        <v>547</v>
      </c>
      <c r="BR31" s="13"/>
      <c r="BS31" s="11"/>
      <c r="BT31" s="11"/>
    </row>
    <row r="32" spans="1:72" x14ac:dyDescent="0.2">
      <c r="A32" s="13" t="s">
        <v>70</v>
      </c>
      <c r="B32" s="13">
        <v>294</v>
      </c>
      <c r="C32" s="13" t="s">
        <v>257</v>
      </c>
      <c r="D32" s="13" t="s">
        <v>123</v>
      </c>
      <c r="E32" s="13" t="s">
        <v>124</v>
      </c>
      <c r="F32" s="14" t="s">
        <v>154</v>
      </c>
      <c r="G32" s="13">
        <v>2739</v>
      </c>
      <c r="H32" s="15">
        <v>45828</v>
      </c>
      <c r="I32" s="13">
        <v>3376</v>
      </c>
      <c r="J32" s="16">
        <v>63</v>
      </c>
      <c r="K32" s="17">
        <v>45828</v>
      </c>
      <c r="L32" s="16" t="s">
        <v>550</v>
      </c>
      <c r="M32" s="13" t="str">
        <f t="shared" si="10"/>
        <v>PERSONA NATURAL</v>
      </c>
      <c r="N32" s="16">
        <v>43913902</v>
      </c>
      <c r="O32" s="3" t="s">
        <v>188</v>
      </c>
      <c r="P32" s="13">
        <v>93151501</v>
      </c>
      <c r="Q32" s="13" t="s">
        <v>551</v>
      </c>
      <c r="R32" s="27" t="s">
        <v>74</v>
      </c>
      <c r="S32" s="14" t="s">
        <v>157</v>
      </c>
      <c r="T32" s="14" t="s">
        <v>158</v>
      </c>
      <c r="U32" s="15">
        <v>45847</v>
      </c>
      <c r="V32" s="15">
        <v>45847</v>
      </c>
      <c r="W32" s="15">
        <v>45847</v>
      </c>
      <c r="X32" s="13">
        <f t="shared" si="11"/>
        <v>19</v>
      </c>
      <c r="Y32" s="17">
        <v>45846</v>
      </c>
      <c r="Z32" s="14">
        <f t="shared" si="13"/>
        <v>1</v>
      </c>
      <c r="AA32" s="13">
        <v>172</v>
      </c>
      <c r="AB32" s="19">
        <v>6830131</v>
      </c>
      <c r="AC32" s="19">
        <v>39159418</v>
      </c>
      <c r="AD32" s="13">
        <v>9250002</v>
      </c>
      <c r="AE32" s="19">
        <v>39159418</v>
      </c>
      <c r="AF32" s="16" t="s">
        <v>77</v>
      </c>
      <c r="AG32" s="18">
        <v>0</v>
      </c>
      <c r="AH32" s="16" t="s">
        <v>77</v>
      </c>
      <c r="AI32" s="18">
        <v>0</v>
      </c>
      <c r="AJ32" s="16" t="s">
        <v>77</v>
      </c>
      <c r="AK32" s="18">
        <v>0</v>
      </c>
      <c r="AL32" s="16" t="s">
        <v>77</v>
      </c>
      <c r="AM32" s="18">
        <v>0</v>
      </c>
      <c r="AN32" s="16" t="s">
        <v>77</v>
      </c>
      <c r="AO32" s="18">
        <v>0</v>
      </c>
      <c r="AP32" s="16" t="s">
        <v>77</v>
      </c>
      <c r="AQ32" s="18">
        <v>0</v>
      </c>
      <c r="AR32" s="16" t="s">
        <v>77</v>
      </c>
      <c r="AS32" s="18">
        <v>0</v>
      </c>
      <c r="AT32" s="18">
        <f t="shared" si="12"/>
        <v>39159418</v>
      </c>
      <c r="AU32" s="13">
        <v>7201407366</v>
      </c>
      <c r="AV32" s="15">
        <v>45827</v>
      </c>
      <c r="AW32" s="13">
        <v>8201407428</v>
      </c>
      <c r="AX32" s="15">
        <v>45846</v>
      </c>
      <c r="AY32" s="13" t="s">
        <v>78</v>
      </c>
      <c r="AZ32" s="13" t="s">
        <v>79</v>
      </c>
      <c r="BA32" s="13">
        <v>98482260</v>
      </c>
      <c r="BB32" s="13" t="s">
        <v>370</v>
      </c>
      <c r="BC32" s="35" t="s">
        <v>552</v>
      </c>
      <c r="BD32" s="21" t="s">
        <v>553</v>
      </c>
      <c r="BE32" s="15">
        <v>45862</v>
      </c>
      <c r="BF32" s="16" t="s">
        <v>77</v>
      </c>
      <c r="BG32" s="16" t="s">
        <v>77</v>
      </c>
      <c r="BH32" s="16" t="s">
        <v>77</v>
      </c>
      <c r="BI32" s="16" t="s">
        <v>77</v>
      </c>
      <c r="BJ32" s="16" t="s">
        <v>77</v>
      </c>
      <c r="BK32" s="18">
        <v>39159418</v>
      </c>
      <c r="BL32" s="13">
        <v>172</v>
      </c>
      <c r="BM32" s="14" t="s">
        <v>81</v>
      </c>
      <c r="BN32" s="14" t="s">
        <v>82</v>
      </c>
      <c r="BO32" s="15">
        <v>46022</v>
      </c>
      <c r="BP32" s="14">
        <v>8</v>
      </c>
      <c r="BQ32" s="21" t="s">
        <v>554</v>
      </c>
      <c r="BR32" s="13"/>
      <c r="BS32" s="11"/>
      <c r="BT32" s="11"/>
    </row>
    <row r="33" spans="1:72" x14ac:dyDescent="0.2">
      <c r="A33" s="13" t="s">
        <v>70</v>
      </c>
      <c r="B33" s="13">
        <v>295</v>
      </c>
      <c r="C33" s="13" t="s">
        <v>277</v>
      </c>
      <c r="D33" s="13" t="s">
        <v>123</v>
      </c>
      <c r="E33" s="13" t="s">
        <v>278</v>
      </c>
      <c r="F33" s="14" t="s">
        <v>154</v>
      </c>
      <c r="G33" s="13">
        <v>2740</v>
      </c>
      <c r="H33" s="15">
        <v>45828</v>
      </c>
      <c r="I33" s="13">
        <v>3377</v>
      </c>
      <c r="J33" s="16">
        <v>63</v>
      </c>
      <c r="K33" s="17">
        <v>45828</v>
      </c>
      <c r="L33" s="16" t="s">
        <v>555</v>
      </c>
      <c r="M33" s="13" t="str">
        <f t="shared" si="10"/>
        <v>PERSONA NATURAL</v>
      </c>
      <c r="N33" s="3">
        <v>1238938187</v>
      </c>
      <c r="O33" s="3" t="s">
        <v>209</v>
      </c>
      <c r="P33" s="13">
        <v>93151507</v>
      </c>
      <c r="Q33" s="13" t="s">
        <v>556</v>
      </c>
      <c r="R33" s="27" t="s">
        <v>144</v>
      </c>
      <c r="S33" s="14" t="s">
        <v>157</v>
      </c>
      <c r="T33" s="14" t="s">
        <v>158</v>
      </c>
      <c r="U33" s="15">
        <v>45847</v>
      </c>
      <c r="V33" s="15">
        <v>45847</v>
      </c>
      <c r="W33" s="15">
        <v>45847</v>
      </c>
      <c r="X33" s="13">
        <f t="shared" si="11"/>
        <v>19</v>
      </c>
      <c r="Y33" s="17">
        <v>45846</v>
      </c>
      <c r="Z33" s="14">
        <f t="shared" si="13"/>
        <v>1</v>
      </c>
      <c r="AA33" s="13">
        <v>172</v>
      </c>
      <c r="AB33" s="19">
        <v>4826803</v>
      </c>
      <c r="AC33" s="19">
        <v>27673671</v>
      </c>
      <c r="AD33" s="13">
        <v>9250002</v>
      </c>
      <c r="AE33" s="19">
        <v>27673671</v>
      </c>
      <c r="AF33" s="16" t="s">
        <v>77</v>
      </c>
      <c r="AG33" s="18">
        <v>0</v>
      </c>
      <c r="AH33" s="16" t="s">
        <v>77</v>
      </c>
      <c r="AI33" s="18">
        <v>0</v>
      </c>
      <c r="AJ33" s="16" t="s">
        <v>77</v>
      </c>
      <c r="AK33" s="18">
        <v>0</v>
      </c>
      <c r="AL33" s="16" t="s">
        <v>77</v>
      </c>
      <c r="AM33" s="18">
        <v>0</v>
      </c>
      <c r="AN33" s="16" t="s">
        <v>77</v>
      </c>
      <c r="AO33" s="18">
        <v>0</v>
      </c>
      <c r="AP33" s="16" t="s">
        <v>77</v>
      </c>
      <c r="AQ33" s="18">
        <v>0</v>
      </c>
      <c r="AR33" s="16" t="s">
        <v>77</v>
      </c>
      <c r="AS33" s="18">
        <v>0</v>
      </c>
      <c r="AT33" s="18">
        <f t="shared" si="12"/>
        <v>27673671</v>
      </c>
      <c r="AU33" s="13">
        <v>7201407359</v>
      </c>
      <c r="AV33" s="15">
        <v>45827</v>
      </c>
      <c r="AW33" s="13">
        <v>8201407423</v>
      </c>
      <c r="AX33" s="15">
        <v>45846</v>
      </c>
      <c r="AY33" s="13" t="s">
        <v>78</v>
      </c>
      <c r="AZ33" s="13" t="s">
        <v>79</v>
      </c>
      <c r="BA33" s="13">
        <v>98482260</v>
      </c>
      <c r="BB33" s="13" t="s">
        <v>370</v>
      </c>
      <c r="BC33" s="35" t="s">
        <v>557</v>
      </c>
      <c r="BD33" s="21" t="s">
        <v>558</v>
      </c>
      <c r="BE33" s="15">
        <v>45862</v>
      </c>
      <c r="BF33" s="16" t="s">
        <v>77</v>
      </c>
      <c r="BG33" s="16" t="s">
        <v>77</v>
      </c>
      <c r="BH33" s="16" t="s">
        <v>77</v>
      </c>
      <c r="BI33" s="16" t="s">
        <v>77</v>
      </c>
      <c r="BJ33" s="16" t="s">
        <v>77</v>
      </c>
      <c r="BK33" s="18">
        <v>27673671</v>
      </c>
      <c r="BL33" s="13">
        <v>172</v>
      </c>
      <c r="BM33" s="14" t="s">
        <v>81</v>
      </c>
      <c r="BN33" s="14" t="s">
        <v>82</v>
      </c>
      <c r="BO33" s="15">
        <v>46022</v>
      </c>
      <c r="BP33" s="14">
        <v>8</v>
      </c>
      <c r="BQ33" s="21" t="s">
        <v>559</v>
      </c>
      <c r="BR33" s="13"/>
      <c r="BS33" s="11"/>
      <c r="BT33" s="11"/>
    </row>
    <row r="34" spans="1:72" x14ac:dyDescent="0.2">
      <c r="A34" s="13" t="s">
        <v>70</v>
      </c>
      <c r="B34" s="13">
        <v>297</v>
      </c>
      <c r="C34" s="13" t="s">
        <v>277</v>
      </c>
      <c r="D34" s="13" t="s">
        <v>123</v>
      </c>
      <c r="E34" s="13" t="s">
        <v>278</v>
      </c>
      <c r="F34" s="14" t="s">
        <v>154</v>
      </c>
      <c r="G34" s="13">
        <v>2741</v>
      </c>
      <c r="H34" s="15">
        <v>45828</v>
      </c>
      <c r="I34" s="13">
        <v>3379</v>
      </c>
      <c r="J34" s="16">
        <v>63</v>
      </c>
      <c r="K34" s="17">
        <v>45828</v>
      </c>
      <c r="L34" s="16" t="s">
        <v>560</v>
      </c>
      <c r="M34" s="13" t="str">
        <f t="shared" si="10"/>
        <v>PERSONA NATURAL</v>
      </c>
      <c r="N34" s="3">
        <v>1045049540</v>
      </c>
      <c r="O34" s="3" t="s">
        <v>205</v>
      </c>
      <c r="P34" s="13">
        <v>93151507</v>
      </c>
      <c r="Q34" s="13" t="s">
        <v>206</v>
      </c>
      <c r="R34" s="27" t="s">
        <v>144</v>
      </c>
      <c r="S34" s="14" t="s">
        <v>157</v>
      </c>
      <c r="T34" s="14" t="s">
        <v>158</v>
      </c>
      <c r="U34" s="15">
        <v>45847</v>
      </c>
      <c r="V34" s="15">
        <v>45847</v>
      </c>
      <c r="W34" s="15">
        <v>45847</v>
      </c>
      <c r="X34" s="13">
        <f t="shared" ref="X34:X87" si="14">DAYS360(K34,U34,(FALSE))</f>
        <v>19</v>
      </c>
      <c r="Y34" s="17">
        <v>45846</v>
      </c>
      <c r="Z34" s="14">
        <f t="shared" ref="Z34:Z60" si="15">DAYS360(Y34,W34,(FALSE))</f>
        <v>1</v>
      </c>
      <c r="AA34" s="13">
        <v>172</v>
      </c>
      <c r="AB34" s="19">
        <v>4826803</v>
      </c>
      <c r="AC34" s="19">
        <v>27673671</v>
      </c>
      <c r="AD34" s="13">
        <v>9250002</v>
      </c>
      <c r="AE34" s="19">
        <v>27673671</v>
      </c>
      <c r="AF34" s="16" t="s">
        <v>77</v>
      </c>
      <c r="AG34" s="18">
        <v>0</v>
      </c>
      <c r="AH34" s="16" t="s">
        <v>77</v>
      </c>
      <c r="AI34" s="18">
        <v>0</v>
      </c>
      <c r="AJ34" s="16" t="s">
        <v>77</v>
      </c>
      <c r="AK34" s="18">
        <v>0</v>
      </c>
      <c r="AL34" s="16" t="s">
        <v>77</v>
      </c>
      <c r="AM34" s="18">
        <v>0</v>
      </c>
      <c r="AN34" s="16" t="s">
        <v>77</v>
      </c>
      <c r="AO34" s="18">
        <v>0</v>
      </c>
      <c r="AP34" s="16" t="s">
        <v>77</v>
      </c>
      <c r="AQ34" s="18">
        <v>0</v>
      </c>
      <c r="AR34" s="16" t="s">
        <v>77</v>
      </c>
      <c r="AS34" s="18">
        <v>0</v>
      </c>
      <c r="AT34" s="18">
        <f t="shared" si="12"/>
        <v>27673671</v>
      </c>
      <c r="AU34" s="13">
        <v>7201407361</v>
      </c>
      <c r="AV34" s="15">
        <v>45827</v>
      </c>
      <c r="AW34" s="13">
        <v>8201407425</v>
      </c>
      <c r="AX34" s="15">
        <v>45846</v>
      </c>
      <c r="AY34" s="13" t="s">
        <v>78</v>
      </c>
      <c r="AZ34" s="13" t="s">
        <v>79</v>
      </c>
      <c r="BA34" s="13">
        <v>98482260</v>
      </c>
      <c r="BB34" s="13" t="s">
        <v>370</v>
      </c>
      <c r="BC34" s="35" t="s">
        <v>561</v>
      </c>
      <c r="BD34" s="21" t="s">
        <v>562</v>
      </c>
      <c r="BE34" s="15">
        <v>45862</v>
      </c>
      <c r="BF34" s="16" t="s">
        <v>77</v>
      </c>
      <c r="BG34" s="16" t="s">
        <v>77</v>
      </c>
      <c r="BH34" s="16" t="s">
        <v>77</v>
      </c>
      <c r="BI34" s="16" t="s">
        <v>77</v>
      </c>
      <c r="BJ34" s="16" t="s">
        <v>77</v>
      </c>
      <c r="BK34" s="18">
        <v>27673671</v>
      </c>
      <c r="BL34" s="13">
        <v>172</v>
      </c>
      <c r="BM34" s="14" t="s">
        <v>81</v>
      </c>
      <c r="BN34" s="14" t="s">
        <v>82</v>
      </c>
      <c r="BO34" s="15">
        <v>46022</v>
      </c>
      <c r="BP34" s="14">
        <v>8</v>
      </c>
      <c r="BQ34" s="21" t="s">
        <v>563</v>
      </c>
      <c r="BR34" s="13"/>
      <c r="BS34" s="11"/>
      <c r="BT34" s="11"/>
    </row>
    <row r="35" spans="1:72" x14ac:dyDescent="0.2">
      <c r="A35" s="13" t="s">
        <v>70</v>
      </c>
      <c r="B35" s="13">
        <v>298</v>
      </c>
      <c r="C35" s="13" t="s">
        <v>257</v>
      </c>
      <c r="D35" s="13" t="s">
        <v>123</v>
      </c>
      <c r="E35" s="13" t="s">
        <v>124</v>
      </c>
      <c r="F35" s="14" t="s">
        <v>154</v>
      </c>
      <c r="G35" s="13">
        <v>2742</v>
      </c>
      <c r="H35" s="15">
        <v>45828</v>
      </c>
      <c r="I35" s="13">
        <v>3380</v>
      </c>
      <c r="J35" s="16">
        <v>63</v>
      </c>
      <c r="K35" s="17">
        <v>45828</v>
      </c>
      <c r="L35" s="16" t="s">
        <v>564</v>
      </c>
      <c r="M35" s="13" t="str">
        <f t="shared" si="10"/>
        <v>PERSONA NATURAL</v>
      </c>
      <c r="N35" s="3">
        <v>43252071</v>
      </c>
      <c r="O35" s="3" t="s">
        <v>201</v>
      </c>
      <c r="P35" s="13">
        <v>93151507</v>
      </c>
      <c r="Q35" s="13" t="s">
        <v>202</v>
      </c>
      <c r="R35" s="27" t="s">
        <v>185</v>
      </c>
      <c r="S35" s="14" t="s">
        <v>157</v>
      </c>
      <c r="T35" s="14" t="s">
        <v>158</v>
      </c>
      <c r="U35" s="15">
        <v>45847</v>
      </c>
      <c r="V35" s="15">
        <v>45847</v>
      </c>
      <c r="W35" s="15">
        <v>45847</v>
      </c>
      <c r="X35" s="13">
        <f t="shared" si="14"/>
        <v>19</v>
      </c>
      <c r="Y35" s="17">
        <v>45846</v>
      </c>
      <c r="Z35" s="14">
        <f t="shared" si="15"/>
        <v>1</v>
      </c>
      <c r="AA35" s="13">
        <v>172</v>
      </c>
      <c r="AB35" s="19">
        <v>6146517</v>
      </c>
      <c r="AC35" s="19">
        <v>35240031</v>
      </c>
      <c r="AD35" s="13">
        <v>9250002</v>
      </c>
      <c r="AE35" s="19">
        <v>35240031</v>
      </c>
      <c r="AF35" s="16" t="s">
        <v>77</v>
      </c>
      <c r="AG35" s="18">
        <v>0</v>
      </c>
      <c r="AH35" s="16" t="s">
        <v>77</v>
      </c>
      <c r="AI35" s="18">
        <v>0</v>
      </c>
      <c r="AJ35" s="16" t="s">
        <v>77</v>
      </c>
      <c r="AK35" s="18">
        <v>0</v>
      </c>
      <c r="AL35" s="16" t="s">
        <v>77</v>
      </c>
      <c r="AM35" s="18">
        <v>0</v>
      </c>
      <c r="AN35" s="16" t="s">
        <v>77</v>
      </c>
      <c r="AO35" s="18">
        <v>0</v>
      </c>
      <c r="AP35" s="16" t="s">
        <v>77</v>
      </c>
      <c r="AQ35" s="18">
        <v>0</v>
      </c>
      <c r="AR35" s="16" t="s">
        <v>77</v>
      </c>
      <c r="AS35" s="18">
        <v>0</v>
      </c>
      <c r="AT35" s="18">
        <f t="shared" si="12"/>
        <v>35240031</v>
      </c>
      <c r="AU35" s="13">
        <v>7201407364</v>
      </c>
      <c r="AV35" s="15">
        <v>45827</v>
      </c>
      <c r="AW35" s="13">
        <v>8201407426</v>
      </c>
      <c r="AX35" s="15">
        <v>45846</v>
      </c>
      <c r="AY35" s="13" t="s">
        <v>78</v>
      </c>
      <c r="AZ35" s="13" t="s">
        <v>79</v>
      </c>
      <c r="BA35" s="13">
        <v>98482260</v>
      </c>
      <c r="BB35" s="13" t="s">
        <v>370</v>
      </c>
      <c r="BC35" s="35" t="s">
        <v>565</v>
      </c>
      <c r="BD35" s="21" t="s">
        <v>566</v>
      </c>
      <c r="BE35" s="15">
        <v>45862</v>
      </c>
      <c r="BF35" s="16" t="s">
        <v>77</v>
      </c>
      <c r="BG35" s="16" t="s">
        <v>77</v>
      </c>
      <c r="BH35" s="16" t="s">
        <v>77</v>
      </c>
      <c r="BI35" s="16" t="s">
        <v>77</v>
      </c>
      <c r="BJ35" s="16" t="s">
        <v>77</v>
      </c>
      <c r="BK35" s="18">
        <v>35240031</v>
      </c>
      <c r="BL35" s="13">
        <v>172</v>
      </c>
      <c r="BM35" s="14" t="s">
        <v>81</v>
      </c>
      <c r="BN35" s="14" t="s">
        <v>82</v>
      </c>
      <c r="BO35" s="15">
        <v>46022</v>
      </c>
      <c r="BP35" s="14">
        <v>8</v>
      </c>
      <c r="BQ35" s="21" t="s">
        <v>567</v>
      </c>
      <c r="BR35" s="13"/>
      <c r="BS35" s="11"/>
      <c r="BT35" s="11"/>
    </row>
    <row r="36" spans="1:72" x14ac:dyDescent="0.2">
      <c r="A36" s="13" t="s">
        <v>70</v>
      </c>
      <c r="B36" s="13">
        <v>300</v>
      </c>
      <c r="C36" s="13" t="s">
        <v>257</v>
      </c>
      <c r="D36" s="13" t="s">
        <v>123</v>
      </c>
      <c r="E36" s="13" t="s">
        <v>124</v>
      </c>
      <c r="F36" s="14" t="s">
        <v>154</v>
      </c>
      <c r="G36" s="13">
        <v>2744</v>
      </c>
      <c r="H36" s="15">
        <v>45828</v>
      </c>
      <c r="I36" s="13">
        <v>3382</v>
      </c>
      <c r="J36" s="16">
        <v>63</v>
      </c>
      <c r="K36" s="17">
        <v>45828</v>
      </c>
      <c r="L36" s="16" t="s">
        <v>568</v>
      </c>
      <c r="M36" s="13" t="str">
        <f t="shared" si="10"/>
        <v>PERSONA NATURAL</v>
      </c>
      <c r="N36" s="16">
        <v>1036648675</v>
      </c>
      <c r="O36" s="30" t="s">
        <v>569</v>
      </c>
      <c r="P36" s="13">
        <v>93151507</v>
      </c>
      <c r="Q36" s="13" t="s">
        <v>210</v>
      </c>
      <c r="R36" s="27" t="s">
        <v>185</v>
      </c>
      <c r="S36" s="14" t="s">
        <v>157</v>
      </c>
      <c r="T36" s="14" t="s">
        <v>158</v>
      </c>
      <c r="U36" s="15">
        <v>45847</v>
      </c>
      <c r="V36" s="15">
        <v>45847</v>
      </c>
      <c r="W36" s="15">
        <v>45847</v>
      </c>
      <c r="X36" s="13">
        <f t="shared" si="14"/>
        <v>19</v>
      </c>
      <c r="Y36" s="17">
        <v>45846</v>
      </c>
      <c r="Z36" s="14">
        <f t="shared" si="15"/>
        <v>1</v>
      </c>
      <c r="AA36" s="13">
        <v>172</v>
      </c>
      <c r="AB36" s="19">
        <v>6146517</v>
      </c>
      <c r="AC36" s="19">
        <v>35240031</v>
      </c>
      <c r="AD36" s="13">
        <v>9250002</v>
      </c>
      <c r="AE36" s="19">
        <v>35240031</v>
      </c>
      <c r="AF36" s="16" t="s">
        <v>77</v>
      </c>
      <c r="AG36" s="18">
        <v>0</v>
      </c>
      <c r="AH36" s="16" t="s">
        <v>77</v>
      </c>
      <c r="AI36" s="18">
        <v>0</v>
      </c>
      <c r="AJ36" s="16" t="s">
        <v>77</v>
      </c>
      <c r="AK36" s="18">
        <v>0</v>
      </c>
      <c r="AL36" s="16" t="s">
        <v>77</v>
      </c>
      <c r="AM36" s="18">
        <v>0</v>
      </c>
      <c r="AN36" s="16" t="s">
        <v>77</v>
      </c>
      <c r="AO36" s="18">
        <v>0</v>
      </c>
      <c r="AP36" s="16" t="s">
        <v>77</v>
      </c>
      <c r="AQ36" s="18">
        <v>0</v>
      </c>
      <c r="AR36" s="16" t="s">
        <v>77</v>
      </c>
      <c r="AS36" s="18">
        <v>0</v>
      </c>
      <c r="AT36" s="18">
        <f t="shared" si="12"/>
        <v>35240031</v>
      </c>
      <c r="AU36" s="13">
        <v>7201407365</v>
      </c>
      <c r="AV36" s="15">
        <v>45827</v>
      </c>
      <c r="AW36" s="13">
        <v>8201407427</v>
      </c>
      <c r="AX36" s="15">
        <v>45846</v>
      </c>
      <c r="AY36" s="13" t="s">
        <v>78</v>
      </c>
      <c r="AZ36" s="13" t="s">
        <v>79</v>
      </c>
      <c r="BA36" s="13">
        <v>98482260</v>
      </c>
      <c r="BB36" s="13" t="s">
        <v>370</v>
      </c>
      <c r="BC36" s="35" t="s">
        <v>570</v>
      </c>
      <c r="BD36" s="21" t="s">
        <v>571</v>
      </c>
      <c r="BE36" s="15">
        <v>45862</v>
      </c>
      <c r="BF36" s="16" t="s">
        <v>77</v>
      </c>
      <c r="BG36" s="16" t="s">
        <v>77</v>
      </c>
      <c r="BH36" s="16" t="s">
        <v>77</v>
      </c>
      <c r="BI36" s="16" t="s">
        <v>77</v>
      </c>
      <c r="BJ36" s="16" t="s">
        <v>77</v>
      </c>
      <c r="BK36" s="18">
        <v>35240031</v>
      </c>
      <c r="BL36" s="13">
        <v>172</v>
      </c>
      <c r="BM36" s="14" t="s">
        <v>81</v>
      </c>
      <c r="BN36" s="14" t="s">
        <v>82</v>
      </c>
      <c r="BO36" s="15">
        <v>46022</v>
      </c>
      <c r="BP36" s="14">
        <v>8</v>
      </c>
      <c r="BQ36" s="21" t="s">
        <v>572</v>
      </c>
      <c r="BR36" s="13"/>
      <c r="BS36" s="11"/>
      <c r="BT36" s="11"/>
    </row>
    <row r="37" spans="1:72" x14ac:dyDescent="0.2">
      <c r="A37" s="13" t="s">
        <v>70</v>
      </c>
      <c r="B37" s="13">
        <v>301</v>
      </c>
      <c r="C37" s="13" t="s">
        <v>257</v>
      </c>
      <c r="D37" s="13" t="s">
        <v>123</v>
      </c>
      <c r="E37" s="13" t="s">
        <v>124</v>
      </c>
      <c r="F37" s="14" t="s">
        <v>154</v>
      </c>
      <c r="G37" s="13">
        <v>2745</v>
      </c>
      <c r="H37" s="15">
        <v>45828</v>
      </c>
      <c r="I37" s="13">
        <v>3383</v>
      </c>
      <c r="J37" s="16">
        <v>63</v>
      </c>
      <c r="K37" s="17">
        <v>45828</v>
      </c>
      <c r="L37" s="16" t="s">
        <v>573</v>
      </c>
      <c r="M37" s="13" t="str">
        <f t="shared" si="10"/>
        <v>PERSONA NATURAL</v>
      </c>
      <c r="N37" s="3">
        <v>21863208</v>
      </c>
      <c r="O37" s="3" t="s">
        <v>219</v>
      </c>
      <c r="P37" s="13">
        <v>93151507</v>
      </c>
      <c r="Q37" s="13" t="s">
        <v>574</v>
      </c>
      <c r="R37" s="27" t="s">
        <v>215</v>
      </c>
      <c r="S37" s="14" t="s">
        <v>157</v>
      </c>
      <c r="T37" s="14" t="s">
        <v>158</v>
      </c>
      <c r="U37" s="15">
        <v>45847</v>
      </c>
      <c r="V37" s="15">
        <v>45847</v>
      </c>
      <c r="W37" s="15">
        <v>45847</v>
      </c>
      <c r="X37" s="13">
        <f t="shared" si="14"/>
        <v>19</v>
      </c>
      <c r="Y37" s="17">
        <v>45846</v>
      </c>
      <c r="Z37" s="14">
        <f t="shared" si="15"/>
        <v>1</v>
      </c>
      <c r="AA37" s="13">
        <v>172</v>
      </c>
      <c r="AB37" s="19">
        <v>2702005</v>
      </c>
      <c r="AC37" s="19">
        <v>15491495</v>
      </c>
      <c r="AD37" s="13">
        <v>9250002</v>
      </c>
      <c r="AE37" s="19">
        <v>15491495</v>
      </c>
      <c r="AF37" s="16" t="s">
        <v>77</v>
      </c>
      <c r="AG37" s="18">
        <v>0</v>
      </c>
      <c r="AH37" s="16" t="s">
        <v>77</v>
      </c>
      <c r="AI37" s="18">
        <v>0</v>
      </c>
      <c r="AJ37" s="16" t="s">
        <v>77</v>
      </c>
      <c r="AK37" s="18">
        <v>0</v>
      </c>
      <c r="AL37" s="16" t="s">
        <v>77</v>
      </c>
      <c r="AM37" s="18">
        <v>0</v>
      </c>
      <c r="AN37" s="16" t="s">
        <v>77</v>
      </c>
      <c r="AO37" s="18">
        <v>0</v>
      </c>
      <c r="AP37" s="16" t="s">
        <v>77</v>
      </c>
      <c r="AQ37" s="18">
        <v>0</v>
      </c>
      <c r="AR37" s="16" t="s">
        <v>77</v>
      </c>
      <c r="AS37" s="18">
        <v>0</v>
      </c>
      <c r="AT37" s="18">
        <f t="shared" si="12"/>
        <v>15491495</v>
      </c>
      <c r="AU37" s="13">
        <v>7201407348</v>
      </c>
      <c r="AV37" s="15">
        <v>45827</v>
      </c>
      <c r="AW37" s="13">
        <v>8201407418</v>
      </c>
      <c r="AX37" s="15">
        <v>45846</v>
      </c>
      <c r="AY37" s="13" t="s">
        <v>78</v>
      </c>
      <c r="AZ37" s="13" t="s">
        <v>79</v>
      </c>
      <c r="BA37" s="13">
        <v>98482260</v>
      </c>
      <c r="BB37" s="13" t="s">
        <v>370</v>
      </c>
      <c r="BC37" s="35" t="s">
        <v>575</v>
      </c>
      <c r="BD37" s="21" t="s">
        <v>576</v>
      </c>
      <c r="BE37" s="15">
        <v>45862</v>
      </c>
      <c r="BF37" s="16" t="s">
        <v>77</v>
      </c>
      <c r="BG37" s="16" t="s">
        <v>77</v>
      </c>
      <c r="BH37" s="16" t="s">
        <v>77</v>
      </c>
      <c r="BI37" s="16" t="s">
        <v>77</v>
      </c>
      <c r="BJ37" s="16" t="s">
        <v>77</v>
      </c>
      <c r="BK37" s="18">
        <v>15491495</v>
      </c>
      <c r="BL37" s="13">
        <v>172</v>
      </c>
      <c r="BM37" s="14" t="s">
        <v>81</v>
      </c>
      <c r="BN37" s="14" t="s">
        <v>82</v>
      </c>
      <c r="BO37" s="15">
        <v>46022</v>
      </c>
      <c r="BP37" s="14">
        <v>8</v>
      </c>
      <c r="BQ37" s="21" t="s">
        <v>577</v>
      </c>
      <c r="BR37" s="13"/>
      <c r="BS37" s="11"/>
      <c r="BT37" s="11"/>
    </row>
    <row r="38" spans="1:72" x14ac:dyDescent="0.2">
      <c r="A38" s="13" t="s">
        <v>70</v>
      </c>
      <c r="B38" s="13">
        <v>302</v>
      </c>
      <c r="C38" s="13" t="s">
        <v>257</v>
      </c>
      <c r="D38" s="13" t="s">
        <v>123</v>
      </c>
      <c r="E38" s="13" t="s">
        <v>124</v>
      </c>
      <c r="F38" s="14" t="s">
        <v>154</v>
      </c>
      <c r="G38" s="13">
        <v>2745</v>
      </c>
      <c r="H38" s="15">
        <v>45828</v>
      </c>
      <c r="I38" s="13">
        <v>3384</v>
      </c>
      <c r="J38" s="16">
        <v>63</v>
      </c>
      <c r="K38" s="17">
        <v>45828</v>
      </c>
      <c r="L38" s="16" t="s">
        <v>578</v>
      </c>
      <c r="M38" s="13" t="str">
        <f t="shared" si="10"/>
        <v>PERSONA NATURAL</v>
      </c>
      <c r="N38" s="3">
        <v>98528012</v>
      </c>
      <c r="O38" s="3" t="s">
        <v>214</v>
      </c>
      <c r="P38" s="13">
        <v>93151507</v>
      </c>
      <c r="Q38" s="13" t="s">
        <v>574</v>
      </c>
      <c r="R38" s="27" t="s">
        <v>215</v>
      </c>
      <c r="S38" s="14" t="s">
        <v>157</v>
      </c>
      <c r="T38" s="14" t="s">
        <v>158</v>
      </c>
      <c r="U38" s="15">
        <v>45847</v>
      </c>
      <c r="V38" s="15">
        <v>45847</v>
      </c>
      <c r="W38" s="15">
        <v>45847</v>
      </c>
      <c r="X38" s="13">
        <f t="shared" si="14"/>
        <v>19</v>
      </c>
      <c r="Y38" s="17">
        <v>45846</v>
      </c>
      <c r="Z38" s="14">
        <f t="shared" si="15"/>
        <v>1</v>
      </c>
      <c r="AA38" s="13">
        <v>172</v>
      </c>
      <c r="AB38" s="19">
        <v>2702005</v>
      </c>
      <c r="AC38" s="19">
        <v>15491495</v>
      </c>
      <c r="AD38" s="13">
        <v>9250002</v>
      </c>
      <c r="AE38" s="19">
        <v>15491495</v>
      </c>
      <c r="AF38" s="16" t="s">
        <v>77</v>
      </c>
      <c r="AG38" s="18">
        <v>0</v>
      </c>
      <c r="AH38" s="16" t="s">
        <v>77</v>
      </c>
      <c r="AI38" s="18">
        <v>0</v>
      </c>
      <c r="AJ38" s="16" t="s">
        <v>77</v>
      </c>
      <c r="AK38" s="18">
        <v>0</v>
      </c>
      <c r="AL38" s="16" t="s">
        <v>77</v>
      </c>
      <c r="AM38" s="18">
        <v>0</v>
      </c>
      <c r="AN38" s="16" t="s">
        <v>77</v>
      </c>
      <c r="AO38" s="18">
        <v>0</v>
      </c>
      <c r="AP38" s="16" t="s">
        <v>77</v>
      </c>
      <c r="AQ38" s="18">
        <v>0</v>
      </c>
      <c r="AR38" s="16" t="s">
        <v>77</v>
      </c>
      <c r="AS38" s="18">
        <v>0</v>
      </c>
      <c r="AT38" s="18">
        <f t="shared" si="12"/>
        <v>15491495</v>
      </c>
      <c r="AU38" s="13">
        <v>7201407349</v>
      </c>
      <c r="AV38" s="15">
        <v>45827</v>
      </c>
      <c r="AW38" s="13">
        <v>8201407419</v>
      </c>
      <c r="AX38" s="15">
        <v>45846</v>
      </c>
      <c r="AY38" s="13" t="s">
        <v>78</v>
      </c>
      <c r="AZ38" s="13" t="s">
        <v>79</v>
      </c>
      <c r="BA38" s="13">
        <v>98482260</v>
      </c>
      <c r="BB38" s="13" t="s">
        <v>370</v>
      </c>
      <c r="BC38" s="35" t="s">
        <v>579</v>
      </c>
      <c r="BD38" s="21" t="s">
        <v>580</v>
      </c>
      <c r="BE38" s="15">
        <v>45862</v>
      </c>
      <c r="BF38" s="16" t="s">
        <v>77</v>
      </c>
      <c r="BG38" s="16" t="s">
        <v>77</v>
      </c>
      <c r="BH38" s="16" t="s">
        <v>77</v>
      </c>
      <c r="BI38" s="16" t="s">
        <v>77</v>
      </c>
      <c r="BJ38" s="16" t="s">
        <v>77</v>
      </c>
      <c r="BK38" s="18">
        <v>15491495</v>
      </c>
      <c r="BL38" s="13">
        <v>172</v>
      </c>
      <c r="BM38" s="14" t="s">
        <v>81</v>
      </c>
      <c r="BN38" s="14" t="s">
        <v>82</v>
      </c>
      <c r="BO38" s="15">
        <v>46022</v>
      </c>
      <c r="BP38" s="14">
        <v>8</v>
      </c>
      <c r="BQ38" s="46" t="s">
        <v>581</v>
      </c>
      <c r="BR38" s="13"/>
      <c r="BS38" s="11"/>
      <c r="BT38" s="11"/>
    </row>
    <row r="39" spans="1:72" x14ac:dyDescent="0.2">
      <c r="A39" s="13" t="s">
        <v>70</v>
      </c>
      <c r="B39" s="13">
        <v>303</v>
      </c>
      <c r="C39" s="13" t="s">
        <v>257</v>
      </c>
      <c r="D39" s="13" t="s">
        <v>123</v>
      </c>
      <c r="E39" s="13" t="s">
        <v>124</v>
      </c>
      <c r="F39" s="14" t="s">
        <v>154</v>
      </c>
      <c r="G39" s="13">
        <v>2745</v>
      </c>
      <c r="H39" s="15">
        <v>45828</v>
      </c>
      <c r="I39" s="13">
        <v>3385</v>
      </c>
      <c r="J39" s="16">
        <v>63</v>
      </c>
      <c r="K39" s="17">
        <v>45828</v>
      </c>
      <c r="L39" s="16" t="s">
        <v>582</v>
      </c>
      <c r="M39" s="13" t="str">
        <f t="shared" si="10"/>
        <v>PERSONA NATURAL</v>
      </c>
      <c r="N39" s="3">
        <v>1152691590</v>
      </c>
      <c r="O39" s="3" t="s">
        <v>218</v>
      </c>
      <c r="P39" s="3">
        <v>93151507</v>
      </c>
      <c r="Q39" s="13" t="s">
        <v>574</v>
      </c>
      <c r="R39" s="27" t="s">
        <v>215</v>
      </c>
      <c r="S39" s="14" t="s">
        <v>157</v>
      </c>
      <c r="T39" s="14" t="s">
        <v>158</v>
      </c>
      <c r="U39" s="15">
        <v>45847</v>
      </c>
      <c r="V39" s="15">
        <v>45847</v>
      </c>
      <c r="W39" s="15">
        <v>45847</v>
      </c>
      <c r="X39" s="13">
        <f t="shared" si="14"/>
        <v>19</v>
      </c>
      <c r="Y39" s="17">
        <v>45846</v>
      </c>
      <c r="Z39" s="14">
        <f t="shared" si="15"/>
        <v>1</v>
      </c>
      <c r="AA39" s="13">
        <v>172</v>
      </c>
      <c r="AB39" s="19">
        <v>2702005</v>
      </c>
      <c r="AC39" s="19">
        <v>15491495</v>
      </c>
      <c r="AD39" s="13">
        <v>9250002</v>
      </c>
      <c r="AE39" s="19">
        <v>15491495</v>
      </c>
      <c r="AF39" s="16" t="s">
        <v>77</v>
      </c>
      <c r="AG39" s="18">
        <v>0</v>
      </c>
      <c r="AH39" s="16" t="s">
        <v>77</v>
      </c>
      <c r="AI39" s="18">
        <v>0</v>
      </c>
      <c r="AJ39" s="16" t="s">
        <v>77</v>
      </c>
      <c r="AK39" s="18">
        <v>0</v>
      </c>
      <c r="AL39" s="16" t="s">
        <v>77</v>
      </c>
      <c r="AM39" s="18">
        <v>0</v>
      </c>
      <c r="AN39" s="16" t="s">
        <v>77</v>
      </c>
      <c r="AO39" s="18">
        <v>0</v>
      </c>
      <c r="AP39" s="16" t="s">
        <v>77</v>
      </c>
      <c r="AQ39" s="18">
        <v>0</v>
      </c>
      <c r="AR39" s="16" t="s">
        <v>77</v>
      </c>
      <c r="AS39" s="18">
        <v>0</v>
      </c>
      <c r="AT39" s="18">
        <f t="shared" si="12"/>
        <v>15491495</v>
      </c>
      <c r="AU39" s="13">
        <v>7201407350</v>
      </c>
      <c r="AV39" s="15">
        <v>45827</v>
      </c>
      <c r="AW39" s="13">
        <v>8201407420</v>
      </c>
      <c r="AX39" s="15">
        <v>45846</v>
      </c>
      <c r="AY39" s="13" t="s">
        <v>78</v>
      </c>
      <c r="AZ39" s="13" t="s">
        <v>79</v>
      </c>
      <c r="BA39" s="13">
        <v>98482260</v>
      </c>
      <c r="BB39" s="13" t="s">
        <v>370</v>
      </c>
      <c r="BC39" s="35" t="s">
        <v>583</v>
      </c>
      <c r="BD39" s="21" t="s">
        <v>584</v>
      </c>
      <c r="BE39" s="15">
        <v>45862</v>
      </c>
      <c r="BF39" s="16" t="s">
        <v>77</v>
      </c>
      <c r="BG39" s="16" t="s">
        <v>77</v>
      </c>
      <c r="BH39" s="16" t="s">
        <v>77</v>
      </c>
      <c r="BI39" s="16" t="s">
        <v>77</v>
      </c>
      <c r="BJ39" s="16" t="s">
        <v>77</v>
      </c>
      <c r="BK39" s="18">
        <v>15491495</v>
      </c>
      <c r="BL39" s="13">
        <v>172</v>
      </c>
      <c r="BM39" s="14" t="s">
        <v>81</v>
      </c>
      <c r="BN39" s="14" t="s">
        <v>82</v>
      </c>
      <c r="BO39" s="15">
        <v>46022</v>
      </c>
      <c r="BP39" s="14">
        <v>8</v>
      </c>
      <c r="BQ39" s="46" t="s">
        <v>585</v>
      </c>
      <c r="BR39" s="13"/>
      <c r="BS39" s="11"/>
      <c r="BT39" s="11"/>
    </row>
    <row r="40" spans="1:72" x14ac:dyDescent="0.2">
      <c r="A40" s="13" t="s">
        <v>70</v>
      </c>
      <c r="B40" s="13">
        <v>304</v>
      </c>
      <c r="C40" s="13" t="s">
        <v>528</v>
      </c>
      <c r="D40" s="13" t="s">
        <v>71</v>
      </c>
      <c r="E40" s="14" t="s">
        <v>85</v>
      </c>
      <c r="F40" s="14" t="s">
        <v>338</v>
      </c>
      <c r="G40" s="13">
        <v>2733</v>
      </c>
      <c r="H40" s="15">
        <v>45828</v>
      </c>
      <c r="I40" s="13">
        <v>3386</v>
      </c>
      <c r="J40" s="16">
        <v>63</v>
      </c>
      <c r="K40" s="17">
        <v>45828</v>
      </c>
      <c r="L40" s="16" t="s">
        <v>586</v>
      </c>
      <c r="M40" s="13" t="str">
        <f t="shared" si="10"/>
        <v>PERSONA NATURAL</v>
      </c>
      <c r="N40" s="3">
        <v>43084547</v>
      </c>
      <c r="O40" s="3" t="s">
        <v>160</v>
      </c>
      <c r="P40" s="3">
        <v>93151507</v>
      </c>
      <c r="Q40" s="13" t="s">
        <v>587</v>
      </c>
      <c r="R40" s="27" t="s">
        <v>161</v>
      </c>
      <c r="S40" s="3" t="s">
        <v>75</v>
      </c>
      <c r="T40" s="3" t="s">
        <v>141</v>
      </c>
      <c r="U40" s="15">
        <v>45845</v>
      </c>
      <c r="V40" s="15">
        <v>45845</v>
      </c>
      <c r="W40" s="15">
        <v>45845</v>
      </c>
      <c r="X40" s="13">
        <f t="shared" si="14"/>
        <v>17</v>
      </c>
      <c r="Y40" s="17">
        <v>45839</v>
      </c>
      <c r="Z40" s="14">
        <f t="shared" si="15"/>
        <v>6</v>
      </c>
      <c r="AA40" s="13">
        <v>174</v>
      </c>
      <c r="AB40" s="19">
        <v>2420000</v>
      </c>
      <c r="AC40" s="19">
        <v>14036000</v>
      </c>
      <c r="AD40" s="13">
        <v>9240298</v>
      </c>
      <c r="AE40" s="19">
        <v>14036000</v>
      </c>
      <c r="AF40" s="16" t="s">
        <v>77</v>
      </c>
      <c r="AG40" s="18">
        <v>0</v>
      </c>
      <c r="AH40" s="16" t="s">
        <v>77</v>
      </c>
      <c r="AI40" s="18">
        <v>0</v>
      </c>
      <c r="AJ40" s="16" t="s">
        <v>77</v>
      </c>
      <c r="AK40" s="18">
        <v>0</v>
      </c>
      <c r="AL40" s="16" t="s">
        <v>77</v>
      </c>
      <c r="AM40" s="18">
        <v>0</v>
      </c>
      <c r="AN40" s="16" t="s">
        <v>77</v>
      </c>
      <c r="AO40" s="18">
        <v>0</v>
      </c>
      <c r="AP40" s="16" t="s">
        <v>77</v>
      </c>
      <c r="AQ40" s="18">
        <v>0</v>
      </c>
      <c r="AR40" s="16" t="s">
        <v>77</v>
      </c>
      <c r="AS40" s="18">
        <v>0</v>
      </c>
      <c r="AT40" s="18">
        <f t="shared" si="12"/>
        <v>14036000</v>
      </c>
      <c r="AU40" s="13">
        <v>7201407380</v>
      </c>
      <c r="AV40" s="15">
        <v>45827</v>
      </c>
      <c r="AW40" s="13">
        <v>8201407417</v>
      </c>
      <c r="AX40" s="15">
        <v>45842</v>
      </c>
      <c r="AY40" s="13" t="s">
        <v>78</v>
      </c>
      <c r="AZ40" s="13" t="s">
        <v>79</v>
      </c>
      <c r="BA40" s="9">
        <v>43617827</v>
      </c>
      <c r="BB40" s="9" t="s">
        <v>80</v>
      </c>
      <c r="BC40" s="35" t="s">
        <v>588</v>
      </c>
      <c r="BD40" s="21" t="s">
        <v>589</v>
      </c>
      <c r="BE40" s="15">
        <v>45862</v>
      </c>
      <c r="BF40" s="16" t="s">
        <v>77</v>
      </c>
      <c r="BG40" s="16" t="s">
        <v>77</v>
      </c>
      <c r="BH40" s="16" t="s">
        <v>77</v>
      </c>
      <c r="BI40" s="16" t="s">
        <v>77</v>
      </c>
      <c r="BJ40" s="16" t="s">
        <v>77</v>
      </c>
      <c r="BK40" s="18">
        <v>14036000</v>
      </c>
      <c r="BL40" s="13">
        <v>174</v>
      </c>
      <c r="BM40" s="14" t="s">
        <v>81</v>
      </c>
      <c r="BN40" s="14" t="s">
        <v>82</v>
      </c>
      <c r="BO40" s="15">
        <v>46022</v>
      </c>
      <c r="BP40" s="14">
        <v>8</v>
      </c>
      <c r="BQ40" s="46" t="s">
        <v>590</v>
      </c>
      <c r="BR40" s="13"/>
      <c r="BS40" s="11"/>
      <c r="BT40" s="11"/>
    </row>
    <row r="41" spans="1:72" x14ac:dyDescent="0.2">
      <c r="A41" s="13" t="s">
        <v>70</v>
      </c>
      <c r="B41" s="13">
        <v>305</v>
      </c>
      <c r="C41" s="13" t="s">
        <v>257</v>
      </c>
      <c r="D41" s="13" t="s">
        <v>123</v>
      </c>
      <c r="E41" s="13" t="s">
        <v>124</v>
      </c>
      <c r="F41" s="14" t="s">
        <v>154</v>
      </c>
      <c r="G41" s="13">
        <v>2732</v>
      </c>
      <c r="H41" s="15">
        <v>45828</v>
      </c>
      <c r="I41" s="13">
        <v>3387</v>
      </c>
      <c r="J41" s="16">
        <v>63</v>
      </c>
      <c r="K41" s="17">
        <v>45828</v>
      </c>
      <c r="L41" s="16" t="s">
        <v>591</v>
      </c>
      <c r="M41" s="13" t="str">
        <f t="shared" si="10"/>
        <v>PERSONA NATURAL</v>
      </c>
      <c r="N41" s="3">
        <v>1152692831</v>
      </c>
      <c r="O41" s="3" t="s">
        <v>162</v>
      </c>
      <c r="P41" s="3">
        <v>93141506</v>
      </c>
      <c r="Q41" s="13" t="s">
        <v>592</v>
      </c>
      <c r="R41" s="27" t="s">
        <v>163</v>
      </c>
      <c r="S41" s="14" t="s">
        <v>157</v>
      </c>
      <c r="T41" s="14" t="s">
        <v>158</v>
      </c>
      <c r="U41" s="15">
        <v>45845</v>
      </c>
      <c r="V41" s="15">
        <v>45845</v>
      </c>
      <c r="W41" s="15">
        <v>45845</v>
      </c>
      <c r="X41" s="13">
        <f t="shared" si="14"/>
        <v>17</v>
      </c>
      <c r="Y41" s="15">
        <v>45845</v>
      </c>
      <c r="Z41" s="14">
        <f t="shared" si="15"/>
        <v>0</v>
      </c>
      <c r="AA41" s="13">
        <v>174</v>
      </c>
      <c r="AB41" s="19">
        <v>4503340</v>
      </c>
      <c r="AC41" s="19">
        <v>26119372</v>
      </c>
      <c r="AD41" s="13">
        <v>9250002</v>
      </c>
      <c r="AE41" s="19">
        <v>26119372</v>
      </c>
      <c r="AF41" s="16" t="s">
        <v>77</v>
      </c>
      <c r="AG41" s="18">
        <v>0</v>
      </c>
      <c r="AH41" s="16" t="s">
        <v>77</v>
      </c>
      <c r="AI41" s="18">
        <v>0</v>
      </c>
      <c r="AJ41" s="16" t="s">
        <v>77</v>
      </c>
      <c r="AK41" s="18">
        <v>0</v>
      </c>
      <c r="AL41" s="16" t="s">
        <v>77</v>
      </c>
      <c r="AM41" s="18">
        <v>0</v>
      </c>
      <c r="AN41" s="16" t="s">
        <v>77</v>
      </c>
      <c r="AO41" s="18">
        <v>0</v>
      </c>
      <c r="AP41" s="16" t="s">
        <v>77</v>
      </c>
      <c r="AQ41" s="18">
        <v>0</v>
      </c>
      <c r="AR41" s="16" t="s">
        <v>77</v>
      </c>
      <c r="AS41" s="18">
        <v>0</v>
      </c>
      <c r="AT41" s="18">
        <f t="shared" si="12"/>
        <v>26119372</v>
      </c>
      <c r="AU41" s="13">
        <v>7201407357</v>
      </c>
      <c r="AV41" s="15">
        <v>45827</v>
      </c>
      <c r="AW41" s="13">
        <v>8201407416</v>
      </c>
      <c r="AX41" s="15">
        <v>45842</v>
      </c>
      <c r="AY41" s="13" t="s">
        <v>78</v>
      </c>
      <c r="AZ41" s="13" t="s">
        <v>79</v>
      </c>
      <c r="BA41" s="13">
        <v>98482260</v>
      </c>
      <c r="BB41" s="13" t="s">
        <v>370</v>
      </c>
      <c r="BC41" s="35" t="s">
        <v>593</v>
      </c>
      <c r="BD41" s="46" t="s">
        <v>594</v>
      </c>
      <c r="BE41" s="15">
        <v>45863</v>
      </c>
      <c r="BF41" s="16" t="s">
        <v>77</v>
      </c>
      <c r="BG41" s="16" t="s">
        <v>77</v>
      </c>
      <c r="BH41" s="16" t="s">
        <v>77</v>
      </c>
      <c r="BI41" s="16" t="s">
        <v>77</v>
      </c>
      <c r="BJ41" s="16" t="s">
        <v>77</v>
      </c>
      <c r="BK41" s="18">
        <v>26119372</v>
      </c>
      <c r="BL41" s="13">
        <v>174</v>
      </c>
      <c r="BM41" s="14" t="s">
        <v>81</v>
      </c>
      <c r="BN41" s="14" t="s">
        <v>82</v>
      </c>
      <c r="BO41" s="15">
        <v>46022</v>
      </c>
      <c r="BP41" s="14">
        <v>8</v>
      </c>
      <c r="BQ41" s="21" t="s">
        <v>595</v>
      </c>
      <c r="BR41" s="13"/>
      <c r="BS41" s="11"/>
      <c r="BT41" s="11"/>
    </row>
    <row r="42" spans="1:72" x14ac:dyDescent="0.2">
      <c r="A42" s="13" t="s">
        <v>70</v>
      </c>
      <c r="B42" s="13">
        <v>306</v>
      </c>
      <c r="C42" s="13" t="s">
        <v>265</v>
      </c>
      <c r="D42" s="13" t="s">
        <v>93</v>
      </c>
      <c r="E42" s="13" t="s">
        <v>124</v>
      </c>
      <c r="F42" s="14" t="s">
        <v>189</v>
      </c>
      <c r="G42" s="13">
        <v>2737</v>
      </c>
      <c r="H42" s="15">
        <v>45828</v>
      </c>
      <c r="I42" s="13">
        <v>3388</v>
      </c>
      <c r="J42" s="16">
        <v>63</v>
      </c>
      <c r="K42" s="17">
        <v>45828</v>
      </c>
      <c r="L42" s="16" t="s">
        <v>596</v>
      </c>
      <c r="M42" s="13" t="str">
        <f t="shared" si="10"/>
        <v>PERSONA NATURAL</v>
      </c>
      <c r="N42" s="3">
        <v>8103673</v>
      </c>
      <c r="O42" s="3" t="s">
        <v>190</v>
      </c>
      <c r="P42" s="3">
        <v>93151607</v>
      </c>
      <c r="Q42" s="13" t="s">
        <v>191</v>
      </c>
      <c r="R42" s="27" t="s">
        <v>74</v>
      </c>
      <c r="S42" s="3" t="s">
        <v>192</v>
      </c>
      <c r="T42" s="3" t="s">
        <v>193</v>
      </c>
      <c r="U42" s="15">
        <v>45847</v>
      </c>
      <c r="V42" s="15">
        <v>45847</v>
      </c>
      <c r="W42" s="15">
        <v>45847</v>
      </c>
      <c r="X42" s="13">
        <f t="shared" si="14"/>
        <v>19</v>
      </c>
      <c r="Y42" s="17">
        <v>45846</v>
      </c>
      <c r="Z42" s="14">
        <f t="shared" si="15"/>
        <v>1</v>
      </c>
      <c r="AA42" s="13">
        <v>172</v>
      </c>
      <c r="AB42" s="19">
        <v>6830131</v>
      </c>
      <c r="AC42" s="19">
        <v>39159418</v>
      </c>
      <c r="AD42" s="13">
        <v>9240298</v>
      </c>
      <c r="AE42" s="19">
        <v>39159418</v>
      </c>
      <c r="AF42" s="16" t="s">
        <v>77</v>
      </c>
      <c r="AG42" s="18">
        <v>0</v>
      </c>
      <c r="AH42" s="16" t="s">
        <v>77</v>
      </c>
      <c r="AI42" s="18">
        <v>0</v>
      </c>
      <c r="AJ42" s="16" t="s">
        <v>77</v>
      </c>
      <c r="AK42" s="18">
        <v>0</v>
      </c>
      <c r="AL42" s="16" t="s">
        <v>77</v>
      </c>
      <c r="AM42" s="18">
        <v>0</v>
      </c>
      <c r="AN42" s="16" t="s">
        <v>77</v>
      </c>
      <c r="AO42" s="18">
        <v>0</v>
      </c>
      <c r="AP42" s="16" t="s">
        <v>77</v>
      </c>
      <c r="AQ42" s="18">
        <v>0</v>
      </c>
      <c r="AR42" s="16" t="s">
        <v>77</v>
      </c>
      <c r="AS42" s="18">
        <v>0</v>
      </c>
      <c r="AT42" s="18">
        <f t="shared" si="12"/>
        <v>39159418</v>
      </c>
      <c r="AU42" s="13">
        <v>7201407373</v>
      </c>
      <c r="AV42" s="15">
        <v>45827</v>
      </c>
      <c r="AW42" s="13">
        <v>8201407430</v>
      </c>
      <c r="AX42" s="15">
        <v>45846</v>
      </c>
      <c r="AY42" s="13" t="s">
        <v>78</v>
      </c>
      <c r="AZ42" s="13" t="s">
        <v>79</v>
      </c>
      <c r="BA42" s="54">
        <v>98516117</v>
      </c>
      <c r="BB42" s="40" t="s">
        <v>194</v>
      </c>
      <c r="BC42" s="35" t="s">
        <v>597</v>
      </c>
      <c r="BD42" s="46" t="s">
        <v>598</v>
      </c>
      <c r="BE42" s="15">
        <v>45863</v>
      </c>
      <c r="BF42" s="16" t="s">
        <v>77</v>
      </c>
      <c r="BG42" s="16" t="s">
        <v>77</v>
      </c>
      <c r="BH42" s="16" t="s">
        <v>77</v>
      </c>
      <c r="BI42" s="16" t="s">
        <v>77</v>
      </c>
      <c r="BJ42" s="16" t="s">
        <v>77</v>
      </c>
      <c r="BK42" s="18">
        <v>39159418</v>
      </c>
      <c r="BL42" s="13">
        <v>172</v>
      </c>
      <c r="BM42" s="14" t="s">
        <v>81</v>
      </c>
      <c r="BN42" s="14" t="s">
        <v>82</v>
      </c>
      <c r="BO42" s="15">
        <v>46022</v>
      </c>
      <c r="BP42" s="14">
        <v>8</v>
      </c>
      <c r="BQ42" s="21" t="s">
        <v>599</v>
      </c>
      <c r="BR42" s="13"/>
      <c r="BS42" s="11"/>
      <c r="BT42" s="11"/>
    </row>
    <row r="43" spans="1:72" x14ac:dyDescent="0.2">
      <c r="A43" s="13" t="s">
        <v>70</v>
      </c>
      <c r="B43" s="13">
        <v>307</v>
      </c>
      <c r="C43" s="13" t="s">
        <v>600</v>
      </c>
      <c r="D43" s="13" t="s">
        <v>93</v>
      </c>
      <c r="E43" s="14" t="s">
        <v>72</v>
      </c>
      <c r="F43" s="14" t="s">
        <v>181</v>
      </c>
      <c r="G43" s="13">
        <v>2735</v>
      </c>
      <c r="H43" s="15">
        <v>45828</v>
      </c>
      <c r="I43" s="13">
        <v>3389</v>
      </c>
      <c r="J43" s="16">
        <v>63</v>
      </c>
      <c r="K43" s="17">
        <v>45828</v>
      </c>
      <c r="L43" s="16" t="s">
        <v>601</v>
      </c>
      <c r="M43" s="13" t="str">
        <f t="shared" si="10"/>
        <v>PERSONA NATURAL</v>
      </c>
      <c r="N43" s="104">
        <v>1128421760</v>
      </c>
      <c r="O43" s="3" t="s">
        <v>184</v>
      </c>
      <c r="P43" s="3">
        <v>82101603</v>
      </c>
      <c r="Q43" s="13" t="s">
        <v>602</v>
      </c>
      <c r="R43" s="27" t="s">
        <v>185</v>
      </c>
      <c r="S43" s="3" t="s">
        <v>101</v>
      </c>
      <c r="T43" s="3" t="s">
        <v>183</v>
      </c>
      <c r="U43" s="15">
        <v>45847</v>
      </c>
      <c r="V43" s="15">
        <v>45847</v>
      </c>
      <c r="W43" s="15">
        <v>45847</v>
      </c>
      <c r="X43" s="13">
        <f t="shared" si="14"/>
        <v>19</v>
      </c>
      <c r="Y43" s="17">
        <v>45846</v>
      </c>
      <c r="Z43" s="14">
        <f t="shared" si="15"/>
        <v>1</v>
      </c>
      <c r="AA43" s="13">
        <v>172</v>
      </c>
      <c r="AB43" s="19">
        <v>6146517</v>
      </c>
      <c r="AC43" s="19">
        <v>35240031</v>
      </c>
      <c r="AD43" s="13">
        <v>9240302</v>
      </c>
      <c r="AE43" s="19">
        <v>35240031</v>
      </c>
      <c r="AF43" s="16" t="s">
        <v>77</v>
      </c>
      <c r="AG43" s="18">
        <v>0</v>
      </c>
      <c r="AH43" s="16" t="s">
        <v>77</v>
      </c>
      <c r="AI43" s="18">
        <v>0</v>
      </c>
      <c r="AJ43" s="16" t="s">
        <v>77</v>
      </c>
      <c r="AK43" s="18">
        <v>0</v>
      </c>
      <c r="AL43" s="16" t="s">
        <v>77</v>
      </c>
      <c r="AM43" s="18">
        <v>0</v>
      </c>
      <c r="AN43" s="16" t="s">
        <v>77</v>
      </c>
      <c r="AO43" s="18">
        <v>0</v>
      </c>
      <c r="AP43" s="16" t="s">
        <v>77</v>
      </c>
      <c r="AQ43" s="18">
        <v>0</v>
      </c>
      <c r="AR43" s="16" t="s">
        <v>77</v>
      </c>
      <c r="AS43" s="18">
        <v>0</v>
      </c>
      <c r="AT43" s="18">
        <f t="shared" si="12"/>
        <v>35240031</v>
      </c>
      <c r="AU43" s="13">
        <v>7201407369</v>
      </c>
      <c r="AV43" s="15">
        <v>45827</v>
      </c>
      <c r="AW43" s="13">
        <v>8201407439</v>
      </c>
      <c r="AX43" s="15">
        <v>45846</v>
      </c>
      <c r="AY43" s="13" t="s">
        <v>78</v>
      </c>
      <c r="AZ43" s="13" t="s">
        <v>79</v>
      </c>
      <c r="BA43" s="14">
        <v>1128265154</v>
      </c>
      <c r="BB43" s="14" t="s">
        <v>360</v>
      </c>
      <c r="BC43" s="35" t="s">
        <v>603</v>
      </c>
      <c r="BD43" s="46" t="s">
        <v>604</v>
      </c>
      <c r="BE43" s="15">
        <v>45863</v>
      </c>
      <c r="BF43" s="16" t="s">
        <v>77</v>
      </c>
      <c r="BG43" s="16" t="s">
        <v>77</v>
      </c>
      <c r="BH43" s="16" t="s">
        <v>77</v>
      </c>
      <c r="BI43" s="16" t="s">
        <v>77</v>
      </c>
      <c r="BJ43" s="16" t="s">
        <v>77</v>
      </c>
      <c r="BK43" s="18">
        <v>35240031</v>
      </c>
      <c r="BL43" s="13">
        <v>172</v>
      </c>
      <c r="BM43" s="14" t="s">
        <v>81</v>
      </c>
      <c r="BN43" s="14" t="s">
        <v>82</v>
      </c>
      <c r="BO43" s="15">
        <v>46022</v>
      </c>
      <c r="BP43" s="14">
        <v>8</v>
      </c>
      <c r="BQ43" s="21" t="s">
        <v>605</v>
      </c>
      <c r="BR43" s="13"/>
      <c r="BS43" s="11"/>
      <c r="BT43" s="11"/>
    </row>
    <row r="44" spans="1:72" x14ac:dyDescent="0.2">
      <c r="A44" s="13" t="s">
        <v>70</v>
      </c>
      <c r="B44" s="13">
        <v>308</v>
      </c>
      <c r="C44" s="13" t="s">
        <v>257</v>
      </c>
      <c r="D44" s="13" t="s">
        <v>123</v>
      </c>
      <c r="E44" s="13" t="s">
        <v>124</v>
      </c>
      <c r="F44" s="14" t="s">
        <v>154</v>
      </c>
      <c r="G44" s="13">
        <v>2747</v>
      </c>
      <c r="H44" s="15">
        <v>45828</v>
      </c>
      <c r="I44" s="13">
        <v>3390</v>
      </c>
      <c r="J44" s="16">
        <v>63</v>
      </c>
      <c r="K44" s="17">
        <v>45828</v>
      </c>
      <c r="L44" s="16" t="s">
        <v>606</v>
      </c>
      <c r="M44" s="22" t="str">
        <f t="shared" si="10"/>
        <v>PERSONA NATURAL</v>
      </c>
      <c r="N44" s="3">
        <v>43591608</v>
      </c>
      <c r="O44" s="103" t="s">
        <v>221</v>
      </c>
      <c r="P44" s="3">
        <v>93141506</v>
      </c>
      <c r="Q44" s="13" t="s">
        <v>592</v>
      </c>
      <c r="R44" s="27" t="s">
        <v>163</v>
      </c>
      <c r="S44" s="14" t="s">
        <v>157</v>
      </c>
      <c r="T44" s="14" t="s">
        <v>158</v>
      </c>
      <c r="U44" s="15">
        <v>45847</v>
      </c>
      <c r="V44" s="15">
        <v>45847</v>
      </c>
      <c r="W44" s="15">
        <v>45847</v>
      </c>
      <c r="X44" s="13">
        <f t="shared" si="14"/>
        <v>19</v>
      </c>
      <c r="Y44" s="17">
        <v>45846</v>
      </c>
      <c r="Z44" s="14">
        <f t="shared" si="15"/>
        <v>1</v>
      </c>
      <c r="AA44" s="13">
        <v>172</v>
      </c>
      <c r="AB44" s="19">
        <v>4503340</v>
      </c>
      <c r="AC44" s="19">
        <v>25819149</v>
      </c>
      <c r="AD44" s="13">
        <v>9250002</v>
      </c>
      <c r="AE44" s="19">
        <v>25819149</v>
      </c>
      <c r="AF44" s="16" t="s">
        <v>77</v>
      </c>
      <c r="AG44" s="18">
        <v>0</v>
      </c>
      <c r="AH44" s="16" t="s">
        <v>77</v>
      </c>
      <c r="AI44" s="18">
        <v>0</v>
      </c>
      <c r="AJ44" s="16" t="s">
        <v>77</v>
      </c>
      <c r="AK44" s="18">
        <v>0</v>
      </c>
      <c r="AL44" s="16" t="s">
        <v>77</v>
      </c>
      <c r="AM44" s="18">
        <v>0</v>
      </c>
      <c r="AN44" s="16" t="s">
        <v>77</v>
      </c>
      <c r="AO44" s="18">
        <v>0</v>
      </c>
      <c r="AP44" s="16" t="s">
        <v>77</v>
      </c>
      <c r="AQ44" s="18">
        <v>0</v>
      </c>
      <c r="AR44" s="16" t="s">
        <v>77</v>
      </c>
      <c r="AS44" s="18">
        <v>0</v>
      </c>
      <c r="AT44" s="18">
        <f t="shared" si="12"/>
        <v>25819149</v>
      </c>
      <c r="AU44" s="13">
        <v>7201407356</v>
      </c>
      <c r="AV44" s="15">
        <v>45827</v>
      </c>
      <c r="AW44" s="13">
        <v>8201407422</v>
      </c>
      <c r="AX44" s="15">
        <v>45846</v>
      </c>
      <c r="AY44" s="13" t="s">
        <v>78</v>
      </c>
      <c r="AZ44" s="13" t="s">
        <v>79</v>
      </c>
      <c r="BA44" s="13">
        <v>98482260</v>
      </c>
      <c r="BB44" s="13" t="s">
        <v>370</v>
      </c>
      <c r="BC44" s="35" t="s">
        <v>607</v>
      </c>
      <c r="BD44" s="6" t="s">
        <v>608</v>
      </c>
      <c r="BE44" s="15">
        <v>45866</v>
      </c>
      <c r="BF44" s="16" t="s">
        <v>77</v>
      </c>
      <c r="BG44" s="16" t="s">
        <v>77</v>
      </c>
      <c r="BH44" s="16" t="s">
        <v>77</v>
      </c>
      <c r="BI44" s="16" t="s">
        <v>77</v>
      </c>
      <c r="BJ44" s="16" t="s">
        <v>77</v>
      </c>
      <c r="BK44" s="18">
        <v>25819149</v>
      </c>
      <c r="BL44" s="13">
        <v>172</v>
      </c>
      <c r="BM44" s="14" t="s">
        <v>81</v>
      </c>
      <c r="BN44" s="14" t="s">
        <v>82</v>
      </c>
      <c r="BO44" s="15">
        <v>46022</v>
      </c>
      <c r="BP44" s="14">
        <v>8</v>
      </c>
      <c r="BQ44" s="21" t="s">
        <v>609</v>
      </c>
      <c r="BR44" s="13"/>
      <c r="BS44" s="11"/>
      <c r="BT44" s="11"/>
    </row>
    <row r="45" spans="1:72" x14ac:dyDescent="0.2">
      <c r="A45" s="13" t="s">
        <v>70</v>
      </c>
      <c r="B45" s="13">
        <v>309</v>
      </c>
      <c r="C45" s="13" t="s">
        <v>600</v>
      </c>
      <c r="D45" s="13" t="s">
        <v>93</v>
      </c>
      <c r="E45" s="14" t="s">
        <v>72</v>
      </c>
      <c r="F45" s="14" t="s">
        <v>181</v>
      </c>
      <c r="G45" s="13">
        <v>2736</v>
      </c>
      <c r="H45" s="15">
        <v>45828</v>
      </c>
      <c r="I45" s="13">
        <v>3391</v>
      </c>
      <c r="J45" s="16">
        <v>63</v>
      </c>
      <c r="K45" s="17">
        <v>45828</v>
      </c>
      <c r="L45" s="16" t="s">
        <v>610</v>
      </c>
      <c r="M45" s="13" t="str">
        <f t="shared" si="10"/>
        <v>PERSONA NATURAL</v>
      </c>
      <c r="N45" s="105">
        <v>1017230175</v>
      </c>
      <c r="O45" s="3" t="s">
        <v>182</v>
      </c>
      <c r="P45" s="3">
        <v>80161507</v>
      </c>
      <c r="Q45" s="13" t="s">
        <v>611</v>
      </c>
      <c r="R45" s="27" t="s">
        <v>74</v>
      </c>
      <c r="S45" s="3" t="s">
        <v>101</v>
      </c>
      <c r="T45" s="3" t="s">
        <v>183</v>
      </c>
      <c r="U45" s="15">
        <v>45847</v>
      </c>
      <c r="V45" s="15">
        <v>45847</v>
      </c>
      <c r="W45" s="15">
        <v>45847</v>
      </c>
      <c r="X45" s="13">
        <f t="shared" si="14"/>
        <v>19</v>
      </c>
      <c r="Y45" s="15">
        <v>45847</v>
      </c>
      <c r="Z45" s="14">
        <f t="shared" si="15"/>
        <v>0</v>
      </c>
      <c r="AA45" s="13">
        <v>172</v>
      </c>
      <c r="AB45" s="19">
        <v>6830131</v>
      </c>
      <c r="AC45" s="19">
        <v>39159418</v>
      </c>
      <c r="AD45" s="13">
        <v>9240302</v>
      </c>
      <c r="AE45" s="19">
        <v>39159418</v>
      </c>
      <c r="AF45" s="16" t="s">
        <v>77</v>
      </c>
      <c r="AG45" s="18">
        <v>0</v>
      </c>
      <c r="AH45" s="16" t="s">
        <v>77</v>
      </c>
      <c r="AI45" s="18">
        <v>0</v>
      </c>
      <c r="AJ45" s="16" t="s">
        <v>77</v>
      </c>
      <c r="AK45" s="18">
        <v>0</v>
      </c>
      <c r="AL45" s="16" t="s">
        <v>77</v>
      </c>
      <c r="AM45" s="18">
        <v>0</v>
      </c>
      <c r="AN45" s="16" t="s">
        <v>77</v>
      </c>
      <c r="AO45" s="18">
        <v>0</v>
      </c>
      <c r="AP45" s="16" t="s">
        <v>77</v>
      </c>
      <c r="AQ45" s="18">
        <v>0</v>
      </c>
      <c r="AR45" s="16" t="s">
        <v>77</v>
      </c>
      <c r="AS45" s="18">
        <v>0</v>
      </c>
      <c r="AT45" s="18">
        <f t="shared" si="12"/>
        <v>39159418</v>
      </c>
      <c r="AU45" s="13">
        <v>7201407371</v>
      </c>
      <c r="AV45" s="15">
        <v>45827</v>
      </c>
      <c r="AW45" s="13">
        <v>8201407440</v>
      </c>
      <c r="AX45" s="15">
        <v>45846</v>
      </c>
      <c r="AY45" s="13" t="s">
        <v>78</v>
      </c>
      <c r="AZ45" s="13" t="s">
        <v>79</v>
      </c>
      <c r="BA45" s="14">
        <v>1128265154</v>
      </c>
      <c r="BB45" s="14" t="s">
        <v>360</v>
      </c>
      <c r="BC45" s="35" t="s">
        <v>612</v>
      </c>
      <c r="BD45" s="21" t="s">
        <v>613</v>
      </c>
      <c r="BE45" s="15">
        <v>45866</v>
      </c>
      <c r="BF45" s="16" t="s">
        <v>77</v>
      </c>
      <c r="BG45" s="16" t="s">
        <v>77</v>
      </c>
      <c r="BH45" s="16" t="s">
        <v>77</v>
      </c>
      <c r="BI45" s="16" t="s">
        <v>77</v>
      </c>
      <c r="BJ45" s="16" t="s">
        <v>77</v>
      </c>
      <c r="BK45" s="18">
        <v>39159418</v>
      </c>
      <c r="BL45" s="13">
        <v>172</v>
      </c>
      <c r="BM45" s="14" t="s">
        <v>81</v>
      </c>
      <c r="BN45" s="14" t="s">
        <v>82</v>
      </c>
      <c r="BO45" s="15">
        <v>46022</v>
      </c>
      <c r="BP45" s="14">
        <v>8</v>
      </c>
      <c r="BQ45" s="21" t="s">
        <v>614</v>
      </c>
      <c r="BR45" s="13"/>
      <c r="BS45" s="11"/>
      <c r="BT45" s="11"/>
    </row>
    <row r="46" spans="1:72" x14ac:dyDescent="0.2">
      <c r="A46" s="13" t="s">
        <v>70</v>
      </c>
      <c r="B46" s="13">
        <v>310</v>
      </c>
      <c r="C46" s="13" t="s">
        <v>615</v>
      </c>
      <c r="D46" s="13" t="s">
        <v>93</v>
      </c>
      <c r="E46" s="13" t="s">
        <v>124</v>
      </c>
      <c r="F46" s="14" t="s">
        <v>166</v>
      </c>
      <c r="G46" s="13">
        <v>2748</v>
      </c>
      <c r="H46" s="15">
        <v>45828</v>
      </c>
      <c r="I46" s="13">
        <v>3392</v>
      </c>
      <c r="J46" s="16">
        <v>63</v>
      </c>
      <c r="K46" s="17">
        <v>45828</v>
      </c>
      <c r="L46" s="16" t="s">
        <v>616</v>
      </c>
      <c r="M46" s="13" t="str">
        <f t="shared" si="10"/>
        <v>PERSONA NATURAL</v>
      </c>
      <c r="N46" s="3">
        <v>1216721591</v>
      </c>
      <c r="O46" s="3" t="s">
        <v>167</v>
      </c>
      <c r="P46" s="3">
        <v>93151501</v>
      </c>
      <c r="Q46" s="13" t="s">
        <v>168</v>
      </c>
      <c r="R46" s="27" t="s">
        <v>74</v>
      </c>
      <c r="S46" s="14" t="s">
        <v>169</v>
      </c>
      <c r="T46" s="14" t="s">
        <v>170</v>
      </c>
      <c r="U46" s="15">
        <v>45847</v>
      </c>
      <c r="V46" s="15">
        <v>45847</v>
      </c>
      <c r="W46" s="15">
        <v>45847</v>
      </c>
      <c r="X46" s="13">
        <f t="shared" si="14"/>
        <v>19</v>
      </c>
      <c r="Y46" s="17">
        <v>45846</v>
      </c>
      <c r="Z46" s="14">
        <f t="shared" si="15"/>
        <v>1</v>
      </c>
      <c r="AA46" s="13">
        <v>172</v>
      </c>
      <c r="AB46" s="19">
        <v>6830131</v>
      </c>
      <c r="AC46" s="19">
        <v>39159418</v>
      </c>
      <c r="AD46" s="13">
        <v>9240302</v>
      </c>
      <c r="AE46" s="19">
        <v>39159418</v>
      </c>
      <c r="AF46" s="16" t="s">
        <v>77</v>
      </c>
      <c r="AG46" s="18">
        <v>0</v>
      </c>
      <c r="AH46" s="16" t="s">
        <v>77</v>
      </c>
      <c r="AI46" s="18">
        <v>0</v>
      </c>
      <c r="AJ46" s="16" t="s">
        <v>77</v>
      </c>
      <c r="AK46" s="18">
        <v>0</v>
      </c>
      <c r="AL46" s="16" t="s">
        <v>77</v>
      </c>
      <c r="AM46" s="18">
        <v>0</v>
      </c>
      <c r="AN46" s="16" t="s">
        <v>77</v>
      </c>
      <c r="AO46" s="18">
        <v>0</v>
      </c>
      <c r="AP46" s="16" t="s">
        <v>77</v>
      </c>
      <c r="AQ46" s="18">
        <v>0</v>
      </c>
      <c r="AR46" s="16" t="s">
        <v>77</v>
      </c>
      <c r="AS46" s="18">
        <v>0</v>
      </c>
      <c r="AT46" s="18">
        <f t="shared" si="12"/>
        <v>39159418</v>
      </c>
      <c r="AU46" s="13">
        <v>7201407407</v>
      </c>
      <c r="AV46" s="15">
        <v>45827</v>
      </c>
      <c r="AW46" s="13">
        <v>8201407441</v>
      </c>
      <c r="AX46" s="15">
        <v>45846</v>
      </c>
      <c r="AY46" s="13" t="s">
        <v>78</v>
      </c>
      <c r="AZ46" s="13" t="s">
        <v>79</v>
      </c>
      <c r="BA46" s="14">
        <v>52725332</v>
      </c>
      <c r="BB46" s="23" t="s">
        <v>171</v>
      </c>
      <c r="BC46" s="38" t="s">
        <v>617</v>
      </c>
      <c r="BD46" s="44" t="s">
        <v>618</v>
      </c>
      <c r="BE46" s="15">
        <v>45866</v>
      </c>
      <c r="BF46" s="50" t="s">
        <v>77</v>
      </c>
      <c r="BG46" s="16" t="s">
        <v>77</v>
      </c>
      <c r="BH46" s="16" t="s">
        <v>77</v>
      </c>
      <c r="BI46" s="16" t="s">
        <v>77</v>
      </c>
      <c r="BJ46" s="16" t="s">
        <v>77</v>
      </c>
      <c r="BK46" s="18">
        <v>39159418</v>
      </c>
      <c r="BL46" s="13">
        <v>172</v>
      </c>
      <c r="BM46" s="14" t="s">
        <v>81</v>
      </c>
      <c r="BN46" s="14" t="s">
        <v>82</v>
      </c>
      <c r="BO46" s="15">
        <v>46022</v>
      </c>
      <c r="BP46" s="14">
        <v>8</v>
      </c>
      <c r="BQ46" s="21" t="s">
        <v>619</v>
      </c>
      <c r="BR46" s="13"/>
      <c r="BS46" s="11"/>
      <c r="BT46" s="11"/>
    </row>
    <row r="47" spans="1:72" x14ac:dyDescent="0.2">
      <c r="A47" s="13" t="s">
        <v>70</v>
      </c>
      <c r="B47" s="13">
        <v>311</v>
      </c>
      <c r="C47" s="13" t="s">
        <v>239</v>
      </c>
      <c r="D47" s="13" t="s">
        <v>71</v>
      </c>
      <c r="E47" s="13" t="s">
        <v>72</v>
      </c>
      <c r="F47" s="14" t="s">
        <v>86</v>
      </c>
      <c r="G47" s="13">
        <v>2753</v>
      </c>
      <c r="H47" s="15">
        <v>45828</v>
      </c>
      <c r="I47" s="13">
        <v>3393</v>
      </c>
      <c r="J47" s="16">
        <v>63</v>
      </c>
      <c r="K47" s="17">
        <v>45828</v>
      </c>
      <c r="L47" s="16" t="s">
        <v>620</v>
      </c>
      <c r="M47" s="13" t="str">
        <f t="shared" si="10"/>
        <v>PERSONA NATURAL</v>
      </c>
      <c r="N47" s="3">
        <v>1061777359</v>
      </c>
      <c r="O47" s="14" t="s">
        <v>186</v>
      </c>
      <c r="P47" s="3">
        <v>93151507</v>
      </c>
      <c r="Q47" s="13" t="s">
        <v>621</v>
      </c>
      <c r="R47" s="27" t="s">
        <v>142</v>
      </c>
      <c r="S47" s="3" t="s">
        <v>89</v>
      </c>
      <c r="T47" s="3" t="s">
        <v>126</v>
      </c>
      <c r="U47" s="15">
        <v>45847</v>
      </c>
      <c r="V47" s="15">
        <v>45847</v>
      </c>
      <c r="W47" s="15">
        <v>45847</v>
      </c>
      <c r="X47" s="13">
        <f t="shared" si="14"/>
        <v>19</v>
      </c>
      <c r="Y47" s="17">
        <v>45846</v>
      </c>
      <c r="Z47" s="14">
        <f t="shared" si="15"/>
        <v>1</v>
      </c>
      <c r="AA47" s="13">
        <v>172</v>
      </c>
      <c r="AB47" s="19">
        <v>7512991</v>
      </c>
      <c r="AC47" s="19">
        <v>43074482</v>
      </c>
      <c r="AD47" s="13">
        <v>9240302</v>
      </c>
      <c r="AE47" s="19">
        <v>43074482</v>
      </c>
      <c r="AF47" s="16" t="s">
        <v>77</v>
      </c>
      <c r="AG47" s="18">
        <v>0</v>
      </c>
      <c r="AH47" s="16" t="s">
        <v>77</v>
      </c>
      <c r="AI47" s="18">
        <v>0</v>
      </c>
      <c r="AJ47" s="16" t="s">
        <v>77</v>
      </c>
      <c r="AK47" s="18">
        <v>0</v>
      </c>
      <c r="AL47" s="16" t="s">
        <v>77</v>
      </c>
      <c r="AM47" s="18">
        <v>0</v>
      </c>
      <c r="AN47" s="16" t="s">
        <v>77</v>
      </c>
      <c r="AO47" s="18">
        <v>0</v>
      </c>
      <c r="AP47" s="16" t="s">
        <v>77</v>
      </c>
      <c r="AQ47" s="18">
        <v>0</v>
      </c>
      <c r="AR47" s="16" t="s">
        <v>77</v>
      </c>
      <c r="AS47" s="18">
        <v>0</v>
      </c>
      <c r="AT47" s="18">
        <f t="shared" si="12"/>
        <v>43074482</v>
      </c>
      <c r="AU47" s="13">
        <v>7201407378</v>
      </c>
      <c r="AV47" s="15">
        <v>45827</v>
      </c>
      <c r="AW47" s="13">
        <v>8201407445</v>
      </c>
      <c r="AX47" s="15">
        <v>45846</v>
      </c>
      <c r="AY47" s="13" t="s">
        <v>78</v>
      </c>
      <c r="AZ47" s="13" t="s">
        <v>79</v>
      </c>
      <c r="BA47" s="49">
        <v>1037587963</v>
      </c>
      <c r="BB47" s="41" t="s">
        <v>91</v>
      </c>
      <c r="BC47" s="35" t="s">
        <v>622</v>
      </c>
      <c r="BD47" s="21" t="s">
        <v>623</v>
      </c>
      <c r="BE47" s="15">
        <v>45866</v>
      </c>
      <c r="BF47" s="39">
        <v>45845</v>
      </c>
      <c r="BG47" s="90" t="s">
        <v>624</v>
      </c>
      <c r="BH47" s="39">
        <v>45847</v>
      </c>
      <c r="BI47" s="39">
        <v>46208</v>
      </c>
      <c r="BJ47" s="39">
        <v>45847</v>
      </c>
      <c r="BK47" s="18">
        <v>43074482</v>
      </c>
      <c r="BL47" s="13">
        <v>172</v>
      </c>
      <c r="BM47" s="14" t="s">
        <v>81</v>
      </c>
      <c r="BN47" s="14" t="s">
        <v>82</v>
      </c>
      <c r="BO47" s="15">
        <v>46022</v>
      </c>
      <c r="BP47" s="14">
        <v>10</v>
      </c>
      <c r="BQ47" s="21" t="s">
        <v>625</v>
      </c>
      <c r="BR47" s="13"/>
      <c r="BS47" s="11"/>
      <c r="BT47" s="11"/>
    </row>
    <row r="48" spans="1:72" x14ac:dyDescent="0.2">
      <c r="A48" s="13" t="s">
        <v>70</v>
      </c>
      <c r="B48" s="13">
        <v>312</v>
      </c>
      <c r="C48" s="13" t="s">
        <v>615</v>
      </c>
      <c r="D48" s="13" t="s">
        <v>93</v>
      </c>
      <c r="E48" s="13" t="s">
        <v>124</v>
      </c>
      <c r="F48" s="14" t="s">
        <v>166</v>
      </c>
      <c r="G48" s="13">
        <v>2749</v>
      </c>
      <c r="H48" s="15">
        <v>45828</v>
      </c>
      <c r="I48" s="13">
        <v>3394</v>
      </c>
      <c r="J48" s="16">
        <v>63</v>
      </c>
      <c r="K48" s="17">
        <v>45828</v>
      </c>
      <c r="L48" s="16" t="s">
        <v>626</v>
      </c>
      <c r="M48" s="13" t="str">
        <f t="shared" si="10"/>
        <v>PERSONA NATURAL</v>
      </c>
      <c r="N48" s="3">
        <v>1017201861</v>
      </c>
      <c r="O48" s="3" t="s">
        <v>173</v>
      </c>
      <c r="P48" s="3">
        <v>93151507</v>
      </c>
      <c r="Q48" s="13" t="s">
        <v>174</v>
      </c>
      <c r="R48" s="27" t="s">
        <v>74</v>
      </c>
      <c r="S48" s="14" t="s">
        <v>169</v>
      </c>
      <c r="T48" s="14" t="s">
        <v>170</v>
      </c>
      <c r="U48" s="15">
        <v>45847</v>
      </c>
      <c r="V48" s="15">
        <v>45847</v>
      </c>
      <c r="W48" s="15">
        <v>45847</v>
      </c>
      <c r="X48" s="13">
        <f t="shared" si="14"/>
        <v>19</v>
      </c>
      <c r="Y48" s="17">
        <v>45846</v>
      </c>
      <c r="Z48" s="14">
        <f t="shared" si="15"/>
        <v>1</v>
      </c>
      <c r="AA48" s="13">
        <v>172</v>
      </c>
      <c r="AB48" s="19">
        <v>6830131</v>
      </c>
      <c r="AC48" s="19">
        <v>39159418</v>
      </c>
      <c r="AD48" s="13">
        <v>9240302</v>
      </c>
      <c r="AE48" s="19">
        <v>39159418</v>
      </c>
      <c r="AF48" s="16" t="s">
        <v>77</v>
      </c>
      <c r="AG48" s="18">
        <v>0</v>
      </c>
      <c r="AH48" s="16" t="s">
        <v>77</v>
      </c>
      <c r="AI48" s="18">
        <v>0</v>
      </c>
      <c r="AJ48" s="16" t="s">
        <v>77</v>
      </c>
      <c r="AK48" s="18">
        <v>0</v>
      </c>
      <c r="AL48" s="16" t="s">
        <v>77</v>
      </c>
      <c r="AM48" s="18">
        <v>0</v>
      </c>
      <c r="AN48" s="16" t="s">
        <v>77</v>
      </c>
      <c r="AO48" s="18">
        <v>0</v>
      </c>
      <c r="AP48" s="16" t="s">
        <v>77</v>
      </c>
      <c r="AQ48" s="18">
        <v>0</v>
      </c>
      <c r="AR48" s="16" t="s">
        <v>77</v>
      </c>
      <c r="AS48" s="18">
        <v>0</v>
      </c>
      <c r="AT48" s="18">
        <f t="shared" si="12"/>
        <v>39159418</v>
      </c>
      <c r="AU48" s="13">
        <v>7201407408</v>
      </c>
      <c r="AV48" s="15">
        <v>45827</v>
      </c>
      <c r="AW48" s="13">
        <v>8201407442</v>
      </c>
      <c r="AX48" s="15">
        <v>45846</v>
      </c>
      <c r="AY48" s="13" t="s">
        <v>78</v>
      </c>
      <c r="AZ48" s="13" t="s">
        <v>79</v>
      </c>
      <c r="BA48" s="14">
        <v>52725332</v>
      </c>
      <c r="BB48" s="33" t="s">
        <v>171</v>
      </c>
      <c r="BC48" s="48" t="s">
        <v>627</v>
      </c>
      <c r="BD48" s="93" t="s">
        <v>628</v>
      </c>
      <c r="BE48" s="15">
        <v>45866</v>
      </c>
      <c r="BF48" s="51" t="s">
        <v>77</v>
      </c>
      <c r="BG48" s="16" t="s">
        <v>77</v>
      </c>
      <c r="BH48" s="16" t="s">
        <v>77</v>
      </c>
      <c r="BI48" s="16" t="s">
        <v>77</v>
      </c>
      <c r="BJ48" s="16" t="s">
        <v>77</v>
      </c>
      <c r="BK48" s="18">
        <v>39159418</v>
      </c>
      <c r="BL48" s="13">
        <v>172</v>
      </c>
      <c r="BM48" s="14" t="s">
        <v>81</v>
      </c>
      <c r="BN48" s="14" t="s">
        <v>82</v>
      </c>
      <c r="BO48" s="15">
        <v>46022</v>
      </c>
      <c r="BP48" s="14">
        <v>8</v>
      </c>
      <c r="BQ48" s="21" t="s">
        <v>629</v>
      </c>
      <c r="BR48" s="13"/>
      <c r="BS48" s="11"/>
      <c r="BT48" s="11"/>
    </row>
    <row r="49" spans="1:72" x14ac:dyDescent="0.2">
      <c r="A49" s="13" t="s">
        <v>70</v>
      </c>
      <c r="B49" s="13">
        <v>313</v>
      </c>
      <c r="C49" s="13" t="s">
        <v>630</v>
      </c>
      <c r="D49" s="13" t="s">
        <v>71</v>
      </c>
      <c r="E49" s="13" t="s">
        <v>72</v>
      </c>
      <c r="F49" s="14" t="s">
        <v>175</v>
      </c>
      <c r="G49" s="13">
        <v>2755</v>
      </c>
      <c r="H49" s="15">
        <v>45828</v>
      </c>
      <c r="I49" s="13">
        <v>3395</v>
      </c>
      <c r="J49" s="16">
        <v>63</v>
      </c>
      <c r="K49" s="17">
        <v>45828</v>
      </c>
      <c r="L49" s="16" t="s">
        <v>631</v>
      </c>
      <c r="M49" s="13" t="str">
        <f t="shared" si="10"/>
        <v>PERSONA NATURAL</v>
      </c>
      <c r="N49" s="3">
        <v>21769566</v>
      </c>
      <c r="O49" s="3" t="s">
        <v>176</v>
      </c>
      <c r="P49" s="3">
        <v>93151507</v>
      </c>
      <c r="Q49" s="13" t="s">
        <v>632</v>
      </c>
      <c r="R49" s="27" t="s">
        <v>74</v>
      </c>
      <c r="S49" s="3" t="s">
        <v>101</v>
      </c>
      <c r="T49" s="3" t="s">
        <v>177</v>
      </c>
      <c r="U49" s="15">
        <v>45847</v>
      </c>
      <c r="V49" s="15">
        <v>45847</v>
      </c>
      <c r="W49" s="15">
        <v>45847</v>
      </c>
      <c r="X49" s="13">
        <f t="shared" si="14"/>
        <v>19</v>
      </c>
      <c r="Y49" s="17">
        <v>45846</v>
      </c>
      <c r="Z49" s="14">
        <f t="shared" si="15"/>
        <v>1</v>
      </c>
      <c r="AA49" s="13">
        <v>172</v>
      </c>
      <c r="AB49" s="19">
        <v>6830131</v>
      </c>
      <c r="AC49" s="19">
        <v>39159418</v>
      </c>
      <c r="AD49" s="13">
        <v>9240298</v>
      </c>
      <c r="AE49" s="19">
        <v>39159418</v>
      </c>
      <c r="AF49" s="16" t="s">
        <v>77</v>
      </c>
      <c r="AG49" s="18">
        <v>0</v>
      </c>
      <c r="AH49" s="16" t="s">
        <v>77</v>
      </c>
      <c r="AI49" s="18">
        <v>0</v>
      </c>
      <c r="AJ49" s="16" t="s">
        <v>77</v>
      </c>
      <c r="AK49" s="18">
        <v>0</v>
      </c>
      <c r="AL49" s="16" t="s">
        <v>77</v>
      </c>
      <c r="AM49" s="18">
        <v>0</v>
      </c>
      <c r="AN49" s="16" t="s">
        <v>77</v>
      </c>
      <c r="AO49" s="18">
        <v>0</v>
      </c>
      <c r="AP49" s="16" t="s">
        <v>77</v>
      </c>
      <c r="AQ49" s="18">
        <v>0</v>
      </c>
      <c r="AR49" s="16" t="s">
        <v>77</v>
      </c>
      <c r="AS49" s="18">
        <v>0</v>
      </c>
      <c r="AT49" s="18">
        <f t="shared" si="12"/>
        <v>39159418</v>
      </c>
      <c r="AU49" s="13">
        <v>7201407396</v>
      </c>
      <c r="AV49" s="15">
        <v>45827</v>
      </c>
      <c r="AW49" s="13">
        <v>8201407432</v>
      </c>
      <c r="AX49" s="15">
        <v>45846</v>
      </c>
      <c r="AY49" s="13" t="s">
        <v>78</v>
      </c>
      <c r="AZ49" s="13" t="s">
        <v>79</v>
      </c>
      <c r="BA49" s="14">
        <v>43837564</v>
      </c>
      <c r="BB49" s="14" t="s">
        <v>110</v>
      </c>
      <c r="BC49" s="35" t="s">
        <v>633</v>
      </c>
      <c r="BD49" s="21" t="s">
        <v>634</v>
      </c>
      <c r="BE49" s="15">
        <v>45866</v>
      </c>
      <c r="BF49" s="16" t="s">
        <v>77</v>
      </c>
      <c r="BG49" s="16" t="s">
        <v>77</v>
      </c>
      <c r="BH49" s="16" t="s">
        <v>77</v>
      </c>
      <c r="BI49" s="16" t="s">
        <v>77</v>
      </c>
      <c r="BJ49" s="16" t="s">
        <v>77</v>
      </c>
      <c r="BK49" s="18">
        <v>39159418</v>
      </c>
      <c r="BL49" s="13">
        <v>172</v>
      </c>
      <c r="BM49" s="14" t="s">
        <v>81</v>
      </c>
      <c r="BN49" s="14" t="s">
        <v>82</v>
      </c>
      <c r="BO49" s="15">
        <v>46022</v>
      </c>
      <c r="BP49" s="14">
        <v>8</v>
      </c>
      <c r="BQ49" s="21" t="s">
        <v>635</v>
      </c>
      <c r="BR49" s="13"/>
      <c r="BS49" s="11"/>
      <c r="BT49" s="11"/>
    </row>
    <row r="50" spans="1:72" x14ac:dyDescent="0.2">
      <c r="A50" s="13" t="s">
        <v>70</v>
      </c>
      <c r="B50" s="13">
        <v>315</v>
      </c>
      <c r="C50" s="13" t="s">
        <v>630</v>
      </c>
      <c r="D50" s="13" t="s">
        <v>71</v>
      </c>
      <c r="E50" s="13" t="s">
        <v>72</v>
      </c>
      <c r="F50" s="14" t="s">
        <v>175</v>
      </c>
      <c r="G50" s="13">
        <v>2756</v>
      </c>
      <c r="H50" s="15">
        <v>45858</v>
      </c>
      <c r="I50" s="13">
        <v>3397</v>
      </c>
      <c r="J50" s="16">
        <v>63</v>
      </c>
      <c r="K50" s="17">
        <v>45828</v>
      </c>
      <c r="L50" s="16" t="s">
        <v>636</v>
      </c>
      <c r="M50" s="13" t="str">
        <f t="shared" si="10"/>
        <v>PERSONA NATURAL</v>
      </c>
      <c r="N50" s="3">
        <v>1128265569</v>
      </c>
      <c r="O50" s="3" t="s">
        <v>178</v>
      </c>
      <c r="P50" s="3">
        <v>93151507</v>
      </c>
      <c r="Q50" s="13" t="s">
        <v>637</v>
      </c>
      <c r="R50" s="27" t="s">
        <v>74</v>
      </c>
      <c r="S50" s="3" t="s">
        <v>101</v>
      </c>
      <c r="T50" s="3" t="s">
        <v>177</v>
      </c>
      <c r="U50" s="15">
        <v>45847</v>
      </c>
      <c r="V50" s="15">
        <v>45847</v>
      </c>
      <c r="W50" s="15">
        <v>45847</v>
      </c>
      <c r="X50" s="13">
        <f t="shared" si="14"/>
        <v>19</v>
      </c>
      <c r="Y50" s="17">
        <v>45846</v>
      </c>
      <c r="Z50" s="14">
        <f t="shared" si="15"/>
        <v>1</v>
      </c>
      <c r="AA50" s="13">
        <v>172</v>
      </c>
      <c r="AB50" s="19">
        <v>6830131</v>
      </c>
      <c r="AC50" s="19">
        <v>39159418</v>
      </c>
      <c r="AD50" s="13">
        <v>9240298</v>
      </c>
      <c r="AE50" s="19">
        <v>39159418</v>
      </c>
      <c r="AF50" s="16" t="s">
        <v>77</v>
      </c>
      <c r="AG50" s="18">
        <v>0</v>
      </c>
      <c r="AH50" s="16" t="s">
        <v>77</v>
      </c>
      <c r="AI50" s="18">
        <v>0</v>
      </c>
      <c r="AJ50" s="16" t="s">
        <v>77</v>
      </c>
      <c r="AK50" s="18">
        <v>0</v>
      </c>
      <c r="AL50" s="16" t="s">
        <v>77</v>
      </c>
      <c r="AM50" s="18">
        <v>0</v>
      </c>
      <c r="AN50" s="16" t="s">
        <v>77</v>
      </c>
      <c r="AO50" s="18">
        <v>0</v>
      </c>
      <c r="AP50" s="16" t="s">
        <v>77</v>
      </c>
      <c r="AQ50" s="18">
        <v>0</v>
      </c>
      <c r="AR50" s="16" t="s">
        <v>77</v>
      </c>
      <c r="AS50" s="18">
        <v>0</v>
      </c>
      <c r="AT50" s="18">
        <f t="shared" si="12"/>
        <v>39159418</v>
      </c>
      <c r="AU50" s="13">
        <v>7201407397</v>
      </c>
      <c r="AV50" s="15">
        <v>45827</v>
      </c>
      <c r="AW50" s="13">
        <v>8201407433</v>
      </c>
      <c r="AX50" s="15">
        <v>45846</v>
      </c>
      <c r="AY50" s="13" t="s">
        <v>78</v>
      </c>
      <c r="AZ50" s="13" t="s">
        <v>79</v>
      </c>
      <c r="BA50" s="14">
        <v>43837564</v>
      </c>
      <c r="BB50" s="14" t="s">
        <v>110</v>
      </c>
      <c r="BC50" s="35" t="s">
        <v>638</v>
      </c>
      <c r="BD50" s="21" t="s">
        <v>639</v>
      </c>
      <c r="BE50" s="15">
        <v>45866</v>
      </c>
      <c r="BF50" s="16" t="s">
        <v>77</v>
      </c>
      <c r="BG50" s="16" t="s">
        <v>77</v>
      </c>
      <c r="BH50" s="16" t="s">
        <v>77</v>
      </c>
      <c r="BI50" s="16" t="s">
        <v>77</v>
      </c>
      <c r="BJ50" s="16" t="s">
        <v>77</v>
      </c>
      <c r="BK50" s="18">
        <v>39159418</v>
      </c>
      <c r="BL50" s="13">
        <v>172</v>
      </c>
      <c r="BM50" s="14" t="s">
        <v>81</v>
      </c>
      <c r="BN50" s="14" t="s">
        <v>82</v>
      </c>
      <c r="BO50" s="15">
        <v>46022</v>
      </c>
      <c r="BP50" s="14">
        <v>8</v>
      </c>
      <c r="BQ50" s="21" t="s">
        <v>640</v>
      </c>
      <c r="BR50" s="13"/>
      <c r="BS50" s="11"/>
      <c r="BT50" s="11"/>
    </row>
    <row r="51" spans="1:72" x14ac:dyDescent="0.2">
      <c r="A51" s="13" t="s">
        <v>70</v>
      </c>
      <c r="B51" s="13">
        <v>316</v>
      </c>
      <c r="C51" s="13" t="s">
        <v>615</v>
      </c>
      <c r="D51" s="13" t="s">
        <v>93</v>
      </c>
      <c r="E51" s="13" t="s">
        <v>124</v>
      </c>
      <c r="F51" s="14" t="s">
        <v>166</v>
      </c>
      <c r="G51" s="13">
        <v>2752</v>
      </c>
      <c r="H51" s="15">
        <v>45858</v>
      </c>
      <c r="I51" s="13">
        <v>3398</v>
      </c>
      <c r="J51" s="16">
        <v>63</v>
      </c>
      <c r="K51" s="17">
        <v>45828</v>
      </c>
      <c r="L51" s="16" t="s">
        <v>641</v>
      </c>
      <c r="M51" s="13" t="str">
        <f t="shared" si="10"/>
        <v>PERSONA NATURAL</v>
      </c>
      <c r="N51" s="3">
        <v>71727272</v>
      </c>
      <c r="O51" s="3" t="s">
        <v>198</v>
      </c>
      <c r="P51" s="3">
        <v>93151507</v>
      </c>
      <c r="Q51" s="13" t="s">
        <v>642</v>
      </c>
      <c r="R51" s="27" t="s">
        <v>185</v>
      </c>
      <c r="S51" s="14" t="s">
        <v>169</v>
      </c>
      <c r="T51" s="14" t="s">
        <v>170</v>
      </c>
      <c r="U51" s="15">
        <v>45847</v>
      </c>
      <c r="V51" s="15">
        <v>45847</v>
      </c>
      <c r="W51" s="15">
        <v>45847</v>
      </c>
      <c r="X51" s="13">
        <f t="shared" si="14"/>
        <v>19</v>
      </c>
      <c r="Y51" s="17">
        <v>45846</v>
      </c>
      <c r="Z51" s="14">
        <f t="shared" si="15"/>
        <v>1</v>
      </c>
      <c r="AA51" s="13">
        <v>172</v>
      </c>
      <c r="AB51" s="19">
        <v>6146517</v>
      </c>
      <c r="AC51" s="19">
        <v>35240031</v>
      </c>
      <c r="AD51" s="13">
        <v>9240302</v>
      </c>
      <c r="AE51" s="19">
        <v>35240031</v>
      </c>
      <c r="AF51" s="16" t="s">
        <v>77</v>
      </c>
      <c r="AG51" s="18">
        <v>0</v>
      </c>
      <c r="AH51" s="16" t="s">
        <v>77</v>
      </c>
      <c r="AI51" s="18">
        <v>0</v>
      </c>
      <c r="AJ51" s="16" t="s">
        <v>77</v>
      </c>
      <c r="AK51" s="18">
        <v>0</v>
      </c>
      <c r="AL51" s="16" t="s">
        <v>77</v>
      </c>
      <c r="AM51" s="18">
        <v>0</v>
      </c>
      <c r="AN51" s="16" t="s">
        <v>77</v>
      </c>
      <c r="AO51" s="18">
        <v>0</v>
      </c>
      <c r="AP51" s="16" t="s">
        <v>77</v>
      </c>
      <c r="AQ51" s="18">
        <v>0</v>
      </c>
      <c r="AR51" s="16" t="s">
        <v>77</v>
      </c>
      <c r="AS51" s="18">
        <v>0</v>
      </c>
      <c r="AT51" s="18">
        <f t="shared" si="12"/>
        <v>35240031</v>
      </c>
      <c r="AU51" s="13">
        <v>7201407411</v>
      </c>
      <c r="AV51" s="15">
        <v>45827</v>
      </c>
      <c r="AW51" s="13">
        <v>8201407444</v>
      </c>
      <c r="AX51" s="15">
        <v>45846</v>
      </c>
      <c r="AY51" s="13" t="s">
        <v>78</v>
      </c>
      <c r="AZ51" s="13" t="s">
        <v>79</v>
      </c>
      <c r="BA51" s="14">
        <v>52725332</v>
      </c>
      <c r="BB51" s="23" t="s">
        <v>171</v>
      </c>
      <c r="BC51" s="38" t="s">
        <v>643</v>
      </c>
      <c r="BD51" s="44" t="s">
        <v>644</v>
      </c>
      <c r="BE51" s="15">
        <v>45866</v>
      </c>
      <c r="BF51" s="50" t="s">
        <v>77</v>
      </c>
      <c r="BG51" s="16" t="s">
        <v>77</v>
      </c>
      <c r="BH51" s="16" t="s">
        <v>77</v>
      </c>
      <c r="BI51" s="16" t="s">
        <v>77</v>
      </c>
      <c r="BJ51" s="16" t="s">
        <v>77</v>
      </c>
      <c r="BK51" s="18">
        <v>35240031</v>
      </c>
      <c r="BL51" s="13">
        <v>172</v>
      </c>
      <c r="BM51" s="14" t="s">
        <v>81</v>
      </c>
      <c r="BN51" s="14" t="s">
        <v>82</v>
      </c>
      <c r="BO51" s="15">
        <v>46022</v>
      </c>
      <c r="BP51" s="14">
        <v>8</v>
      </c>
      <c r="BQ51" s="21" t="s">
        <v>645</v>
      </c>
      <c r="BR51" s="13"/>
      <c r="BS51" s="11"/>
      <c r="BT51" s="11"/>
    </row>
    <row r="52" spans="1:72" x14ac:dyDescent="0.2">
      <c r="A52" s="13" t="s">
        <v>70</v>
      </c>
      <c r="B52" s="13">
        <v>317</v>
      </c>
      <c r="C52" s="13" t="s">
        <v>487</v>
      </c>
      <c r="D52" s="13" t="s">
        <v>71</v>
      </c>
      <c r="E52" s="13" t="s">
        <v>72</v>
      </c>
      <c r="F52" s="14" t="s">
        <v>338</v>
      </c>
      <c r="G52" s="13">
        <v>2757</v>
      </c>
      <c r="H52" s="15">
        <v>45858</v>
      </c>
      <c r="I52" s="13">
        <v>3399</v>
      </c>
      <c r="J52" s="16">
        <v>63</v>
      </c>
      <c r="K52" s="17">
        <v>45828</v>
      </c>
      <c r="L52" s="16" t="s">
        <v>646</v>
      </c>
      <c r="M52" s="13" t="str">
        <f t="shared" si="10"/>
        <v>PERSONA NATURAL</v>
      </c>
      <c r="N52" s="3">
        <v>1128471211</v>
      </c>
      <c r="O52" s="3" t="s">
        <v>164</v>
      </c>
      <c r="P52" s="3">
        <v>93151507</v>
      </c>
      <c r="Q52" s="13" t="s">
        <v>165</v>
      </c>
      <c r="R52" s="27" t="s">
        <v>108</v>
      </c>
      <c r="S52" s="13" t="s">
        <v>75</v>
      </c>
      <c r="T52" s="13" t="s">
        <v>109</v>
      </c>
      <c r="U52" s="15">
        <v>45847</v>
      </c>
      <c r="V52" s="15">
        <v>45847</v>
      </c>
      <c r="W52" s="15">
        <v>45847</v>
      </c>
      <c r="X52" s="13">
        <f t="shared" si="14"/>
        <v>19</v>
      </c>
      <c r="Y52" s="17">
        <v>45846</v>
      </c>
      <c r="Z52" s="14">
        <f t="shared" si="15"/>
        <v>1</v>
      </c>
      <c r="AA52" s="13">
        <v>172</v>
      </c>
      <c r="AB52" s="19">
        <v>8195855</v>
      </c>
      <c r="AC52" s="19">
        <v>46989569</v>
      </c>
      <c r="AD52" s="13">
        <v>9240298</v>
      </c>
      <c r="AE52" s="19">
        <v>46989569</v>
      </c>
      <c r="AF52" s="16" t="s">
        <v>77</v>
      </c>
      <c r="AG52" s="18">
        <v>0</v>
      </c>
      <c r="AH52" s="16" t="s">
        <v>77</v>
      </c>
      <c r="AI52" s="18">
        <v>0</v>
      </c>
      <c r="AJ52" s="16" t="s">
        <v>77</v>
      </c>
      <c r="AK52" s="18">
        <v>0</v>
      </c>
      <c r="AL52" s="16" t="s">
        <v>77</v>
      </c>
      <c r="AM52" s="18">
        <v>0</v>
      </c>
      <c r="AN52" s="16" t="s">
        <v>77</v>
      </c>
      <c r="AO52" s="18">
        <v>0</v>
      </c>
      <c r="AP52" s="16" t="s">
        <v>77</v>
      </c>
      <c r="AQ52" s="18">
        <v>0</v>
      </c>
      <c r="AR52" s="16" t="s">
        <v>77</v>
      </c>
      <c r="AS52" s="18">
        <v>0</v>
      </c>
      <c r="AT52" s="18">
        <f t="shared" si="12"/>
        <v>46989569</v>
      </c>
      <c r="AU52" s="13">
        <v>7201407385</v>
      </c>
      <c r="AV52" s="15">
        <v>45827</v>
      </c>
      <c r="AW52" s="13">
        <v>8201407434</v>
      </c>
      <c r="AX52" s="15">
        <v>45846</v>
      </c>
      <c r="AY52" s="13" t="s">
        <v>78</v>
      </c>
      <c r="AZ52" s="13" t="s">
        <v>79</v>
      </c>
      <c r="BA52" s="25">
        <v>43837564</v>
      </c>
      <c r="BB52" s="14" t="s">
        <v>110</v>
      </c>
      <c r="BC52" s="35" t="s">
        <v>647</v>
      </c>
      <c r="BD52" s="21" t="s">
        <v>648</v>
      </c>
      <c r="BE52" s="15">
        <v>45866</v>
      </c>
      <c r="BF52" s="39">
        <v>45845</v>
      </c>
      <c r="BG52" s="90" t="s">
        <v>649</v>
      </c>
      <c r="BH52" s="39">
        <v>45847</v>
      </c>
      <c r="BI52" s="39">
        <v>46208</v>
      </c>
      <c r="BJ52" s="39">
        <v>45847</v>
      </c>
      <c r="BK52" s="18">
        <v>46989569</v>
      </c>
      <c r="BL52" s="13">
        <v>172</v>
      </c>
      <c r="BM52" s="14" t="s">
        <v>81</v>
      </c>
      <c r="BN52" s="14" t="s">
        <v>82</v>
      </c>
      <c r="BO52" s="15">
        <v>46022</v>
      </c>
      <c r="BP52" s="14">
        <v>10</v>
      </c>
      <c r="BQ52" s="21" t="s">
        <v>650</v>
      </c>
      <c r="BR52" s="13"/>
      <c r="BS52" s="11"/>
      <c r="BT52" s="11"/>
    </row>
    <row r="53" spans="1:72" x14ac:dyDescent="0.2">
      <c r="A53" s="13" t="s">
        <v>70</v>
      </c>
      <c r="B53" s="13">
        <v>318</v>
      </c>
      <c r="C53" s="13" t="s">
        <v>487</v>
      </c>
      <c r="D53" s="13" t="s">
        <v>71</v>
      </c>
      <c r="E53" s="13" t="s">
        <v>72</v>
      </c>
      <c r="F53" s="14" t="s">
        <v>338</v>
      </c>
      <c r="G53" s="13">
        <v>2759</v>
      </c>
      <c r="H53" s="15">
        <v>45858</v>
      </c>
      <c r="I53" s="13">
        <v>3400</v>
      </c>
      <c r="J53" s="16">
        <v>63</v>
      </c>
      <c r="K53" s="17">
        <v>45828</v>
      </c>
      <c r="L53" s="16" t="s">
        <v>651</v>
      </c>
      <c r="M53" s="13" t="str">
        <f t="shared" si="10"/>
        <v>PERSONA NATURAL</v>
      </c>
      <c r="N53" s="3">
        <v>8125328</v>
      </c>
      <c r="O53" s="3" t="s">
        <v>207</v>
      </c>
      <c r="P53" s="3">
        <v>81111801</v>
      </c>
      <c r="Q53" s="3" t="s">
        <v>208</v>
      </c>
      <c r="R53" s="3" t="s">
        <v>185</v>
      </c>
      <c r="S53" s="3" t="s">
        <v>75</v>
      </c>
      <c r="T53" s="3" t="s">
        <v>146</v>
      </c>
      <c r="U53" s="15">
        <v>45847</v>
      </c>
      <c r="V53" s="15">
        <v>45847</v>
      </c>
      <c r="W53" s="15">
        <v>45847</v>
      </c>
      <c r="X53" s="13">
        <f t="shared" si="14"/>
        <v>19</v>
      </c>
      <c r="Y53" s="17">
        <v>45846</v>
      </c>
      <c r="Z53" s="14">
        <f t="shared" si="15"/>
        <v>1</v>
      </c>
      <c r="AA53" s="13">
        <v>172</v>
      </c>
      <c r="AB53" s="19">
        <v>6146517</v>
      </c>
      <c r="AC53" s="19">
        <v>35240031</v>
      </c>
      <c r="AD53" s="13">
        <v>9240302</v>
      </c>
      <c r="AE53" s="19">
        <v>35240031</v>
      </c>
      <c r="AF53" s="16" t="s">
        <v>77</v>
      </c>
      <c r="AG53" s="18">
        <v>0</v>
      </c>
      <c r="AH53" s="16" t="s">
        <v>77</v>
      </c>
      <c r="AI53" s="18">
        <v>0</v>
      </c>
      <c r="AJ53" s="16" t="s">
        <v>77</v>
      </c>
      <c r="AK53" s="18">
        <v>0</v>
      </c>
      <c r="AL53" s="16" t="s">
        <v>77</v>
      </c>
      <c r="AM53" s="18">
        <v>0</v>
      </c>
      <c r="AN53" s="16" t="s">
        <v>77</v>
      </c>
      <c r="AO53" s="18">
        <v>0</v>
      </c>
      <c r="AP53" s="16" t="s">
        <v>77</v>
      </c>
      <c r="AQ53" s="18">
        <v>0</v>
      </c>
      <c r="AR53" s="16" t="s">
        <v>77</v>
      </c>
      <c r="AS53" s="18">
        <v>0</v>
      </c>
      <c r="AT53" s="18">
        <f t="shared" si="12"/>
        <v>35240031</v>
      </c>
      <c r="AU53" s="13">
        <v>7201407393</v>
      </c>
      <c r="AV53" s="15">
        <v>45827</v>
      </c>
      <c r="AW53" s="13">
        <v>8201407447</v>
      </c>
      <c r="AX53" s="15">
        <v>45846</v>
      </c>
      <c r="AY53" s="13" t="s">
        <v>78</v>
      </c>
      <c r="AZ53" s="13" t="s">
        <v>79</v>
      </c>
      <c r="BA53" s="9">
        <v>43617827</v>
      </c>
      <c r="BB53" s="52" t="s">
        <v>80</v>
      </c>
      <c r="BC53" s="48" t="s">
        <v>652</v>
      </c>
      <c r="BD53" s="93" t="s">
        <v>653</v>
      </c>
      <c r="BE53" s="15">
        <v>45866</v>
      </c>
      <c r="BF53" s="51" t="s">
        <v>77</v>
      </c>
      <c r="BG53" s="16" t="s">
        <v>77</v>
      </c>
      <c r="BH53" s="16" t="s">
        <v>77</v>
      </c>
      <c r="BI53" s="16" t="s">
        <v>77</v>
      </c>
      <c r="BJ53" s="16" t="s">
        <v>77</v>
      </c>
      <c r="BK53" s="18">
        <v>35240031</v>
      </c>
      <c r="BL53" s="13">
        <v>172</v>
      </c>
      <c r="BM53" s="14" t="s">
        <v>81</v>
      </c>
      <c r="BN53" s="14" t="s">
        <v>82</v>
      </c>
      <c r="BO53" s="15">
        <v>46022</v>
      </c>
      <c r="BP53" s="14">
        <v>8</v>
      </c>
      <c r="BQ53" s="21" t="s">
        <v>654</v>
      </c>
      <c r="BR53" s="13"/>
      <c r="BS53" s="11"/>
      <c r="BT53" s="11"/>
    </row>
    <row r="54" spans="1:72" x14ac:dyDescent="0.2">
      <c r="A54" s="13" t="s">
        <v>70</v>
      </c>
      <c r="B54" s="13">
        <v>319</v>
      </c>
      <c r="C54" s="13" t="s">
        <v>487</v>
      </c>
      <c r="D54" s="13" t="s">
        <v>71</v>
      </c>
      <c r="E54" s="13" t="s">
        <v>72</v>
      </c>
      <c r="F54" s="14" t="s">
        <v>338</v>
      </c>
      <c r="G54" s="13">
        <v>2760</v>
      </c>
      <c r="H54" s="15">
        <v>45858</v>
      </c>
      <c r="I54" s="13">
        <v>3401</v>
      </c>
      <c r="J54" s="16">
        <v>63</v>
      </c>
      <c r="K54" s="17">
        <v>45828</v>
      </c>
      <c r="L54" s="16" t="s">
        <v>655</v>
      </c>
      <c r="M54" s="13" t="str">
        <f t="shared" ref="M54:M60" si="16">IF(ISNUMBER(FIND("-",N54)),"PERSONA JURIDICA","PERSONA NATURAL")</f>
        <v>PERSONA NATURAL</v>
      </c>
      <c r="N54" s="3">
        <v>1115084826</v>
      </c>
      <c r="O54" s="3" t="s">
        <v>199</v>
      </c>
      <c r="P54" s="3">
        <v>93151501</v>
      </c>
      <c r="Q54" s="3" t="s">
        <v>200</v>
      </c>
      <c r="R54" s="3" t="s">
        <v>144</v>
      </c>
      <c r="S54" s="3" t="s">
        <v>75</v>
      </c>
      <c r="T54" s="3" t="s">
        <v>76</v>
      </c>
      <c r="U54" s="15">
        <v>45847</v>
      </c>
      <c r="V54" s="15">
        <v>45847</v>
      </c>
      <c r="W54" s="15">
        <v>45847</v>
      </c>
      <c r="X54" s="13">
        <f t="shared" si="14"/>
        <v>19</v>
      </c>
      <c r="Y54" s="17">
        <v>45846</v>
      </c>
      <c r="Z54" s="14">
        <f t="shared" si="15"/>
        <v>1</v>
      </c>
      <c r="AA54" s="13">
        <v>172</v>
      </c>
      <c r="AB54" s="19">
        <v>4826803</v>
      </c>
      <c r="AC54" s="19">
        <v>27673671</v>
      </c>
      <c r="AD54" s="13">
        <v>9240298</v>
      </c>
      <c r="AE54" s="19">
        <v>27673671</v>
      </c>
      <c r="AF54" s="16" t="s">
        <v>77</v>
      </c>
      <c r="AG54" s="18">
        <v>0</v>
      </c>
      <c r="AH54" s="16" t="s">
        <v>77</v>
      </c>
      <c r="AI54" s="18">
        <v>0</v>
      </c>
      <c r="AJ54" s="16" t="s">
        <v>77</v>
      </c>
      <c r="AK54" s="18">
        <v>0</v>
      </c>
      <c r="AL54" s="16" t="s">
        <v>77</v>
      </c>
      <c r="AM54" s="18">
        <v>0</v>
      </c>
      <c r="AN54" s="16" t="s">
        <v>77</v>
      </c>
      <c r="AO54" s="18">
        <v>0</v>
      </c>
      <c r="AP54" s="16" t="s">
        <v>77</v>
      </c>
      <c r="AQ54" s="18">
        <v>0</v>
      </c>
      <c r="AR54" s="16" t="s">
        <v>77</v>
      </c>
      <c r="AS54" s="18">
        <v>0</v>
      </c>
      <c r="AT54" s="18">
        <f t="shared" si="12"/>
        <v>27673671</v>
      </c>
      <c r="AU54" s="13">
        <v>7201407387</v>
      </c>
      <c r="AV54" s="15">
        <v>45827</v>
      </c>
      <c r="AW54" s="13">
        <v>8201407436</v>
      </c>
      <c r="AX54" s="15">
        <v>45846</v>
      </c>
      <c r="AY54" s="9" t="s">
        <v>78</v>
      </c>
      <c r="AZ54" s="9" t="s">
        <v>79</v>
      </c>
      <c r="BA54" s="9">
        <v>43258114</v>
      </c>
      <c r="BB54" s="9" t="s">
        <v>143</v>
      </c>
      <c r="BC54" s="21" t="s">
        <v>656</v>
      </c>
      <c r="BD54" s="6" t="s">
        <v>657</v>
      </c>
      <c r="BE54" s="15">
        <v>45866</v>
      </c>
      <c r="BF54" s="16" t="s">
        <v>77</v>
      </c>
      <c r="BG54" s="16" t="s">
        <v>77</v>
      </c>
      <c r="BH54" s="16" t="s">
        <v>77</v>
      </c>
      <c r="BI54" s="16" t="s">
        <v>77</v>
      </c>
      <c r="BJ54" s="16" t="s">
        <v>77</v>
      </c>
      <c r="BK54" s="18">
        <v>27673671</v>
      </c>
      <c r="BL54" s="13">
        <v>172</v>
      </c>
      <c r="BM54" s="14" t="s">
        <v>81</v>
      </c>
      <c r="BN54" s="14" t="s">
        <v>82</v>
      </c>
      <c r="BO54" s="15">
        <v>46022</v>
      </c>
      <c r="BP54" s="14">
        <v>8</v>
      </c>
      <c r="BQ54" s="21" t="s">
        <v>658</v>
      </c>
      <c r="BR54" s="13"/>
      <c r="BS54" s="11"/>
      <c r="BT54" s="11"/>
    </row>
    <row r="55" spans="1:72" x14ac:dyDescent="0.2">
      <c r="A55" s="13" t="s">
        <v>70</v>
      </c>
      <c r="B55" s="13">
        <v>320</v>
      </c>
      <c r="C55" s="13" t="s">
        <v>487</v>
      </c>
      <c r="D55" s="13" t="s">
        <v>71</v>
      </c>
      <c r="E55" s="13" t="s">
        <v>72</v>
      </c>
      <c r="F55" s="14" t="s">
        <v>338</v>
      </c>
      <c r="G55" s="13">
        <v>2763</v>
      </c>
      <c r="H55" s="15">
        <v>45858</v>
      </c>
      <c r="I55" s="13">
        <v>3402</v>
      </c>
      <c r="J55" s="16">
        <v>63</v>
      </c>
      <c r="K55" s="17">
        <v>45828</v>
      </c>
      <c r="L55" s="16" t="s">
        <v>659</v>
      </c>
      <c r="M55" s="13" t="str">
        <f t="shared" si="16"/>
        <v>PERSONA NATURAL</v>
      </c>
      <c r="N55" s="3">
        <v>63369178</v>
      </c>
      <c r="O55" s="3" t="s">
        <v>195</v>
      </c>
      <c r="P55" s="3">
        <v>93151507</v>
      </c>
      <c r="Q55" s="3" t="s">
        <v>196</v>
      </c>
      <c r="R55" s="3" t="s">
        <v>88</v>
      </c>
      <c r="S55" s="3" t="s">
        <v>75</v>
      </c>
      <c r="T55" s="3" t="s">
        <v>197</v>
      </c>
      <c r="U55" s="15">
        <v>45847</v>
      </c>
      <c r="V55" s="15">
        <v>45847</v>
      </c>
      <c r="W55" s="15">
        <v>45847</v>
      </c>
      <c r="X55" s="13">
        <f t="shared" si="14"/>
        <v>19</v>
      </c>
      <c r="Y55" s="17">
        <v>45846</v>
      </c>
      <c r="Z55" s="14">
        <f t="shared" si="15"/>
        <v>1</v>
      </c>
      <c r="AA55" s="13">
        <v>172</v>
      </c>
      <c r="AB55" s="19">
        <v>5464400</v>
      </c>
      <c r="AC55" s="19">
        <v>31329227</v>
      </c>
      <c r="AD55" s="13">
        <v>9240302</v>
      </c>
      <c r="AE55" s="19">
        <v>31329227</v>
      </c>
      <c r="AF55" s="16" t="s">
        <v>77</v>
      </c>
      <c r="AG55" s="18">
        <v>0</v>
      </c>
      <c r="AH55" s="16" t="s">
        <v>77</v>
      </c>
      <c r="AI55" s="18">
        <v>0</v>
      </c>
      <c r="AJ55" s="16" t="s">
        <v>77</v>
      </c>
      <c r="AK55" s="18">
        <v>0</v>
      </c>
      <c r="AL55" s="16" t="s">
        <v>77</v>
      </c>
      <c r="AM55" s="18">
        <v>0</v>
      </c>
      <c r="AN55" s="16" t="s">
        <v>77</v>
      </c>
      <c r="AO55" s="18">
        <v>0</v>
      </c>
      <c r="AP55" s="16" t="s">
        <v>77</v>
      </c>
      <c r="AQ55" s="18">
        <v>0</v>
      </c>
      <c r="AR55" s="16" t="s">
        <v>77</v>
      </c>
      <c r="AS55" s="18">
        <v>0</v>
      </c>
      <c r="AT55" s="18">
        <f t="shared" si="12"/>
        <v>31329227</v>
      </c>
      <c r="AU55" s="13">
        <v>7201407395</v>
      </c>
      <c r="AV55" s="15">
        <v>45827</v>
      </c>
      <c r="AW55" s="13">
        <v>8201407449</v>
      </c>
      <c r="AX55" s="15">
        <v>45846</v>
      </c>
      <c r="AY55" s="9" t="s">
        <v>78</v>
      </c>
      <c r="AZ55" s="9" t="s">
        <v>79</v>
      </c>
      <c r="BA55" s="9">
        <v>43258114</v>
      </c>
      <c r="BB55" s="9" t="s">
        <v>143</v>
      </c>
      <c r="BC55" s="35" t="s">
        <v>660</v>
      </c>
      <c r="BD55" s="21" t="s">
        <v>661</v>
      </c>
      <c r="BE55" s="15">
        <v>45866</v>
      </c>
      <c r="BF55" s="16" t="s">
        <v>77</v>
      </c>
      <c r="BG55" s="16" t="s">
        <v>77</v>
      </c>
      <c r="BH55" s="16" t="s">
        <v>77</v>
      </c>
      <c r="BI55" s="16" t="s">
        <v>77</v>
      </c>
      <c r="BJ55" s="16" t="s">
        <v>77</v>
      </c>
      <c r="BK55" s="18">
        <v>31329227</v>
      </c>
      <c r="BL55" s="13">
        <v>172</v>
      </c>
      <c r="BM55" s="14" t="s">
        <v>81</v>
      </c>
      <c r="BN55" s="14" t="s">
        <v>82</v>
      </c>
      <c r="BO55" s="15">
        <v>46022</v>
      </c>
      <c r="BP55" s="14">
        <v>8</v>
      </c>
      <c r="BQ55" s="21" t="s">
        <v>662</v>
      </c>
      <c r="BR55" s="13"/>
      <c r="BS55" s="11"/>
      <c r="BT55" s="11"/>
    </row>
    <row r="56" spans="1:72" x14ac:dyDescent="0.2">
      <c r="A56" s="13" t="s">
        <v>70</v>
      </c>
      <c r="B56" s="13">
        <v>321</v>
      </c>
      <c r="C56" s="13" t="s">
        <v>487</v>
      </c>
      <c r="D56" s="13" t="s">
        <v>71</v>
      </c>
      <c r="E56" s="13" t="s">
        <v>72</v>
      </c>
      <c r="F56" s="14" t="s">
        <v>338</v>
      </c>
      <c r="G56" s="13">
        <v>2764</v>
      </c>
      <c r="H56" s="15">
        <v>45858</v>
      </c>
      <c r="I56" s="13">
        <v>3403</v>
      </c>
      <c r="J56" s="16">
        <v>63</v>
      </c>
      <c r="K56" s="17">
        <v>45828</v>
      </c>
      <c r="L56" s="16" t="s">
        <v>663</v>
      </c>
      <c r="M56" s="13" t="str">
        <f t="shared" si="16"/>
        <v>PERSONA NATURAL</v>
      </c>
      <c r="N56" s="3">
        <v>15529808</v>
      </c>
      <c r="O56" s="3" t="s">
        <v>216</v>
      </c>
      <c r="P56" s="3">
        <v>93151507</v>
      </c>
      <c r="Q56" s="3" t="s">
        <v>664</v>
      </c>
      <c r="R56" s="3" t="s">
        <v>74</v>
      </c>
      <c r="S56" s="3" t="s">
        <v>75</v>
      </c>
      <c r="T56" s="3" t="s">
        <v>217</v>
      </c>
      <c r="U56" s="15">
        <v>45847</v>
      </c>
      <c r="V56" s="15">
        <v>45847</v>
      </c>
      <c r="W56" s="15">
        <v>45847</v>
      </c>
      <c r="X56" s="13">
        <f t="shared" si="14"/>
        <v>19</v>
      </c>
      <c r="Y56" s="17">
        <v>45846</v>
      </c>
      <c r="Z56" s="14">
        <f t="shared" si="15"/>
        <v>1</v>
      </c>
      <c r="AA56" s="13">
        <v>172</v>
      </c>
      <c r="AB56" s="19">
        <v>6830131</v>
      </c>
      <c r="AC56" s="19">
        <v>39159418</v>
      </c>
      <c r="AD56" s="13">
        <v>9240298</v>
      </c>
      <c r="AE56" s="19">
        <v>39159418</v>
      </c>
      <c r="AF56" s="16" t="s">
        <v>77</v>
      </c>
      <c r="AG56" s="18">
        <v>0</v>
      </c>
      <c r="AH56" s="16" t="s">
        <v>77</v>
      </c>
      <c r="AI56" s="18">
        <v>0</v>
      </c>
      <c r="AJ56" s="16" t="s">
        <v>77</v>
      </c>
      <c r="AK56" s="18">
        <v>0</v>
      </c>
      <c r="AL56" s="16" t="s">
        <v>77</v>
      </c>
      <c r="AM56" s="18">
        <v>0</v>
      </c>
      <c r="AN56" s="16" t="s">
        <v>77</v>
      </c>
      <c r="AO56" s="18">
        <v>0</v>
      </c>
      <c r="AP56" s="16" t="s">
        <v>77</v>
      </c>
      <c r="AQ56" s="18">
        <v>0</v>
      </c>
      <c r="AR56" s="16" t="s">
        <v>77</v>
      </c>
      <c r="AS56" s="18">
        <v>0</v>
      </c>
      <c r="AT56" s="18">
        <f t="shared" si="12"/>
        <v>39159418</v>
      </c>
      <c r="AU56" s="13">
        <v>7201407389</v>
      </c>
      <c r="AV56" s="15">
        <v>45827</v>
      </c>
      <c r="AW56" s="13">
        <v>8201407438</v>
      </c>
      <c r="AX56" s="15">
        <v>45846</v>
      </c>
      <c r="AY56" s="9" t="s">
        <v>78</v>
      </c>
      <c r="AZ56" s="9" t="s">
        <v>79</v>
      </c>
      <c r="BA56" s="14">
        <v>43837564</v>
      </c>
      <c r="BB56" s="14" t="s">
        <v>110</v>
      </c>
      <c r="BC56" s="35" t="s">
        <v>665</v>
      </c>
      <c r="BD56" s="21" t="s">
        <v>666</v>
      </c>
      <c r="BE56" s="15">
        <v>45867</v>
      </c>
      <c r="BF56" s="16" t="s">
        <v>77</v>
      </c>
      <c r="BG56" s="16" t="s">
        <v>77</v>
      </c>
      <c r="BH56" s="16" t="s">
        <v>77</v>
      </c>
      <c r="BI56" s="16" t="s">
        <v>77</v>
      </c>
      <c r="BJ56" s="16" t="s">
        <v>77</v>
      </c>
      <c r="BK56" s="18">
        <v>39159418</v>
      </c>
      <c r="BL56" s="13">
        <v>172</v>
      </c>
      <c r="BM56" s="14" t="s">
        <v>81</v>
      </c>
      <c r="BN56" s="14" t="s">
        <v>82</v>
      </c>
      <c r="BO56" s="15">
        <v>46022</v>
      </c>
      <c r="BP56" s="14">
        <v>8</v>
      </c>
      <c r="BQ56" s="21" t="s">
        <v>667</v>
      </c>
      <c r="BR56" s="13"/>
      <c r="BS56" s="11"/>
      <c r="BT56" s="11"/>
    </row>
    <row r="57" spans="1:72" x14ac:dyDescent="0.2">
      <c r="A57" s="13" t="s">
        <v>70</v>
      </c>
      <c r="B57" s="13">
        <v>324</v>
      </c>
      <c r="C57" s="13" t="s">
        <v>528</v>
      </c>
      <c r="D57" s="13" t="s">
        <v>71</v>
      </c>
      <c r="E57" s="13" t="s">
        <v>85</v>
      </c>
      <c r="F57" s="14" t="s">
        <v>338</v>
      </c>
      <c r="G57" s="13">
        <v>2758</v>
      </c>
      <c r="H57" s="15">
        <v>45858</v>
      </c>
      <c r="I57" s="13">
        <v>3406</v>
      </c>
      <c r="J57" s="16">
        <v>63</v>
      </c>
      <c r="K57" s="17">
        <v>45828</v>
      </c>
      <c r="L57" s="16" t="s">
        <v>670</v>
      </c>
      <c r="M57" s="13" t="str">
        <f>IF(ISNUMBER(FIND("-",N57)),"PERSONA JURIDICA","PERSONA NATURAL")</f>
        <v>PERSONA NATURAL</v>
      </c>
      <c r="N57" s="3">
        <v>15443822</v>
      </c>
      <c r="O57" s="3" t="s">
        <v>220</v>
      </c>
      <c r="P57" s="3">
        <v>93151507</v>
      </c>
      <c r="Q57" s="3" t="s">
        <v>671</v>
      </c>
      <c r="R57" s="3" t="s">
        <v>83</v>
      </c>
      <c r="S57" s="3" t="s">
        <v>75</v>
      </c>
      <c r="T57" s="3" t="s">
        <v>84</v>
      </c>
      <c r="U57" s="15">
        <v>45847</v>
      </c>
      <c r="V57" s="15">
        <v>45847</v>
      </c>
      <c r="W57" s="15">
        <v>45847</v>
      </c>
      <c r="X57" s="13">
        <f t="shared" si="14"/>
        <v>19</v>
      </c>
      <c r="Y57" s="17">
        <v>45846</v>
      </c>
      <c r="Z57" s="14">
        <f t="shared" si="15"/>
        <v>1</v>
      </c>
      <c r="AA57" s="13">
        <v>172</v>
      </c>
      <c r="AB57" s="19">
        <v>3452561</v>
      </c>
      <c r="AC57" s="19">
        <v>19794683</v>
      </c>
      <c r="AD57" s="13">
        <v>9240298</v>
      </c>
      <c r="AE57" s="19">
        <v>19794683</v>
      </c>
      <c r="AF57" s="16" t="s">
        <v>77</v>
      </c>
      <c r="AG57" s="18">
        <v>0</v>
      </c>
      <c r="AH57" s="16" t="s">
        <v>77</v>
      </c>
      <c r="AI57" s="18">
        <v>0</v>
      </c>
      <c r="AJ57" s="16" t="s">
        <v>77</v>
      </c>
      <c r="AK57" s="18">
        <v>0</v>
      </c>
      <c r="AL57" s="16" t="s">
        <v>77</v>
      </c>
      <c r="AM57" s="18">
        <v>0</v>
      </c>
      <c r="AN57" s="16" t="s">
        <v>77</v>
      </c>
      <c r="AO57" s="18">
        <v>0</v>
      </c>
      <c r="AP57" s="16" t="s">
        <v>77</v>
      </c>
      <c r="AQ57" s="18">
        <v>0</v>
      </c>
      <c r="AR57" s="16" t="s">
        <v>77</v>
      </c>
      <c r="AS57" s="18">
        <v>0</v>
      </c>
      <c r="AT57" s="18">
        <f t="shared" si="12"/>
        <v>19794683</v>
      </c>
      <c r="AU57" s="13">
        <v>7201407386</v>
      </c>
      <c r="AV57" s="15">
        <v>45827</v>
      </c>
      <c r="AW57" s="13">
        <v>8201407435</v>
      </c>
      <c r="AX57" s="15">
        <v>45846</v>
      </c>
      <c r="AY57" s="13" t="s">
        <v>78</v>
      </c>
      <c r="AZ57" s="13" t="s">
        <v>79</v>
      </c>
      <c r="BA57" s="9">
        <v>43420806</v>
      </c>
      <c r="BB57" s="9" t="s">
        <v>128</v>
      </c>
      <c r="BC57" s="35" t="s">
        <v>672</v>
      </c>
      <c r="BD57" s="21" t="s">
        <v>673</v>
      </c>
      <c r="BE57" s="15">
        <v>45867</v>
      </c>
      <c r="BF57" s="16" t="s">
        <v>77</v>
      </c>
      <c r="BG57" s="16" t="s">
        <v>77</v>
      </c>
      <c r="BH57" s="16" t="s">
        <v>77</v>
      </c>
      <c r="BI57" s="16" t="s">
        <v>77</v>
      </c>
      <c r="BJ57" s="16" t="s">
        <v>77</v>
      </c>
      <c r="BK57" s="18">
        <v>19794683</v>
      </c>
      <c r="BL57" s="13">
        <v>172</v>
      </c>
      <c r="BM57" s="14" t="s">
        <v>81</v>
      </c>
      <c r="BN57" s="14" t="s">
        <v>82</v>
      </c>
      <c r="BO57" s="15">
        <v>46022</v>
      </c>
      <c r="BP57" s="14">
        <v>8</v>
      </c>
      <c r="BQ57" s="21" t="s">
        <v>674</v>
      </c>
      <c r="BR57" s="13"/>
      <c r="BS57" s="11"/>
      <c r="BT57" s="11"/>
    </row>
    <row r="58" spans="1:72" x14ac:dyDescent="0.2">
      <c r="A58" s="13" t="s">
        <v>70</v>
      </c>
      <c r="B58" s="13">
        <v>325</v>
      </c>
      <c r="C58" s="13" t="s">
        <v>528</v>
      </c>
      <c r="D58" s="13" t="s">
        <v>71</v>
      </c>
      <c r="E58" s="13" t="s">
        <v>85</v>
      </c>
      <c r="F58" s="14" t="s">
        <v>338</v>
      </c>
      <c r="G58" s="13">
        <v>2761</v>
      </c>
      <c r="H58" s="15">
        <v>45858</v>
      </c>
      <c r="I58" s="13">
        <v>3407</v>
      </c>
      <c r="J58" s="16">
        <v>63</v>
      </c>
      <c r="K58" s="17">
        <v>45828</v>
      </c>
      <c r="L58" s="16" t="s">
        <v>675</v>
      </c>
      <c r="M58" s="13" t="str">
        <f t="shared" si="16"/>
        <v>PERSONA NATURAL</v>
      </c>
      <c r="N58" s="3">
        <v>1036621874</v>
      </c>
      <c r="O58" s="3" t="s">
        <v>211</v>
      </c>
      <c r="P58" s="3">
        <v>81111504</v>
      </c>
      <c r="Q58" s="3" t="s">
        <v>212</v>
      </c>
      <c r="R58" s="3" t="s">
        <v>140</v>
      </c>
      <c r="S58" s="3" t="s">
        <v>75</v>
      </c>
      <c r="T58" s="14"/>
      <c r="U58" s="15">
        <v>45847</v>
      </c>
      <c r="V58" s="15">
        <v>45847</v>
      </c>
      <c r="W58" s="15">
        <v>45847</v>
      </c>
      <c r="X58" s="13">
        <f t="shared" si="14"/>
        <v>19</v>
      </c>
      <c r="Y58" s="17">
        <v>45846</v>
      </c>
      <c r="Z58" s="14">
        <f t="shared" si="15"/>
        <v>1</v>
      </c>
      <c r="AA58" s="13">
        <v>172</v>
      </c>
      <c r="AB58" s="19">
        <v>4503340</v>
      </c>
      <c r="AC58" s="19">
        <v>25819149</v>
      </c>
      <c r="AD58" s="13">
        <v>9240302</v>
      </c>
      <c r="AE58" s="19">
        <v>25819149</v>
      </c>
      <c r="AF58" s="16" t="s">
        <v>77</v>
      </c>
      <c r="AG58" s="18">
        <v>0</v>
      </c>
      <c r="AH58" s="16" t="s">
        <v>77</v>
      </c>
      <c r="AI58" s="18">
        <v>0</v>
      </c>
      <c r="AJ58" s="16" t="s">
        <v>77</v>
      </c>
      <c r="AK58" s="18">
        <v>0</v>
      </c>
      <c r="AL58" s="16" t="s">
        <v>77</v>
      </c>
      <c r="AM58" s="18">
        <v>0</v>
      </c>
      <c r="AN58" s="16" t="s">
        <v>77</v>
      </c>
      <c r="AO58" s="18">
        <v>0</v>
      </c>
      <c r="AP58" s="16" t="s">
        <v>77</v>
      </c>
      <c r="AQ58" s="18">
        <v>0</v>
      </c>
      <c r="AR58" s="16" t="s">
        <v>77</v>
      </c>
      <c r="AS58" s="18">
        <v>0</v>
      </c>
      <c r="AT58" s="18">
        <f t="shared" si="12"/>
        <v>25819149</v>
      </c>
      <c r="AU58" s="13">
        <v>7201407394</v>
      </c>
      <c r="AV58" s="15">
        <v>45827</v>
      </c>
      <c r="AW58" s="13">
        <v>8201407448</v>
      </c>
      <c r="AX58" s="15">
        <v>45846</v>
      </c>
      <c r="AY58" s="13" t="s">
        <v>78</v>
      </c>
      <c r="AZ58" s="13" t="s">
        <v>79</v>
      </c>
      <c r="BA58" s="9">
        <v>43617827</v>
      </c>
      <c r="BB58" s="9" t="s">
        <v>80</v>
      </c>
      <c r="BC58" s="35" t="s">
        <v>676</v>
      </c>
      <c r="BD58" s="21" t="s">
        <v>677</v>
      </c>
      <c r="BE58" s="15">
        <v>45867</v>
      </c>
      <c r="BF58" s="16" t="s">
        <v>77</v>
      </c>
      <c r="BG58" s="16" t="s">
        <v>77</v>
      </c>
      <c r="BH58" s="16" t="s">
        <v>77</v>
      </c>
      <c r="BI58" s="16" t="s">
        <v>77</v>
      </c>
      <c r="BJ58" s="16" t="s">
        <v>77</v>
      </c>
      <c r="BK58" s="18">
        <v>25819149</v>
      </c>
      <c r="BL58" s="13">
        <v>172</v>
      </c>
      <c r="BM58" s="14" t="s">
        <v>81</v>
      </c>
      <c r="BN58" s="14" t="s">
        <v>82</v>
      </c>
      <c r="BO58" s="15">
        <v>46022</v>
      </c>
      <c r="BP58" s="14">
        <v>8</v>
      </c>
      <c r="BQ58" s="21" t="s">
        <v>678</v>
      </c>
      <c r="BR58" s="13"/>
      <c r="BS58" s="11"/>
      <c r="BT58" s="11"/>
    </row>
    <row r="59" spans="1:72" x14ac:dyDescent="0.2">
      <c r="A59" s="13" t="s">
        <v>70</v>
      </c>
      <c r="B59" s="13">
        <v>326</v>
      </c>
      <c r="C59" s="13" t="s">
        <v>528</v>
      </c>
      <c r="D59" s="13" t="s">
        <v>71</v>
      </c>
      <c r="E59" s="13" t="s">
        <v>85</v>
      </c>
      <c r="F59" s="14" t="s">
        <v>338</v>
      </c>
      <c r="G59" s="13">
        <v>2762</v>
      </c>
      <c r="H59" s="15">
        <v>45858</v>
      </c>
      <c r="I59" s="13">
        <v>3408</v>
      </c>
      <c r="J59" s="16">
        <v>63</v>
      </c>
      <c r="K59" s="17">
        <v>45828</v>
      </c>
      <c r="L59" s="16" t="s">
        <v>679</v>
      </c>
      <c r="M59" s="13" t="str">
        <f t="shared" si="16"/>
        <v>PERSONA NATURAL</v>
      </c>
      <c r="N59" s="3">
        <v>1152693103</v>
      </c>
      <c r="O59" s="3" t="s">
        <v>203</v>
      </c>
      <c r="P59" s="3">
        <v>93151507</v>
      </c>
      <c r="Q59" s="3" t="s">
        <v>204</v>
      </c>
      <c r="R59" s="3" t="s">
        <v>140</v>
      </c>
      <c r="S59" s="3" t="s">
        <v>75</v>
      </c>
      <c r="T59" s="3" t="s">
        <v>141</v>
      </c>
      <c r="U59" s="15">
        <v>45847</v>
      </c>
      <c r="V59" s="15">
        <v>45847</v>
      </c>
      <c r="W59" s="15">
        <v>45847</v>
      </c>
      <c r="X59" s="13">
        <f t="shared" si="14"/>
        <v>19</v>
      </c>
      <c r="Y59" s="17">
        <v>45846</v>
      </c>
      <c r="Z59" s="14">
        <f t="shared" si="15"/>
        <v>1</v>
      </c>
      <c r="AA59" s="13">
        <v>172</v>
      </c>
      <c r="AB59" s="19">
        <v>4503340</v>
      </c>
      <c r="AC59" s="19">
        <v>25819149</v>
      </c>
      <c r="AD59" s="13">
        <v>9240298</v>
      </c>
      <c r="AE59" s="19">
        <v>25819149</v>
      </c>
      <c r="AF59" s="16" t="s">
        <v>77</v>
      </c>
      <c r="AG59" s="18">
        <v>0</v>
      </c>
      <c r="AH59" s="16" t="s">
        <v>77</v>
      </c>
      <c r="AI59" s="18">
        <v>0</v>
      </c>
      <c r="AJ59" s="16" t="s">
        <v>77</v>
      </c>
      <c r="AK59" s="18">
        <v>0</v>
      </c>
      <c r="AL59" s="16" t="s">
        <v>77</v>
      </c>
      <c r="AM59" s="18">
        <v>0</v>
      </c>
      <c r="AN59" s="16" t="s">
        <v>77</v>
      </c>
      <c r="AO59" s="18">
        <v>0</v>
      </c>
      <c r="AP59" s="16" t="s">
        <v>77</v>
      </c>
      <c r="AQ59" s="18">
        <v>0</v>
      </c>
      <c r="AR59" s="16" t="s">
        <v>77</v>
      </c>
      <c r="AS59" s="18">
        <v>0</v>
      </c>
      <c r="AT59" s="18">
        <f t="shared" si="12"/>
        <v>25819149</v>
      </c>
      <c r="AU59" s="13">
        <v>7201407388</v>
      </c>
      <c r="AV59" s="15">
        <v>45827</v>
      </c>
      <c r="AW59" s="13">
        <v>8201407437</v>
      </c>
      <c r="AX59" s="15">
        <v>45846</v>
      </c>
      <c r="AY59" s="13" t="s">
        <v>78</v>
      </c>
      <c r="AZ59" s="13" t="s">
        <v>79</v>
      </c>
      <c r="BA59" s="9">
        <v>43617827</v>
      </c>
      <c r="BB59" s="9" t="s">
        <v>80</v>
      </c>
      <c r="BC59" s="35" t="s">
        <v>680</v>
      </c>
      <c r="BD59" s="21" t="s">
        <v>681</v>
      </c>
      <c r="BE59" s="15">
        <v>45867</v>
      </c>
      <c r="BF59" s="16" t="s">
        <v>77</v>
      </c>
      <c r="BG59" s="16" t="s">
        <v>77</v>
      </c>
      <c r="BH59" s="16" t="s">
        <v>77</v>
      </c>
      <c r="BI59" s="16" t="s">
        <v>77</v>
      </c>
      <c r="BJ59" s="16" t="s">
        <v>77</v>
      </c>
      <c r="BK59" s="18">
        <v>25819149</v>
      </c>
      <c r="BL59" s="13">
        <v>172</v>
      </c>
      <c r="BM59" s="14" t="s">
        <v>81</v>
      </c>
      <c r="BN59" s="14" t="s">
        <v>82</v>
      </c>
      <c r="BO59" s="15">
        <v>46022</v>
      </c>
      <c r="BP59" s="14">
        <v>8</v>
      </c>
      <c r="BQ59" s="21" t="s">
        <v>682</v>
      </c>
      <c r="BR59" s="13"/>
      <c r="BS59" s="11"/>
      <c r="BT59" s="11"/>
    </row>
    <row r="60" spans="1:72" x14ac:dyDescent="0.2">
      <c r="A60" s="13" t="s">
        <v>70</v>
      </c>
      <c r="B60" s="13">
        <v>327</v>
      </c>
      <c r="C60" s="13" t="s">
        <v>277</v>
      </c>
      <c r="D60" s="13" t="s">
        <v>123</v>
      </c>
      <c r="E60" s="13" t="s">
        <v>278</v>
      </c>
      <c r="F60" s="14" t="s">
        <v>154</v>
      </c>
      <c r="G60" s="13">
        <v>2740</v>
      </c>
      <c r="H60" s="15">
        <v>45858</v>
      </c>
      <c r="I60" s="13">
        <v>3409</v>
      </c>
      <c r="J60" s="16">
        <v>63</v>
      </c>
      <c r="K60" s="17">
        <v>45828</v>
      </c>
      <c r="L60" s="16" t="s">
        <v>683</v>
      </c>
      <c r="M60" s="13" t="str">
        <f t="shared" si="16"/>
        <v>PERSONA NATURAL</v>
      </c>
      <c r="N60" s="3">
        <v>1001137545</v>
      </c>
      <c r="O60" s="3" t="s">
        <v>684</v>
      </c>
      <c r="P60" s="3">
        <v>93151507</v>
      </c>
      <c r="Q60" s="3" t="s">
        <v>685</v>
      </c>
      <c r="R60" s="3" t="s">
        <v>144</v>
      </c>
      <c r="S60" s="3" t="s">
        <v>157</v>
      </c>
      <c r="T60" s="3" t="s">
        <v>158</v>
      </c>
      <c r="U60" s="15">
        <v>45847</v>
      </c>
      <c r="V60" s="15">
        <v>45847</v>
      </c>
      <c r="W60" s="15">
        <v>45847</v>
      </c>
      <c r="X60" s="13">
        <f t="shared" si="14"/>
        <v>19</v>
      </c>
      <c r="Y60" s="17">
        <v>45846</v>
      </c>
      <c r="Z60" s="14">
        <f t="shared" si="15"/>
        <v>1</v>
      </c>
      <c r="AA60" s="13">
        <v>172</v>
      </c>
      <c r="AB60" s="19">
        <v>4826803</v>
      </c>
      <c r="AC60" s="19">
        <v>27673671</v>
      </c>
      <c r="AD60" s="13">
        <v>9250002</v>
      </c>
      <c r="AE60" s="19">
        <v>27673671</v>
      </c>
      <c r="AF60" s="16" t="s">
        <v>77</v>
      </c>
      <c r="AG60" s="18">
        <v>0</v>
      </c>
      <c r="AH60" s="16" t="s">
        <v>77</v>
      </c>
      <c r="AI60" s="18">
        <v>0</v>
      </c>
      <c r="AJ60" s="16" t="s">
        <v>77</v>
      </c>
      <c r="AK60" s="18">
        <v>0</v>
      </c>
      <c r="AL60" s="16" t="s">
        <v>77</v>
      </c>
      <c r="AM60" s="18">
        <v>0</v>
      </c>
      <c r="AN60" s="16" t="s">
        <v>77</v>
      </c>
      <c r="AO60" s="18">
        <v>0</v>
      </c>
      <c r="AP60" s="16" t="s">
        <v>77</v>
      </c>
      <c r="AQ60" s="18">
        <v>0</v>
      </c>
      <c r="AR60" s="16" t="s">
        <v>77</v>
      </c>
      <c r="AS60" s="18">
        <v>0</v>
      </c>
      <c r="AT60" s="18">
        <f t="shared" si="12"/>
        <v>27673671</v>
      </c>
      <c r="AU60" s="13">
        <v>7201407360</v>
      </c>
      <c r="AV60" s="15">
        <v>45827</v>
      </c>
      <c r="AW60" s="13">
        <v>8201407424</v>
      </c>
      <c r="AX60" s="15">
        <v>45846</v>
      </c>
      <c r="AY60" s="13" t="s">
        <v>78</v>
      </c>
      <c r="AZ60" s="14" t="s">
        <v>79</v>
      </c>
      <c r="BA60" s="14">
        <v>43985744</v>
      </c>
      <c r="BB60" s="23" t="s">
        <v>159</v>
      </c>
      <c r="BC60" s="38" t="s">
        <v>686</v>
      </c>
      <c r="BD60" s="6" t="s">
        <v>687</v>
      </c>
      <c r="BE60" s="15">
        <v>45867</v>
      </c>
      <c r="BF60" s="50" t="s">
        <v>77</v>
      </c>
      <c r="BG60" s="16" t="s">
        <v>77</v>
      </c>
      <c r="BH60" s="16" t="s">
        <v>77</v>
      </c>
      <c r="BI60" s="16" t="s">
        <v>77</v>
      </c>
      <c r="BJ60" s="16" t="s">
        <v>77</v>
      </c>
      <c r="BK60" s="18">
        <v>27673671</v>
      </c>
      <c r="BL60" s="13">
        <v>172</v>
      </c>
      <c r="BM60" s="14" t="s">
        <v>81</v>
      </c>
      <c r="BN60" s="14" t="s">
        <v>82</v>
      </c>
      <c r="BO60" s="15">
        <v>46022</v>
      </c>
      <c r="BP60" s="14">
        <v>8</v>
      </c>
      <c r="BQ60" s="21" t="s">
        <v>688</v>
      </c>
      <c r="BR60" s="13"/>
      <c r="BS60" s="11"/>
      <c r="BT60" s="11"/>
    </row>
    <row r="61" spans="1:72" x14ac:dyDescent="0.2">
      <c r="A61" s="13" t="s">
        <v>70</v>
      </c>
      <c r="B61" s="13">
        <v>329</v>
      </c>
      <c r="C61" s="13" t="s">
        <v>257</v>
      </c>
      <c r="D61" s="13" t="s">
        <v>123</v>
      </c>
      <c r="E61" s="13" t="s">
        <v>124</v>
      </c>
      <c r="F61" s="14" t="s">
        <v>154</v>
      </c>
      <c r="G61" s="13">
        <v>2767</v>
      </c>
      <c r="H61" s="15">
        <v>45858</v>
      </c>
      <c r="I61" s="13">
        <v>3411</v>
      </c>
      <c r="J61" s="16">
        <v>63</v>
      </c>
      <c r="K61" s="17">
        <v>45828</v>
      </c>
      <c r="L61" s="16" t="s">
        <v>689</v>
      </c>
      <c r="M61" s="13" t="str">
        <f t="shared" ref="M61:M112" si="17">IF(ISNUMBER(FIND("-",N61)),"PERSONA JURIDICA","PERSONA NATURAL")</f>
        <v>PERSONA NATURAL</v>
      </c>
      <c r="N61" s="3">
        <v>1128398923</v>
      </c>
      <c r="O61" s="3" t="s">
        <v>237</v>
      </c>
      <c r="P61" s="3">
        <v>93141506</v>
      </c>
      <c r="Q61" s="3" t="s">
        <v>690</v>
      </c>
      <c r="R61" s="3" t="s">
        <v>140</v>
      </c>
      <c r="S61" s="3" t="s">
        <v>157</v>
      </c>
      <c r="T61" s="3" t="s">
        <v>158</v>
      </c>
      <c r="U61" s="15">
        <v>45852</v>
      </c>
      <c r="V61" s="15">
        <v>45852</v>
      </c>
      <c r="W61" s="15">
        <v>45852</v>
      </c>
      <c r="X61" s="13">
        <f t="shared" si="14"/>
        <v>24</v>
      </c>
      <c r="Y61" s="17">
        <v>45852</v>
      </c>
      <c r="Z61" s="14">
        <f t="shared" ref="Z61:Z87" si="18">DAYS360(Y61,W61,(FALSE))</f>
        <v>0</v>
      </c>
      <c r="AA61" s="13">
        <v>167</v>
      </c>
      <c r="AB61" s="19">
        <v>4503340</v>
      </c>
      <c r="AC61" s="19">
        <v>25068593</v>
      </c>
      <c r="AD61" s="13">
        <v>9250002</v>
      </c>
      <c r="AE61" s="19">
        <v>25068593</v>
      </c>
      <c r="AF61" s="16" t="s">
        <v>77</v>
      </c>
      <c r="AG61" s="18">
        <v>0</v>
      </c>
      <c r="AH61" s="16" t="s">
        <v>77</v>
      </c>
      <c r="AI61" s="18">
        <v>0</v>
      </c>
      <c r="AJ61" s="16" t="s">
        <v>77</v>
      </c>
      <c r="AK61" s="18">
        <v>0</v>
      </c>
      <c r="AL61" s="16" t="s">
        <v>77</v>
      </c>
      <c r="AM61" s="18">
        <v>0</v>
      </c>
      <c r="AN61" s="16" t="s">
        <v>77</v>
      </c>
      <c r="AO61" s="18">
        <v>0</v>
      </c>
      <c r="AP61" s="16" t="s">
        <v>77</v>
      </c>
      <c r="AQ61" s="18">
        <v>0</v>
      </c>
      <c r="AR61" s="16" t="s">
        <v>77</v>
      </c>
      <c r="AS61" s="18">
        <v>0</v>
      </c>
      <c r="AT61" s="18">
        <f t="shared" ref="AT61:AT112" si="19">+AE61+AG61+AI61+AK61+AM61+AO61+AQ61+AS61</f>
        <v>25068593</v>
      </c>
      <c r="AU61" s="13">
        <v>7201407351</v>
      </c>
      <c r="AV61" s="15">
        <v>45827</v>
      </c>
      <c r="AW61" s="13">
        <v>8201407458</v>
      </c>
      <c r="AX61" s="15">
        <v>45849</v>
      </c>
      <c r="AY61" s="13" t="s">
        <v>78</v>
      </c>
      <c r="AZ61" s="14" t="s">
        <v>79</v>
      </c>
      <c r="BA61" s="14">
        <v>43985744</v>
      </c>
      <c r="BB61" s="33" t="s">
        <v>159</v>
      </c>
      <c r="BC61" s="48" t="s">
        <v>691</v>
      </c>
      <c r="BD61" s="93" t="s">
        <v>692</v>
      </c>
      <c r="BE61" s="15">
        <v>45867</v>
      </c>
      <c r="BF61" s="51" t="s">
        <v>77</v>
      </c>
      <c r="BG61" s="16" t="s">
        <v>77</v>
      </c>
      <c r="BH61" s="16" t="s">
        <v>77</v>
      </c>
      <c r="BI61" s="16" t="s">
        <v>77</v>
      </c>
      <c r="BJ61" s="16" t="s">
        <v>77</v>
      </c>
      <c r="BK61" s="18">
        <v>25068593</v>
      </c>
      <c r="BL61" s="13">
        <v>167</v>
      </c>
      <c r="BM61" s="14" t="s">
        <v>81</v>
      </c>
      <c r="BN61" s="14" t="s">
        <v>82</v>
      </c>
      <c r="BO61" s="15">
        <v>46022</v>
      </c>
      <c r="BP61" s="14">
        <v>8</v>
      </c>
      <c r="BQ61" s="21" t="s">
        <v>693</v>
      </c>
      <c r="BR61" s="13"/>
      <c r="BS61" s="11"/>
      <c r="BT61" s="11"/>
    </row>
    <row r="62" spans="1:72" x14ac:dyDescent="0.2">
      <c r="A62" s="13" t="s">
        <v>70</v>
      </c>
      <c r="B62" s="13">
        <v>330</v>
      </c>
      <c r="C62" s="13" t="s">
        <v>257</v>
      </c>
      <c r="D62" s="13" t="s">
        <v>123</v>
      </c>
      <c r="E62" s="13" t="s">
        <v>124</v>
      </c>
      <c r="F62" s="14" t="s">
        <v>154</v>
      </c>
      <c r="G62" s="13">
        <v>2768</v>
      </c>
      <c r="H62" s="15">
        <v>45858</v>
      </c>
      <c r="I62" s="13">
        <v>3412</v>
      </c>
      <c r="J62" s="16">
        <v>63</v>
      </c>
      <c r="K62" s="17">
        <v>45828</v>
      </c>
      <c r="L62" s="16" t="s">
        <v>694</v>
      </c>
      <c r="M62" s="13" t="str">
        <f t="shared" si="17"/>
        <v>PERSONA NATURAL</v>
      </c>
      <c r="N62" s="3">
        <v>1041228782</v>
      </c>
      <c r="O62" s="3" t="s">
        <v>238</v>
      </c>
      <c r="P62" s="3">
        <v>93151507</v>
      </c>
      <c r="Q62" s="3" t="s">
        <v>695</v>
      </c>
      <c r="R62" s="3" t="s">
        <v>140</v>
      </c>
      <c r="S62" s="3" t="s">
        <v>157</v>
      </c>
      <c r="T62" s="3" t="s">
        <v>158</v>
      </c>
      <c r="U62" s="15">
        <v>45852</v>
      </c>
      <c r="V62" s="15">
        <v>45852</v>
      </c>
      <c r="W62" s="15">
        <v>45852</v>
      </c>
      <c r="X62" s="13">
        <f t="shared" si="14"/>
        <v>24</v>
      </c>
      <c r="Y62" s="17">
        <v>45852</v>
      </c>
      <c r="Z62" s="14">
        <f t="shared" si="18"/>
        <v>0</v>
      </c>
      <c r="AA62" s="13">
        <v>167</v>
      </c>
      <c r="AB62" s="19">
        <v>4503340</v>
      </c>
      <c r="AC62" s="19">
        <v>25068593</v>
      </c>
      <c r="AD62" s="13">
        <v>9250002</v>
      </c>
      <c r="AE62" s="19">
        <v>25068593</v>
      </c>
      <c r="AF62" s="16" t="s">
        <v>77</v>
      </c>
      <c r="AG62" s="18">
        <v>0</v>
      </c>
      <c r="AH62" s="16" t="s">
        <v>77</v>
      </c>
      <c r="AI62" s="18">
        <v>0</v>
      </c>
      <c r="AJ62" s="16" t="s">
        <v>77</v>
      </c>
      <c r="AK62" s="18">
        <v>0</v>
      </c>
      <c r="AL62" s="16" t="s">
        <v>77</v>
      </c>
      <c r="AM62" s="18">
        <v>0</v>
      </c>
      <c r="AN62" s="16" t="s">
        <v>77</v>
      </c>
      <c r="AO62" s="18">
        <v>0</v>
      </c>
      <c r="AP62" s="16" t="s">
        <v>77</v>
      </c>
      <c r="AQ62" s="18">
        <v>0</v>
      </c>
      <c r="AR62" s="16" t="s">
        <v>77</v>
      </c>
      <c r="AS62" s="18">
        <v>0</v>
      </c>
      <c r="AT62" s="18">
        <f t="shared" si="19"/>
        <v>25068593</v>
      </c>
      <c r="AU62" s="13">
        <v>7201407352</v>
      </c>
      <c r="AV62" s="15">
        <v>45827</v>
      </c>
      <c r="AW62" s="13">
        <v>8201407459</v>
      </c>
      <c r="AX62" s="15">
        <v>45849</v>
      </c>
      <c r="AY62" s="13" t="s">
        <v>78</v>
      </c>
      <c r="AZ62" s="14" t="s">
        <v>79</v>
      </c>
      <c r="BA62" s="14">
        <v>43985744</v>
      </c>
      <c r="BB62" s="14" t="s">
        <v>159</v>
      </c>
      <c r="BC62" s="35" t="s">
        <v>696</v>
      </c>
      <c r="BD62" s="21" t="s">
        <v>697</v>
      </c>
      <c r="BE62" s="15">
        <v>45867</v>
      </c>
      <c r="BF62" s="16" t="s">
        <v>77</v>
      </c>
      <c r="BG62" s="16" t="s">
        <v>77</v>
      </c>
      <c r="BH62" s="16" t="s">
        <v>77</v>
      </c>
      <c r="BI62" s="16" t="s">
        <v>77</v>
      </c>
      <c r="BJ62" s="16" t="s">
        <v>77</v>
      </c>
      <c r="BK62" s="18">
        <v>25068593</v>
      </c>
      <c r="BL62" s="13">
        <v>167</v>
      </c>
      <c r="BM62" s="14" t="s">
        <v>81</v>
      </c>
      <c r="BN62" s="14" t="s">
        <v>82</v>
      </c>
      <c r="BO62" s="15">
        <v>46022</v>
      </c>
      <c r="BP62" s="14">
        <v>8</v>
      </c>
      <c r="BQ62" s="21" t="s">
        <v>698</v>
      </c>
      <c r="BR62" s="13"/>
      <c r="BS62" s="11"/>
      <c r="BT62" s="11"/>
    </row>
    <row r="63" spans="1:72" x14ac:dyDescent="0.2">
      <c r="A63" s="13" t="s">
        <v>70</v>
      </c>
      <c r="B63" s="13">
        <v>331</v>
      </c>
      <c r="C63" s="13" t="s">
        <v>257</v>
      </c>
      <c r="D63" s="13" t="s">
        <v>123</v>
      </c>
      <c r="E63" s="13" t="s">
        <v>124</v>
      </c>
      <c r="F63" s="14" t="s">
        <v>154</v>
      </c>
      <c r="G63" s="13">
        <v>2768</v>
      </c>
      <c r="H63" s="15">
        <v>45858</v>
      </c>
      <c r="I63" s="13">
        <v>3413</v>
      </c>
      <c r="J63" s="16">
        <v>63</v>
      </c>
      <c r="K63" s="17">
        <v>45828</v>
      </c>
      <c r="L63" s="16" t="s">
        <v>699</v>
      </c>
      <c r="M63" s="13" t="str">
        <f t="shared" si="17"/>
        <v>PERSONA NATURAL</v>
      </c>
      <c r="N63" s="3">
        <v>1128270752</v>
      </c>
      <c r="O63" s="3" t="s">
        <v>258</v>
      </c>
      <c r="P63" s="3">
        <v>93151507</v>
      </c>
      <c r="Q63" s="3" t="s">
        <v>695</v>
      </c>
      <c r="R63" s="3" t="s">
        <v>140</v>
      </c>
      <c r="S63" s="3" t="s">
        <v>157</v>
      </c>
      <c r="T63" s="3" t="s">
        <v>158</v>
      </c>
      <c r="U63" s="15">
        <v>45852</v>
      </c>
      <c r="V63" s="15">
        <v>45852</v>
      </c>
      <c r="W63" s="15">
        <v>45852</v>
      </c>
      <c r="X63" s="13">
        <f t="shared" si="14"/>
        <v>24</v>
      </c>
      <c r="Y63" s="17">
        <v>45852</v>
      </c>
      <c r="Z63" s="14">
        <f t="shared" si="18"/>
        <v>0</v>
      </c>
      <c r="AA63" s="13">
        <v>167</v>
      </c>
      <c r="AB63" s="19">
        <v>4503340</v>
      </c>
      <c r="AC63" s="19">
        <v>25068593</v>
      </c>
      <c r="AD63" s="13">
        <v>9250002</v>
      </c>
      <c r="AE63" s="19">
        <v>25068593</v>
      </c>
      <c r="AF63" s="16" t="s">
        <v>77</v>
      </c>
      <c r="AG63" s="18">
        <v>0</v>
      </c>
      <c r="AH63" s="16" t="s">
        <v>77</v>
      </c>
      <c r="AI63" s="18">
        <v>0</v>
      </c>
      <c r="AJ63" s="16" t="s">
        <v>77</v>
      </c>
      <c r="AK63" s="18">
        <v>0</v>
      </c>
      <c r="AL63" s="16" t="s">
        <v>77</v>
      </c>
      <c r="AM63" s="18">
        <v>0</v>
      </c>
      <c r="AN63" s="16" t="s">
        <v>77</v>
      </c>
      <c r="AO63" s="18">
        <v>0</v>
      </c>
      <c r="AP63" s="16" t="s">
        <v>77</v>
      </c>
      <c r="AQ63" s="18">
        <v>0</v>
      </c>
      <c r="AR63" s="16" t="s">
        <v>77</v>
      </c>
      <c r="AS63" s="18">
        <v>0</v>
      </c>
      <c r="AT63" s="18">
        <f t="shared" si="19"/>
        <v>25068593</v>
      </c>
      <c r="AU63" s="13">
        <v>7201407353</v>
      </c>
      <c r="AV63" s="15">
        <v>45827</v>
      </c>
      <c r="AW63" s="13">
        <v>8201407460</v>
      </c>
      <c r="AX63" s="15">
        <v>45849</v>
      </c>
      <c r="AY63" s="13" t="s">
        <v>78</v>
      </c>
      <c r="AZ63" s="14" t="s">
        <v>79</v>
      </c>
      <c r="BA63" s="14">
        <v>43985744</v>
      </c>
      <c r="BB63" s="14" t="s">
        <v>159</v>
      </c>
      <c r="BC63" s="35" t="s">
        <v>700</v>
      </c>
      <c r="BD63" s="21" t="s">
        <v>701</v>
      </c>
      <c r="BE63" s="15">
        <v>45867</v>
      </c>
      <c r="BF63" s="16" t="s">
        <v>77</v>
      </c>
      <c r="BG63" s="16" t="s">
        <v>77</v>
      </c>
      <c r="BH63" s="16" t="s">
        <v>77</v>
      </c>
      <c r="BI63" s="16" t="s">
        <v>77</v>
      </c>
      <c r="BJ63" s="16" t="s">
        <v>77</v>
      </c>
      <c r="BK63" s="18">
        <v>25068593</v>
      </c>
      <c r="BL63" s="13">
        <v>167</v>
      </c>
      <c r="BM63" s="14" t="s">
        <v>81</v>
      </c>
      <c r="BN63" s="14" t="s">
        <v>82</v>
      </c>
      <c r="BO63" s="15">
        <v>46022</v>
      </c>
      <c r="BP63" s="14">
        <v>8</v>
      </c>
      <c r="BQ63" s="21" t="s">
        <v>702</v>
      </c>
      <c r="BR63" s="13"/>
      <c r="BS63" s="11"/>
      <c r="BT63" s="11"/>
    </row>
    <row r="64" spans="1:72" x14ac:dyDescent="0.2">
      <c r="A64" s="13" t="s">
        <v>70</v>
      </c>
      <c r="B64" s="13">
        <v>332</v>
      </c>
      <c r="C64" s="13" t="s">
        <v>311</v>
      </c>
      <c r="D64" s="13" t="s">
        <v>71</v>
      </c>
      <c r="E64" s="13" t="s">
        <v>124</v>
      </c>
      <c r="F64" s="14" t="s">
        <v>154</v>
      </c>
      <c r="G64" s="13">
        <v>2770</v>
      </c>
      <c r="H64" s="15">
        <v>45858</v>
      </c>
      <c r="I64" s="13">
        <v>3414</v>
      </c>
      <c r="J64" s="16">
        <v>63</v>
      </c>
      <c r="K64" s="17">
        <v>45828</v>
      </c>
      <c r="L64" s="16" t="s">
        <v>703</v>
      </c>
      <c r="M64" s="13" t="str">
        <f t="shared" si="17"/>
        <v>PERSONA NATURAL</v>
      </c>
      <c r="N64" s="3">
        <v>43590709</v>
      </c>
      <c r="O64" s="3" t="s">
        <v>259</v>
      </c>
      <c r="P64" s="3">
        <v>93151507</v>
      </c>
      <c r="Q64" s="3" t="s">
        <v>669</v>
      </c>
      <c r="R64" s="3" t="s">
        <v>163</v>
      </c>
      <c r="S64" s="3" t="s">
        <v>157</v>
      </c>
      <c r="T64" s="3" t="s">
        <v>158</v>
      </c>
      <c r="U64" s="15">
        <v>45852</v>
      </c>
      <c r="V64" s="15">
        <v>45852</v>
      </c>
      <c r="W64" s="15">
        <v>45852</v>
      </c>
      <c r="X64" s="13">
        <f t="shared" si="14"/>
        <v>24</v>
      </c>
      <c r="Y64" s="17">
        <v>45849</v>
      </c>
      <c r="Z64" s="14">
        <f t="shared" si="18"/>
        <v>3</v>
      </c>
      <c r="AA64" s="13">
        <v>167</v>
      </c>
      <c r="AB64" s="19">
        <v>4503340</v>
      </c>
      <c r="AC64" s="19">
        <v>25068593</v>
      </c>
      <c r="AD64" s="13">
        <v>9250002</v>
      </c>
      <c r="AE64" s="19">
        <v>25068593</v>
      </c>
      <c r="AF64" s="16" t="s">
        <v>77</v>
      </c>
      <c r="AG64" s="18">
        <v>0</v>
      </c>
      <c r="AH64" s="16" t="s">
        <v>77</v>
      </c>
      <c r="AI64" s="18">
        <v>0</v>
      </c>
      <c r="AJ64" s="16" t="s">
        <v>77</v>
      </c>
      <c r="AK64" s="18">
        <v>0</v>
      </c>
      <c r="AL64" s="16" t="s">
        <v>77</v>
      </c>
      <c r="AM64" s="18">
        <v>0</v>
      </c>
      <c r="AN64" s="16" t="s">
        <v>77</v>
      </c>
      <c r="AO64" s="18">
        <v>0</v>
      </c>
      <c r="AP64" s="16" t="s">
        <v>77</v>
      </c>
      <c r="AQ64" s="18">
        <v>0</v>
      </c>
      <c r="AR64" s="16" t="s">
        <v>77</v>
      </c>
      <c r="AS64" s="18">
        <v>0</v>
      </c>
      <c r="AT64" s="18">
        <f t="shared" si="19"/>
        <v>25068593</v>
      </c>
      <c r="AU64" s="13">
        <v>7201407354</v>
      </c>
      <c r="AV64" s="15">
        <v>45827</v>
      </c>
      <c r="AW64" s="13">
        <v>8201407461</v>
      </c>
      <c r="AX64" s="15">
        <v>45849</v>
      </c>
      <c r="AY64" s="13" t="s">
        <v>78</v>
      </c>
      <c r="AZ64" s="14" t="s">
        <v>79</v>
      </c>
      <c r="BA64" s="14">
        <v>43985744</v>
      </c>
      <c r="BB64" s="14" t="s">
        <v>159</v>
      </c>
      <c r="BC64" s="35" t="s">
        <v>704</v>
      </c>
      <c r="BD64" s="21" t="s">
        <v>705</v>
      </c>
      <c r="BE64" s="15">
        <v>45867</v>
      </c>
      <c r="BF64" s="16" t="s">
        <v>77</v>
      </c>
      <c r="BG64" s="16" t="s">
        <v>77</v>
      </c>
      <c r="BH64" s="16" t="s">
        <v>77</v>
      </c>
      <c r="BI64" s="16" t="s">
        <v>77</v>
      </c>
      <c r="BJ64" s="16" t="s">
        <v>77</v>
      </c>
      <c r="BK64" s="18">
        <v>25068593</v>
      </c>
      <c r="BL64" s="13">
        <v>167</v>
      </c>
      <c r="BM64" s="14" t="s">
        <v>81</v>
      </c>
      <c r="BN64" s="14" t="s">
        <v>82</v>
      </c>
      <c r="BO64" s="15">
        <v>46022</v>
      </c>
      <c r="BP64" s="14">
        <v>8</v>
      </c>
      <c r="BQ64" s="21" t="s">
        <v>706</v>
      </c>
      <c r="BR64" s="13"/>
      <c r="BS64" s="11"/>
      <c r="BT64" s="11"/>
    </row>
    <row r="65" spans="1:72" x14ac:dyDescent="0.2">
      <c r="A65" s="13" t="s">
        <v>70</v>
      </c>
      <c r="B65" s="13">
        <v>334</v>
      </c>
      <c r="C65" s="13" t="s">
        <v>358</v>
      </c>
      <c r="D65" s="13" t="s">
        <v>123</v>
      </c>
      <c r="E65" s="13" t="s">
        <v>124</v>
      </c>
      <c r="F65" s="14" t="s">
        <v>166</v>
      </c>
      <c r="G65" s="13">
        <v>2774</v>
      </c>
      <c r="H65" s="15">
        <v>45858</v>
      </c>
      <c r="I65" s="13">
        <v>3416</v>
      </c>
      <c r="J65" s="16">
        <v>63</v>
      </c>
      <c r="K65" s="17">
        <v>45828</v>
      </c>
      <c r="L65" s="16" t="s">
        <v>707</v>
      </c>
      <c r="M65" s="13" t="str">
        <f t="shared" si="17"/>
        <v>PERSONA NATURAL</v>
      </c>
      <c r="N65" s="3">
        <v>43732785</v>
      </c>
      <c r="O65" s="3" t="s">
        <v>247</v>
      </c>
      <c r="P65" s="3">
        <v>93151507</v>
      </c>
      <c r="Q65" s="3" t="s">
        <v>708</v>
      </c>
      <c r="R65" s="3" t="s">
        <v>108</v>
      </c>
      <c r="S65" s="3" t="s">
        <v>169</v>
      </c>
      <c r="T65" s="3" t="s">
        <v>170</v>
      </c>
      <c r="U65" s="15">
        <v>45853</v>
      </c>
      <c r="V65" s="15">
        <v>45853</v>
      </c>
      <c r="W65" s="15">
        <v>45853</v>
      </c>
      <c r="X65" s="13">
        <f t="shared" si="14"/>
        <v>25</v>
      </c>
      <c r="Y65" s="15">
        <v>45853</v>
      </c>
      <c r="Z65" s="14">
        <f t="shared" si="18"/>
        <v>0</v>
      </c>
      <c r="AA65" s="13">
        <v>166</v>
      </c>
      <c r="AB65" s="19">
        <v>8195855</v>
      </c>
      <c r="AC65" s="19">
        <v>45350398</v>
      </c>
      <c r="AD65" s="13">
        <v>9240297</v>
      </c>
      <c r="AE65" s="19">
        <v>45350398</v>
      </c>
      <c r="AF65" s="16" t="s">
        <v>77</v>
      </c>
      <c r="AG65" s="18">
        <v>0</v>
      </c>
      <c r="AH65" s="16" t="s">
        <v>77</v>
      </c>
      <c r="AI65" s="18">
        <v>0</v>
      </c>
      <c r="AJ65" s="16" t="s">
        <v>77</v>
      </c>
      <c r="AK65" s="18">
        <v>0</v>
      </c>
      <c r="AL65" s="16" t="s">
        <v>77</v>
      </c>
      <c r="AM65" s="18">
        <v>0</v>
      </c>
      <c r="AN65" s="16" t="s">
        <v>77</v>
      </c>
      <c r="AO65" s="18">
        <v>0</v>
      </c>
      <c r="AP65" s="16" t="s">
        <v>77</v>
      </c>
      <c r="AQ65" s="18">
        <v>0</v>
      </c>
      <c r="AR65" s="16" t="s">
        <v>77</v>
      </c>
      <c r="AS65" s="18">
        <v>0</v>
      </c>
      <c r="AT65" s="18">
        <f t="shared" si="19"/>
        <v>45350398</v>
      </c>
      <c r="AU65" s="13">
        <v>7201407402</v>
      </c>
      <c r="AV65" s="15">
        <v>45827</v>
      </c>
      <c r="AW65" s="13">
        <v>8201407463</v>
      </c>
      <c r="AX65" s="15">
        <v>45852</v>
      </c>
      <c r="AY65" s="13" t="s">
        <v>78</v>
      </c>
      <c r="AZ65" s="13" t="s">
        <v>79</v>
      </c>
      <c r="BA65" s="25">
        <v>52725332</v>
      </c>
      <c r="BB65" s="14" t="s">
        <v>171</v>
      </c>
      <c r="BC65" s="35" t="s">
        <v>709</v>
      </c>
      <c r="BD65" s="21" t="s">
        <v>710</v>
      </c>
      <c r="BE65" s="15">
        <v>45867</v>
      </c>
      <c r="BF65" s="39">
        <v>45852</v>
      </c>
      <c r="BG65" s="90" t="s">
        <v>711</v>
      </c>
      <c r="BH65" s="39">
        <v>45853</v>
      </c>
      <c r="BI65" s="39">
        <v>46208</v>
      </c>
      <c r="BJ65" s="39">
        <v>45853</v>
      </c>
      <c r="BK65" s="18">
        <v>45350398</v>
      </c>
      <c r="BL65" s="13">
        <v>166</v>
      </c>
      <c r="BM65" s="14" t="s">
        <v>81</v>
      </c>
      <c r="BN65" s="14" t="s">
        <v>82</v>
      </c>
      <c r="BO65" s="15">
        <v>46022</v>
      </c>
      <c r="BP65" s="14">
        <v>10</v>
      </c>
      <c r="BQ65" s="21" t="s">
        <v>712</v>
      </c>
      <c r="BR65" s="13"/>
      <c r="BS65" s="11"/>
      <c r="BT65" s="11"/>
    </row>
    <row r="66" spans="1:72" x14ac:dyDescent="0.2">
      <c r="A66" s="13" t="s">
        <v>70</v>
      </c>
      <c r="B66" s="13">
        <v>335</v>
      </c>
      <c r="C66" s="13" t="s">
        <v>358</v>
      </c>
      <c r="D66" s="13" t="s">
        <v>123</v>
      </c>
      <c r="E66" s="13" t="s">
        <v>124</v>
      </c>
      <c r="F66" s="14" t="s">
        <v>166</v>
      </c>
      <c r="G66" s="13">
        <v>2776</v>
      </c>
      <c r="H66" s="15">
        <v>45858</v>
      </c>
      <c r="I66" s="13">
        <v>3417</v>
      </c>
      <c r="J66" s="16">
        <v>63</v>
      </c>
      <c r="K66" s="17">
        <v>45828</v>
      </c>
      <c r="L66" s="16" t="s">
        <v>713</v>
      </c>
      <c r="M66" s="13" t="str">
        <f t="shared" si="17"/>
        <v>PERSONA NATURAL</v>
      </c>
      <c r="N66" s="3">
        <v>43919869</v>
      </c>
      <c r="O66" s="3" t="s">
        <v>248</v>
      </c>
      <c r="P66" s="3">
        <v>93151507</v>
      </c>
      <c r="Q66" s="3" t="s">
        <v>714</v>
      </c>
      <c r="R66" s="3" t="s">
        <v>142</v>
      </c>
      <c r="S66" s="3" t="s">
        <v>169</v>
      </c>
      <c r="T66" s="3" t="s">
        <v>170</v>
      </c>
      <c r="U66" s="15">
        <v>45853</v>
      </c>
      <c r="V66" s="15">
        <v>45853</v>
      </c>
      <c r="W66" s="15">
        <v>45853</v>
      </c>
      <c r="X66" s="13">
        <f t="shared" si="14"/>
        <v>25</v>
      </c>
      <c r="Y66" s="15">
        <v>45853</v>
      </c>
      <c r="Z66" s="14">
        <f t="shared" si="18"/>
        <v>0</v>
      </c>
      <c r="AA66" s="13">
        <v>166</v>
      </c>
      <c r="AB66" s="19">
        <v>7512991</v>
      </c>
      <c r="AC66" s="19">
        <v>41571884</v>
      </c>
      <c r="AD66" s="13">
        <v>9240301</v>
      </c>
      <c r="AE66" s="19">
        <v>41571884</v>
      </c>
      <c r="AF66" s="16" t="s">
        <v>77</v>
      </c>
      <c r="AG66" s="18">
        <v>0</v>
      </c>
      <c r="AH66" s="16" t="s">
        <v>77</v>
      </c>
      <c r="AI66" s="18">
        <v>0</v>
      </c>
      <c r="AJ66" s="16" t="s">
        <v>77</v>
      </c>
      <c r="AK66" s="18">
        <v>0</v>
      </c>
      <c r="AL66" s="16" t="s">
        <v>77</v>
      </c>
      <c r="AM66" s="18">
        <v>0</v>
      </c>
      <c r="AN66" s="16" t="s">
        <v>77</v>
      </c>
      <c r="AO66" s="18">
        <v>0</v>
      </c>
      <c r="AP66" s="16" t="s">
        <v>77</v>
      </c>
      <c r="AQ66" s="18">
        <v>0</v>
      </c>
      <c r="AR66" s="16" t="s">
        <v>77</v>
      </c>
      <c r="AS66" s="18">
        <v>0</v>
      </c>
      <c r="AT66" s="18">
        <f t="shared" si="19"/>
        <v>41571884</v>
      </c>
      <c r="AU66" s="13">
        <v>7201407405</v>
      </c>
      <c r="AV66" s="15">
        <v>45827</v>
      </c>
      <c r="AW66" s="13">
        <v>8201407470</v>
      </c>
      <c r="AX66" s="15">
        <v>45852</v>
      </c>
      <c r="AY66" s="13" t="s">
        <v>78</v>
      </c>
      <c r="AZ66" s="13" t="s">
        <v>79</v>
      </c>
      <c r="BA66" s="25">
        <v>52725332</v>
      </c>
      <c r="BB66" s="14" t="s">
        <v>171</v>
      </c>
      <c r="BC66" s="35" t="s">
        <v>715</v>
      </c>
      <c r="BD66" s="21" t="s">
        <v>716</v>
      </c>
      <c r="BE66" s="15">
        <v>45867</v>
      </c>
      <c r="BF66" s="39">
        <v>45852</v>
      </c>
      <c r="BG66" s="90" t="s">
        <v>717</v>
      </c>
      <c r="BH66" s="39">
        <v>45853</v>
      </c>
      <c r="BI66" s="39">
        <v>46208</v>
      </c>
      <c r="BJ66" s="39">
        <v>45853</v>
      </c>
      <c r="BK66" s="18">
        <v>41571884</v>
      </c>
      <c r="BL66" s="13">
        <v>166</v>
      </c>
      <c r="BM66" s="14" t="s">
        <v>81</v>
      </c>
      <c r="BN66" s="14" t="s">
        <v>82</v>
      </c>
      <c r="BO66" s="15">
        <v>46022</v>
      </c>
      <c r="BP66" s="14">
        <v>10</v>
      </c>
      <c r="BQ66" s="21" t="s">
        <v>718</v>
      </c>
      <c r="BR66" s="13"/>
      <c r="BS66" s="11"/>
      <c r="BT66" s="11"/>
    </row>
    <row r="67" spans="1:72" x14ac:dyDescent="0.2">
      <c r="A67" s="13" t="s">
        <v>70</v>
      </c>
      <c r="B67" s="13">
        <v>336</v>
      </c>
      <c r="C67" s="13" t="s">
        <v>358</v>
      </c>
      <c r="D67" s="13" t="s">
        <v>123</v>
      </c>
      <c r="E67" s="13" t="s">
        <v>124</v>
      </c>
      <c r="F67" s="14" t="s">
        <v>166</v>
      </c>
      <c r="G67" s="13">
        <v>2777</v>
      </c>
      <c r="H67" s="15">
        <v>45858</v>
      </c>
      <c r="I67" s="13">
        <v>3419</v>
      </c>
      <c r="J67" s="16">
        <v>63</v>
      </c>
      <c r="K67" s="17">
        <v>45828</v>
      </c>
      <c r="L67" s="16" t="s">
        <v>719</v>
      </c>
      <c r="M67" s="13" t="str">
        <f t="shared" si="17"/>
        <v>PERSONA NATURAL</v>
      </c>
      <c r="N67" s="3">
        <v>1025641915</v>
      </c>
      <c r="O67" s="3" t="s">
        <v>254</v>
      </c>
      <c r="P67" s="3">
        <v>93151507</v>
      </c>
      <c r="Q67" s="3" t="s">
        <v>720</v>
      </c>
      <c r="R67" s="3" t="s">
        <v>83</v>
      </c>
      <c r="S67" s="3" t="s">
        <v>169</v>
      </c>
      <c r="T67" s="3" t="s">
        <v>170</v>
      </c>
      <c r="U67" s="15">
        <v>45853</v>
      </c>
      <c r="V67" s="15">
        <v>45853</v>
      </c>
      <c r="W67" s="15">
        <v>45853</v>
      </c>
      <c r="X67" s="13">
        <f t="shared" si="14"/>
        <v>25</v>
      </c>
      <c r="Y67" s="15">
        <v>45853</v>
      </c>
      <c r="Z67" s="14">
        <f t="shared" si="18"/>
        <v>0</v>
      </c>
      <c r="AA67" s="13">
        <v>166</v>
      </c>
      <c r="AB67" s="19">
        <v>3452561</v>
      </c>
      <c r="AC67" s="19">
        <v>19104171</v>
      </c>
      <c r="AD67" s="13">
        <v>9240297</v>
      </c>
      <c r="AE67" s="19">
        <v>19104171</v>
      </c>
      <c r="AF67" s="16" t="s">
        <v>77</v>
      </c>
      <c r="AG67" s="18">
        <v>0</v>
      </c>
      <c r="AH67" s="16" t="s">
        <v>77</v>
      </c>
      <c r="AI67" s="18">
        <v>0</v>
      </c>
      <c r="AJ67" s="16" t="s">
        <v>77</v>
      </c>
      <c r="AK67" s="18">
        <v>0</v>
      </c>
      <c r="AL67" s="16" t="s">
        <v>77</v>
      </c>
      <c r="AM67" s="18">
        <v>0</v>
      </c>
      <c r="AN67" s="16" t="s">
        <v>77</v>
      </c>
      <c r="AO67" s="18">
        <v>0</v>
      </c>
      <c r="AP67" s="16" t="s">
        <v>77</v>
      </c>
      <c r="AQ67" s="18">
        <v>0</v>
      </c>
      <c r="AR67" s="16" t="s">
        <v>77</v>
      </c>
      <c r="AS67" s="18">
        <v>0</v>
      </c>
      <c r="AT67" s="18">
        <f t="shared" si="19"/>
        <v>19104171</v>
      </c>
      <c r="AU67" s="13">
        <v>7201407403</v>
      </c>
      <c r="AV67" s="15">
        <v>45827</v>
      </c>
      <c r="AW67" s="13">
        <v>8201407464</v>
      </c>
      <c r="AX67" s="15">
        <v>45852</v>
      </c>
      <c r="AY67" s="13" t="s">
        <v>78</v>
      </c>
      <c r="AZ67" s="13" t="s">
        <v>79</v>
      </c>
      <c r="BA67" s="14">
        <v>52725332</v>
      </c>
      <c r="BB67" s="33" t="s">
        <v>171</v>
      </c>
      <c r="BC67" s="48" t="s">
        <v>721</v>
      </c>
      <c r="BD67" s="93" t="s">
        <v>722</v>
      </c>
      <c r="BE67" s="15">
        <v>45867</v>
      </c>
      <c r="BF67" s="51" t="s">
        <v>77</v>
      </c>
      <c r="BG67" s="16" t="s">
        <v>77</v>
      </c>
      <c r="BH67" s="16" t="s">
        <v>77</v>
      </c>
      <c r="BI67" s="16" t="s">
        <v>77</v>
      </c>
      <c r="BJ67" s="16" t="s">
        <v>77</v>
      </c>
      <c r="BK67" s="18">
        <v>19104171</v>
      </c>
      <c r="BL67" s="13">
        <v>166</v>
      </c>
      <c r="BM67" s="14" t="s">
        <v>81</v>
      </c>
      <c r="BN67" s="14" t="s">
        <v>82</v>
      </c>
      <c r="BO67" s="15">
        <v>46022</v>
      </c>
      <c r="BP67" s="14">
        <v>8</v>
      </c>
      <c r="BQ67" s="21" t="s">
        <v>723</v>
      </c>
      <c r="BR67" s="13"/>
      <c r="BS67" s="11"/>
      <c r="BT67" s="11"/>
    </row>
    <row r="68" spans="1:72" x14ac:dyDescent="0.2">
      <c r="A68" s="13" t="s">
        <v>70</v>
      </c>
      <c r="B68" s="13">
        <v>337</v>
      </c>
      <c r="C68" s="13" t="s">
        <v>358</v>
      </c>
      <c r="D68" s="13" t="s">
        <v>123</v>
      </c>
      <c r="E68" s="13" t="s">
        <v>124</v>
      </c>
      <c r="F68" s="14" t="s">
        <v>166</v>
      </c>
      <c r="G68" s="13">
        <v>2778</v>
      </c>
      <c r="H68" s="15">
        <v>45858</v>
      </c>
      <c r="I68" s="13">
        <v>3428</v>
      </c>
      <c r="J68" s="16">
        <v>63</v>
      </c>
      <c r="K68" s="17">
        <v>45828</v>
      </c>
      <c r="L68" s="16" t="s">
        <v>724</v>
      </c>
      <c r="M68" s="13" t="str">
        <f t="shared" si="17"/>
        <v>PERSONA NATURAL</v>
      </c>
      <c r="N68" s="3">
        <v>1152462675</v>
      </c>
      <c r="O68" s="3" t="s">
        <v>245</v>
      </c>
      <c r="P68" s="3">
        <v>93151501</v>
      </c>
      <c r="Q68" s="3" t="s">
        <v>246</v>
      </c>
      <c r="R68" s="3" t="s">
        <v>74</v>
      </c>
      <c r="S68" s="3" t="s">
        <v>169</v>
      </c>
      <c r="T68" s="3" t="s">
        <v>170</v>
      </c>
      <c r="U68" s="15">
        <v>45853</v>
      </c>
      <c r="V68" s="15">
        <v>45853</v>
      </c>
      <c r="W68" s="15">
        <v>45853</v>
      </c>
      <c r="X68" s="13">
        <f t="shared" si="14"/>
        <v>25</v>
      </c>
      <c r="Y68" s="15">
        <v>45853</v>
      </c>
      <c r="Z68" s="14">
        <f t="shared" si="18"/>
        <v>0</v>
      </c>
      <c r="AA68" s="13">
        <v>166</v>
      </c>
      <c r="AB68" s="19">
        <v>6830131</v>
      </c>
      <c r="AC68" s="19">
        <v>37793392</v>
      </c>
      <c r="AD68" s="13">
        <v>9240302</v>
      </c>
      <c r="AE68" s="19">
        <v>37793392</v>
      </c>
      <c r="AF68" s="16" t="s">
        <v>77</v>
      </c>
      <c r="AG68" s="18">
        <v>0</v>
      </c>
      <c r="AH68" s="16" t="s">
        <v>77</v>
      </c>
      <c r="AI68" s="18">
        <v>0</v>
      </c>
      <c r="AJ68" s="16" t="s">
        <v>77</v>
      </c>
      <c r="AK68" s="18">
        <v>0</v>
      </c>
      <c r="AL68" s="16" t="s">
        <v>77</v>
      </c>
      <c r="AM68" s="18">
        <v>0</v>
      </c>
      <c r="AN68" s="16" t="s">
        <v>77</v>
      </c>
      <c r="AO68" s="18">
        <v>0</v>
      </c>
      <c r="AP68" s="16" t="s">
        <v>77</v>
      </c>
      <c r="AQ68" s="18">
        <v>0</v>
      </c>
      <c r="AR68" s="16" t="s">
        <v>77</v>
      </c>
      <c r="AS68" s="18">
        <v>0</v>
      </c>
      <c r="AT68" s="18">
        <f t="shared" si="19"/>
        <v>37793392</v>
      </c>
      <c r="AU68" s="13">
        <v>7201407406</v>
      </c>
      <c r="AV68" s="15">
        <v>45827</v>
      </c>
      <c r="AW68" s="13">
        <v>8201407473</v>
      </c>
      <c r="AX68" s="15">
        <v>45852</v>
      </c>
      <c r="AY68" s="13" t="s">
        <v>78</v>
      </c>
      <c r="AZ68" s="13" t="s">
        <v>79</v>
      </c>
      <c r="BA68" s="14">
        <v>52725332</v>
      </c>
      <c r="BB68" s="23" t="s">
        <v>171</v>
      </c>
      <c r="BC68" s="38" t="s">
        <v>725</v>
      </c>
      <c r="BD68" s="44" t="s">
        <v>726</v>
      </c>
      <c r="BE68" s="15">
        <v>45867</v>
      </c>
      <c r="BF68" s="50" t="s">
        <v>77</v>
      </c>
      <c r="BG68" s="16" t="s">
        <v>77</v>
      </c>
      <c r="BH68" s="16" t="s">
        <v>77</v>
      </c>
      <c r="BI68" s="16" t="s">
        <v>77</v>
      </c>
      <c r="BJ68" s="16" t="s">
        <v>77</v>
      </c>
      <c r="BK68" s="18">
        <v>37793392</v>
      </c>
      <c r="BL68" s="13">
        <v>166</v>
      </c>
      <c r="BM68" s="14" t="s">
        <v>81</v>
      </c>
      <c r="BN68" s="14" t="s">
        <v>82</v>
      </c>
      <c r="BO68" s="15">
        <v>46022</v>
      </c>
      <c r="BP68" s="14">
        <v>8</v>
      </c>
      <c r="BQ68" s="21" t="s">
        <v>727</v>
      </c>
      <c r="BR68" s="13"/>
      <c r="BS68" s="11"/>
      <c r="BT68" s="11"/>
    </row>
    <row r="69" spans="1:72" x14ac:dyDescent="0.2">
      <c r="A69" s="13" t="s">
        <v>70</v>
      </c>
      <c r="B69" s="13">
        <v>339</v>
      </c>
      <c r="C69" s="13" t="s">
        <v>358</v>
      </c>
      <c r="D69" s="13" t="s">
        <v>123</v>
      </c>
      <c r="E69" s="13" t="s">
        <v>124</v>
      </c>
      <c r="F69" s="14" t="s">
        <v>166</v>
      </c>
      <c r="G69" s="13">
        <v>2780</v>
      </c>
      <c r="H69" s="15">
        <v>45858</v>
      </c>
      <c r="I69" s="13">
        <v>3432</v>
      </c>
      <c r="J69" s="16">
        <v>63</v>
      </c>
      <c r="K69" s="17">
        <v>45828</v>
      </c>
      <c r="L69" s="16" t="s">
        <v>728</v>
      </c>
      <c r="M69" s="13" t="str">
        <f t="shared" si="17"/>
        <v>PERSONA NATURAL</v>
      </c>
      <c r="N69" s="3">
        <v>43621723</v>
      </c>
      <c r="O69" s="3" t="s">
        <v>256</v>
      </c>
      <c r="P69" s="3">
        <v>93151507</v>
      </c>
      <c r="Q69" s="3" t="s">
        <v>729</v>
      </c>
      <c r="R69" s="3" t="s">
        <v>185</v>
      </c>
      <c r="S69" s="3" t="s">
        <v>169</v>
      </c>
      <c r="T69" s="3" t="s">
        <v>170</v>
      </c>
      <c r="U69" s="15">
        <v>45853</v>
      </c>
      <c r="V69" s="15">
        <v>45853</v>
      </c>
      <c r="W69" s="15">
        <v>45853</v>
      </c>
      <c r="X69" s="13">
        <f t="shared" si="14"/>
        <v>25</v>
      </c>
      <c r="Y69" s="15">
        <v>45853</v>
      </c>
      <c r="Z69" s="14">
        <f t="shared" si="18"/>
        <v>0</v>
      </c>
      <c r="AA69" s="13">
        <v>166</v>
      </c>
      <c r="AB69" s="19">
        <v>6146517</v>
      </c>
      <c r="AC69" s="19">
        <v>34010727</v>
      </c>
      <c r="AD69" s="13">
        <v>9240297</v>
      </c>
      <c r="AE69" s="19">
        <v>34010727</v>
      </c>
      <c r="AF69" s="16" t="s">
        <v>77</v>
      </c>
      <c r="AG69" s="18">
        <v>0</v>
      </c>
      <c r="AH69" s="16" t="s">
        <v>77</v>
      </c>
      <c r="AI69" s="18">
        <v>0</v>
      </c>
      <c r="AJ69" s="16" t="s">
        <v>77</v>
      </c>
      <c r="AK69" s="18">
        <v>0</v>
      </c>
      <c r="AL69" s="16" t="s">
        <v>77</v>
      </c>
      <c r="AM69" s="18">
        <v>0</v>
      </c>
      <c r="AN69" s="16" t="s">
        <v>77</v>
      </c>
      <c r="AO69" s="18">
        <v>0</v>
      </c>
      <c r="AP69" s="16" t="s">
        <v>77</v>
      </c>
      <c r="AQ69" s="18">
        <v>0</v>
      </c>
      <c r="AR69" s="16" t="s">
        <v>77</v>
      </c>
      <c r="AS69" s="18">
        <v>0</v>
      </c>
      <c r="AT69" s="18">
        <f t="shared" si="19"/>
        <v>34010727</v>
      </c>
      <c r="AU69" s="13">
        <v>7201407404</v>
      </c>
      <c r="AV69" s="15">
        <v>45827</v>
      </c>
      <c r="AW69" s="13">
        <v>8201407465</v>
      </c>
      <c r="AX69" s="15">
        <v>45852</v>
      </c>
      <c r="AY69" s="13" t="s">
        <v>78</v>
      </c>
      <c r="AZ69" s="13" t="s">
        <v>79</v>
      </c>
      <c r="BA69" s="14">
        <v>52725332</v>
      </c>
      <c r="BB69" s="99" t="s">
        <v>171</v>
      </c>
      <c r="BC69" s="95" t="s">
        <v>730</v>
      </c>
      <c r="BD69" s="100" t="s">
        <v>731</v>
      </c>
      <c r="BE69" s="15">
        <v>45868</v>
      </c>
      <c r="BF69" s="97" t="s">
        <v>77</v>
      </c>
      <c r="BG69" s="16" t="s">
        <v>77</v>
      </c>
      <c r="BH69" s="16" t="s">
        <v>77</v>
      </c>
      <c r="BI69" s="16" t="s">
        <v>77</v>
      </c>
      <c r="BJ69" s="16" t="s">
        <v>77</v>
      </c>
      <c r="BK69" s="18">
        <v>37793392</v>
      </c>
      <c r="BL69" s="13">
        <v>166</v>
      </c>
      <c r="BM69" s="14" t="s">
        <v>81</v>
      </c>
      <c r="BN69" s="14" t="s">
        <v>82</v>
      </c>
      <c r="BO69" s="15">
        <v>46022</v>
      </c>
      <c r="BP69" s="14">
        <v>8</v>
      </c>
      <c r="BQ69" s="21" t="s">
        <v>732</v>
      </c>
      <c r="BR69" s="13"/>
      <c r="BS69" s="11"/>
      <c r="BT69" s="11"/>
    </row>
    <row r="70" spans="1:72" x14ac:dyDescent="0.2">
      <c r="A70" s="13" t="s">
        <v>70</v>
      </c>
      <c r="B70" s="13">
        <v>340</v>
      </c>
      <c r="C70" s="13" t="s">
        <v>615</v>
      </c>
      <c r="D70" s="13" t="s">
        <v>93</v>
      </c>
      <c r="E70" s="13" t="s">
        <v>124</v>
      </c>
      <c r="F70" s="14" t="s">
        <v>166</v>
      </c>
      <c r="G70" s="13">
        <v>2817</v>
      </c>
      <c r="H70" s="15">
        <v>45842</v>
      </c>
      <c r="I70" s="13">
        <v>3438</v>
      </c>
      <c r="J70" s="16">
        <v>64</v>
      </c>
      <c r="K70" s="17">
        <v>45842</v>
      </c>
      <c r="L70" s="16" t="s">
        <v>733</v>
      </c>
      <c r="M70" s="13" t="str">
        <f t="shared" si="17"/>
        <v>PERSONA NATURAL</v>
      </c>
      <c r="N70" s="5">
        <v>43632205</v>
      </c>
      <c r="O70" s="3" t="s">
        <v>267</v>
      </c>
      <c r="P70" s="5">
        <v>93151507</v>
      </c>
      <c r="Q70" s="5" t="s">
        <v>734</v>
      </c>
      <c r="R70" s="5" t="s">
        <v>108</v>
      </c>
      <c r="S70" s="5" t="s">
        <v>169</v>
      </c>
      <c r="T70" s="5" t="s">
        <v>170</v>
      </c>
      <c r="U70" s="15">
        <v>45854</v>
      </c>
      <c r="V70" s="15">
        <v>45854</v>
      </c>
      <c r="W70" s="15">
        <v>45854</v>
      </c>
      <c r="X70" s="13">
        <f t="shared" si="14"/>
        <v>12</v>
      </c>
      <c r="Y70" s="17">
        <v>45854</v>
      </c>
      <c r="Z70" s="14">
        <f t="shared" si="18"/>
        <v>0</v>
      </c>
      <c r="AA70" s="13">
        <v>165</v>
      </c>
      <c r="AB70" s="19">
        <v>8195855</v>
      </c>
      <c r="AC70" s="19">
        <v>45077203</v>
      </c>
      <c r="AD70" s="13">
        <v>9240303</v>
      </c>
      <c r="AE70" s="19">
        <v>45077203</v>
      </c>
      <c r="AF70" s="16" t="s">
        <v>77</v>
      </c>
      <c r="AG70" s="18">
        <v>0</v>
      </c>
      <c r="AH70" s="16" t="s">
        <v>77</v>
      </c>
      <c r="AI70" s="18">
        <v>0</v>
      </c>
      <c r="AJ70" s="16" t="s">
        <v>77</v>
      </c>
      <c r="AK70" s="18">
        <v>0</v>
      </c>
      <c r="AL70" s="16" t="s">
        <v>77</v>
      </c>
      <c r="AM70" s="18">
        <v>0</v>
      </c>
      <c r="AN70" s="16" t="s">
        <v>77</v>
      </c>
      <c r="AO70" s="18">
        <v>0</v>
      </c>
      <c r="AP70" s="16" t="s">
        <v>77</v>
      </c>
      <c r="AQ70" s="18">
        <v>0</v>
      </c>
      <c r="AR70" s="16" t="s">
        <v>77</v>
      </c>
      <c r="AS70" s="18">
        <v>0</v>
      </c>
      <c r="AT70" s="18">
        <f t="shared" si="19"/>
        <v>45077203</v>
      </c>
      <c r="AU70" s="13">
        <v>7201407429</v>
      </c>
      <c r="AV70" s="15">
        <v>45834</v>
      </c>
      <c r="AW70" s="13">
        <v>8201407505</v>
      </c>
      <c r="AX70" s="15">
        <v>45854</v>
      </c>
      <c r="AY70" s="13" t="s">
        <v>78</v>
      </c>
      <c r="AZ70" s="13" t="s">
        <v>79</v>
      </c>
      <c r="BA70" s="22">
        <v>52725332</v>
      </c>
      <c r="BB70" s="13" t="s">
        <v>171</v>
      </c>
      <c r="BC70" s="20" t="s">
        <v>735</v>
      </c>
      <c r="BD70" s="46" t="s">
        <v>736</v>
      </c>
      <c r="BE70" s="15">
        <v>45868</v>
      </c>
      <c r="BF70" s="39">
        <v>45852</v>
      </c>
      <c r="BG70" s="90" t="s">
        <v>737</v>
      </c>
      <c r="BH70" s="39">
        <v>45854</v>
      </c>
      <c r="BI70" s="39">
        <v>46208</v>
      </c>
      <c r="BJ70" s="39">
        <v>45854</v>
      </c>
      <c r="BK70" s="18">
        <v>45077203</v>
      </c>
      <c r="BL70" s="13">
        <v>165</v>
      </c>
      <c r="BM70" s="14" t="s">
        <v>81</v>
      </c>
      <c r="BN70" s="14" t="s">
        <v>82</v>
      </c>
      <c r="BO70" s="15">
        <v>46022</v>
      </c>
      <c r="BP70" s="14">
        <v>10</v>
      </c>
      <c r="BQ70" s="21" t="s">
        <v>738</v>
      </c>
      <c r="BR70" s="13"/>
      <c r="BS70" s="11"/>
      <c r="BT70" s="11"/>
    </row>
    <row r="71" spans="1:72" x14ac:dyDescent="0.2">
      <c r="A71" s="13" t="s">
        <v>70</v>
      </c>
      <c r="B71" s="13">
        <v>341</v>
      </c>
      <c r="C71" s="13" t="s">
        <v>311</v>
      </c>
      <c r="D71" s="13" t="s">
        <v>71</v>
      </c>
      <c r="E71" s="13" t="s">
        <v>124</v>
      </c>
      <c r="F71" s="14" t="s">
        <v>154</v>
      </c>
      <c r="G71" s="13">
        <v>2771</v>
      </c>
      <c r="H71" s="15">
        <v>45828</v>
      </c>
      <c r="I71" s="13">
        <v>3418</v>
      </c>
      <c r="J71" s="16">
        <v>63</v>
      </c>
      <c r="K71" s="17">
        <v>45828</v>
      </c>
      <c r="L71" s="16" t="s">
        <v>739</v>
      </c>
      <c r="M71" s="13" t="str">
        <f t="shared" si="17"/>
        <v>PERSONA NATURAL</v>
      </c>
      <c r="N71" s="70">
        <v>1017245191</v>
      </c>
      <c r="O71" s="70" t="s">
        <v>263</v>
      </c>
      <c r="P71" s="70">
        <v>93151507</v>
      </c>
      <c r="Q71" s="70" t="s">
        <v>740</v>
      </c>
      <c r="R71" s="70" t="s">
        <v>215</v>
      </c>
      <c r="S71" s="70" t="s">
        <v>157</v>
      </c>
      <c r="T71" s="70" t="s">
        <v>158</v>
      </c>
      <c r="U71" s="15">
        <v>45852</v>
      </c>
      <c r="V71" s="15">
        <v>45852</v>
      </c>
      <c r="W71" s="15">
        <v>45852</v>
      </c>
      <c r="X71" s="13">
        <f t="shared" si="14"/>
        <v>24</v>
      </c>
      <c r="Y71" s="17">
        <v>45849</v>
      </c>
      <c r="Z71" s="14">
        <f t="shared" si="18"/>
        <v>3</v>
      </c>
      <c r="AA71" s="13">
        <v>167</v>
      </c>
      <c r="AB71" s="19">
        <v>2702005</v>
      </c>
      <c r="AC71" s="19">
        <v>15041161</v>
      </c>
      <c r="AD71" s="13">
        <v>9250002</v>
      </c>
      <c r="AE71" s="19">
        <v>15041161</v>
      </c>
      <c r="AF71" s="16" t="s">
        <v>77</v>
      </c>
      <c r="AG71" s="18">
        <v>0</v>
      </c>
      <c r="AH71" s="16" t="s">
        <v>77</v>
      </c>
      <c r="AI71" s="18">
        <v>0</v>
      </c>
      <c r="AJ71" s="16" t="s">
        <v>77</v>
      </c>
      <c r="AK71" s="18">
        <v>0</v>
      </c>
      <c r="AL71" s="16" t="s">
        <v>77</v>
      </c>
      <c r="AM71" s="18">
        <v>0</v>
      </c>
      <c r="AN71" s="16" t="s">
        <v>77</v>
      </c>
      <c r="AO71" s="18">
        <v>0</v>
      </c>
      <c r="AP71" s="16" t="s">
        <v>77</v>
      </c>
      <c r="AQ71" s="18">
        <v>0</v>
      </c>
      <c r="AR71" s="16" t="s">
        <v>77</v>
      </c>
      <c r="AS71" s="18">
        <v>0</v>
      </c>
      <c r="AT71" s="18">
        <f t="shared" si="19"/>
        <v>15041161</v>
      </c>
      <c r="AU71" s="13">
        <v>7201407343</v>
      </c>
      <c r="AV71" s="15">
        <v>45827</v>
      </c>
      <c r="AW71" s="13">
        <v>8201407454</v>
      </c>
      <c r="AX71" s="15">
        <v>45849</v>
      </c>
      <c r="AY71" s="13" t="s">
        <v>78</v>
      </c>
      <c r="AZ71" s="13" t="s">
        <v>79</v>
      </c>
      <c r="BA71" s="13">
        <v>43985744</v>
      </c>
      <c r="BB71" s="34" t="s">
        <v>159</v>
      </c>
      <c r="BC71" s="43" t="s">
        <v>741</v>
      </c>
      <c r="BD71" s="101" t="s">
        <v>742</v>
      </c>
      <c r="BE71" s="15">
        <v>45868</v>
      </c>
      <c r="BF71" s="51" t="s">
        <v>77</v>
      </c>
      <c r="BG71" s="16" t="s">
        <v>77</v>
      </c>
      <c r="BH71" s="16" t="s">
        <v>77</v>
      </c>
      <c r="BI71" s="16" t="s">
        <v>77</v>
      </c>
      <c r="BJ71" s="16" t="s">
        <v>77</v>
      </c>
      <c r="BK71" s="18">
        <v>15041161</v>
      </c>
      <c r="BL71" s="13">
        <v>167</v>
      </c>
      <c r="BM71" s="14" t="s">
        <v>81</v>
      </c>
      <c r="BN71" s="14" t="s">
        <v>82</v>
      </c>
      <c r="BO71" s="15">
        <v>46022</v>
      </c>
      <c r="BP71" s="14">
        <v>8</v>
      </c>
      <c r="BQ71" s="21" t="s">
        <v>743</v>
      </c>
      <c r="BR71" s="13"/>
      <c r="BS71" s="11"/>
      <c r="BT71" s="11"/>
    </row>
    <row r="72" spans="1:72" x14ac:dyDescent="0.2">
      <c r="A72" s="13" t="s">
        <v>70</v>
      </c>
      <c r="B72" s="13">
        <v>342</v>
      </c>
      <c r="C72" s="13" t="s">
        <v>311</v>
      </c>
      <c r="D72" s="13" t="s">
        <v>71</v>
      </c>
      <c r="E72" s="13" t="s">
        <v>124</v>
      </c>
      <c r="F72" s="14" t="s">
        <v>154</v>
      </c>
      <c r="G72" s="13">
        <v>2771</v>
      </c>
      <c r="H72" s="15">
        <v>45828</v>
      </c>
      <c r="I72" s="13">
        <v>3420</v>
      </c>
      <c r="J72" s="16">
        <v>63</v>
      </c>
      <c r="K72" s="17">
        <v>45828</v>
      </c>
      <c r="L72" s="16" t="s">
        <v>744</v>
      </c>
      <c r="M72" s="13" t="str">
        <f t="shared" si="17"/>
        <v>PERSONA NATURAL</v>
      </c>
      <c r="N72" s="70">
        <v>43758876</v>
      </c>
      <c r="O72" s="70" t="s">
        <v>232</v>
      </c>
      <c r="P72" s="70">
        <v>93151507</v>
      </c>
      <c r="Q72" s="70" t="s">
        <v>740</v>
      </c>
      <c r="R72" s="70" t="s">
        <v>215</v>
      </c>
      <c r="S72" s="70" t="s">
        <v>157</v>
      </c>
      <c r="T72" s="70" t="s">
        <v>158</v>
      </c>
      <c r="U72" s="15">
        <v>45852</v>
      </c>
      <c r="V72" s="15">
        <v>45852</v>
      </c>
      <c r="W72" s="15">
        <v>45852</v>
      </c>
      <c r="X72" s="13">
        <f t="shared" si="14"/>
        <v>24</v>
      </c>
      <c r="Y72" s="17">
        <v>45849</v>
      </c>
      <c r="Z72" s="14">
        <f t="shared" si="18"/>
        <v>3</v>
      </c>
      <c r="AA72" s="13">
        <v>167</v>
      </c>
      <c r="AB72" s="19">
        <v>2702005</v>
      </c>
      <c r="AC72" s="19">
        <v>15041161</v>
      </c>
      <c r="AD72" s="13">
        <v>9250002</v>
      </c>
      <c r="AE72" s="19">
        <v>15041161</v>
      </c>
      <c r="AF72" s="16" t="s">
        <v>77</v>
      </c>
      <c r="AG72" s="18">
        <v>0</v>
      </c>
      <c r="AH72" s="16" t="s">
        <v>77</v>
      </c>
      <c r="AI72" s="18">
        <v>0</v>
      </c>
      <c r="AJ72" s="16" t="s">
        <v>77</v>
      </c>
      <c r="AK72" s="18">
        <v>0</v>
      </c>
      <c r="AL72" s="16" t="s">
        <v>77</v>
      </c>
      <c r="AM72" s="18">
        <v>0</v>
      </c>
      <c r="AN72" s="16" t="s">
        <v>77</v>
      </c>
      <c r="AO72" s="18">
        <v>0</v>
      </c>
      <c r="AP72" s="16" t="s">
        <v>77</v>
      </c>
      <c r="AQ72" s="18">
        <v>0</v>
      </c>
      <c r="AR72" s="16" t="s">
        <v>77</v>
      </c>
      <c r="AS72" s="18">
        <v>0</v>
      </c>
      <c r="AT72" s="18">
        <f t="shared" si="19"/>
        <v>15041161</v>
      </c>
      <c r="AU72" s="13">
        <v>7201407344</v>
      </c>
      <c r="AV72" s="15">
        <v>45827</v>
      </c>
      <c r="AW72" s="13">
        <v>8201407455</v>
      </c>
      <c r="AX72" s="15">
        <v>45849</v>
      </c>
      <c r="AY72" s="13" t="s">
        <v>78</v>
      </c>
      <c r="AZ72" s="13" t="s">
        <v>79</v>
      </c>
      <c r="BA72" s="13">
        <v>43985744</v>
      </c>
      <c r="BB72" s="13" t="s">
        <v>159</v>
      </c>
      <c r="BC72" s="20" t="s">
        <v>745</v>
      </c>
      <c r="BD72" s="46" t="s">
        <v>746</v>
      </c>
      <c r="BE72" s="15">
        <v>45868</v>
      </c>
      <c r="BF72" s="16" t="s">
        <v>77</v>
      </c>
      <c r="BG72" s="16" t="s">
        <v>77</v>
      </c>
      <c r="BH72" s="16" t="s">
        <v>77</v>
      </c>
      <c r="BI72" s="16" t="s">
        <v>77</v>
      </c>
      <c r="BJ72" s="16" t="s">
        <v>77</v>
      </c>
      <c r="BK72" s="18">
        <v>15041161</v>
      </c>
      <c r="BL72" s="13">
        <v>167</v>
      </c>
      <c r="BM72" s="14" t="s">
        <v>81</v>
      </c>
      <c r="BN72" s="14" t="s">
        <v>82</v>
      </c>
      <c r="BO72" s="15">
        <v>46022</v>
      </c>
      <c r="BP72" s="14">
        <v>8</v>
      </c>
      <c r="BQ72" s="21" t="s">
        <v>747</v>
      </c>
      <c r="BR72" s="13"/>
      <c r="BS72" s="11"/>
      <c r="BT72" s="11"/>
    </row>
    <row r="73" spans="1:72" x14ac:dyDescent="0.2">
      <c r="A73" s="13" t="s">
        <v>70</v>
      </c>
      <c r="B73" s="13">
        <v>343</v>
      </c>
      <c r="C73" s="13" t="s">
        <v>615</v>
      </c>
      <c r="D73" s="13" t="s">
        <v>93</v>
      </c>
      <c r="E73" s="13" t="s">
        <v>124</v>
      </c>
      <c r="F73" s="13" t="s">
        <v>166</v>
      </c>
      <c r="G73" s="13">
        <v>2819</v>
      </c>
      <c r="H73" s="15">
        <v>45842</v>
      </c>
      <c r="I73" s="13">
        <v>3441</v>
      </c>
      <c r="J73" s="16">
        <v>64</v>
      </c>
      <c r="K73" s="17">
        <v>45842</v>
      </c>
      <c r="L73" s="16" t="s">
        <v>748</v>
      </c>
      <c r="M73" s="13" t="str">
        <f t="shared" si="17"/>
        <v>PERSONA NATURAL</v>
      </c>
      <c r="N73" s="9">
        <v>43540085</v>
      </c>
      <c r="O73" s="70" t="s">
        <v>268</v>
      </c>
      <c r="P73" s="9">
        <v>93151507</v>
      </c>
      <c r="Q73" s="9" t="s">
        <v>749</v>
      </c>
      <c r="R73" s="9" t="s">
        <v>74</v>
      </c>
      <c r="S73" s="9" t="s">
        <v>169</v>
      </c>
      <c r="T73" s="9" t="s">
        <v>170</v>
      </c>
      <c r="U73" s="15">
        <v>45854</v>
      </c>
      <c r="V73" s="15">
        <v>45854</v>
      </c>
      <c r="W73" s="15">
        <v>45854</v>
      </c>
      <c r="X73" s="13">
        <f t="shared" si="14"/>
        <v>12</v>
      </c>
      <c r="Y73" s="15">
        <v>45854</v>
      </c>
      <c r="Z73" s="14">
        <f t="shared" si="18"/>
        <v>0</v>
      </c>
      <c r="AA73" s="13">
        <v>165</v>
      </c>
      <c r="AB73" s="19">
        <v>6830131</v>
      </c>
      <c r="AC73" s="19">
        <v>37565721</v>
      </c>
      <c r="AD73" s="13">
        <v>9240302</v>
      </c>
      <c r="AE73" s="19">
        <v>37565721</v>
      </c>
      <c r="AF73" s="16" t="s">
        <v>77</v>
      </c>
      <c r="AG73" s="18">
        <v>0</v>
      </c>
      <c r="AH73" s="16" t="s">
        <v>77</v>
      </c>
      <c r="AI73" s="18">
        <v>0</v>
      </c>
      <c r="AJ73" s="16" t="s">
        <v>77</v>
      </c>
      <c r="AK73" s="18">
        <v>0</v>
      </c>
      <c r="AL73" s="16" t="s">
        <v>77</v>
      </c>
      <c r="AM73" s="18">
        <v>0</v>
      </c>
      <c r="AN73" s="16" t="s">
        <v>77</v>
      </c>
      <c r="AO73" s="18">
        <v>0</v>
      </c>
      <c r="AP73" s="16" t="s">
        <v>77</v>
      </c>
      <c r="AQ73" s="18">
        <v>0</v>
      </c>
      <c r="AR73" s="16" t="s">
        <v>77</v>
      </c>
      <c r="AS73" s="18">
        <v>0</v>
      </c>
      <c r="AT73" s="18">
        <f t="shared" si="19"/>
        <v>37565721</v>
      </c>
      <c r="AU73" s="13">
        <v>7201407431</v>
      </c>
      <c r="AV73" s="15">
        <v>45834</v>
      </c>
      <c r="AW73" s="13">
        <v>8201407502</v>
      </c>
      <c r="AX73" s="15">
        <v>45854</v>
      </c>
      <c r="AY73" s="13" t="s">
        <v>78</v>
      </c>
      <c r="AZ73" s="13" t="s">
        <v>79</v>
      </c>
      <c r="BA73" s="13">
        <v>52725332</v>
      </c>
      <c r="BB73" s="13" t="s">
        <v>171</v>
      </c>
      <c r="BC73" s="20" t="s">
        <v>750</v>
      </c>
      <c r="BD73" s="46" t="s">
        <v>751</v>
      </c>
      <c r="BE73" s="15">
        <v>45868</v>
      </c>
      <c r="BF73" s="16" t="s">
        <v>77</v>
      </c>
      <c r="BG73" s="16" t="s">
        <v>77</v>
      </c>
      <c r="BH73" s="16" t="s">
        <v>77</v>
      </c>
      <c r="BI73" s="16" t="s">
        <v>77</v>
      </c>
      <c r="BJ73" s="16" t="s">
        <v>77</v>
      </c>
      <c r="BK73" s="18">
        <v>37565721</v>
      </c>
      <c r="BL73" s="13">
        <v>165</v>
      </c>
      <c r="BM73" s="14" t="s">
        <v>81</v>
      </c>
      <c r="BN73" s="14" t="s">
        <v>82</v>
      </c>
      <c r="BO73" s="15">
        <v>46022</v>
      </c>
      <c r="BP73" s="14">
        <v>8</v>
      </c>
      <c r="BQ73" s="21" t="s">
        <v>752</v>
      </c>
      <c r="BR73" s="13"/>
      <c r="BS73" s="11"/>
      <c r="BT73" s="11"/>
    </row>
    <row r="74" spans="1:72" x14ac:dyDescent="0.2">
      <c r="A74" s="13" t="s">
        <v>70</v>
      </c>
      <c r="B74" s="13">
        <v>345</v>
      </c>
      <c r="C74" s="13" t="s">
        <v>311</v>
      </c>
      <c r="D74" s="13" t="s">
        <v>71</v>
      </c>
      <c r="E74" s="13" t="s">
        <v>124</v>
      </c>
      <c r="F74" s="14" t="s">
        <v>154</v>
      </c>
      <c r="G74" s="13">
        <v>2771</v>
      </c>
      <c r="H74" s="15">
        <v>45858</v>
      </c>
      <c r="I74" s="13">
        <v>3422</v>
      </c>
      <c r="J74" s="16">
        <v>63</v>
      </c>
      <c r="K74" s="17">
        <v>45828</v>
      </c>
      <c r="L74" s="16" t="s">
        <v>753</v>
      </c>
      <c r="M74" s="13" t="str">
        <f t="shared" si="17"/>
        <v>PERSONA NATURAL</v>
      </c>
      <c r="N74" s="70">
        <v>1128457845</v>
      </c>
      <c r="O74" s="70" t="s">
        <v>262</v>
      </c>
      <c r="P74" s="70">
        <v>93151507</v>
      </c>
      <c r="Q74" s="70" t="s">
        <v>574</v>
      </c>
      <c r="R74" s="70" t="s">
        <v>215</v>
      </c>
      <c r="S74" s="70" t="s">
        <v>157</v>
      </c>
      <c r="T74" s="70" t="s">
        <v>158</v>
      </c>
      <c r="U74" s="15">
        <v>45852</v>
      </c>
      <c r="V74" s="15">
        <v>45852</v>
      </c>
      <c r="W74" s="15">
        <v>45852</v>
      </c>
      <c r="X74" s="13">
        <f t="shared" si="14"/>
        <v>24</v>
      </c>
      <c r="Y74" s="17">
        <v>45849</v>
      </c>
      <c r="Z74" s="14">
        <f t="shared" si="18"/>
        <v>3</v>
      </c>
      <c r="AA74" s="13">
        <v>167</v>
      </c>
      <c r="AB74" s="19">
        <v>2702005</v>
      </c>
      <c r="AC74" s="19">
        <v>15041161</v>
      </c>
      <c r="AD74" s="13">
        <v>9250002</v>
      </c>
      <c r="AE74" s="19">
        <v>15041161</v>
      </c>
      <c r="AF74" s="16" t="s">
        <v>77</v>
      </c>
      <c r="AG74" s="18">
        <v>0</v>
      </c>
      <c r="AH74" s="16" t="s">
        <v>77</v>
      </c>
      <c r="AI74" s="18">
        <v>0</v>
      </c>
      <c r="AJ74" s="16" t="s">
        <v>77</v>
      </c>
      <c r="AK74" s="18">
        <v>0</v>
      </c>
      <c r="AL74" s="16" t="s">
        <v>77</v>
      </c>
      <c r="AM74" s="18">
        <v>0</v>
      </c>
      <c r="AN74" s="16" t="s">
        <v>77</v>
      </c>
      <c r="AO74" s="18">
        <v>0</v>
      </c>
      <c r="AP74" s="16" t="s">
        <v>77</v>
      </c>
      <c r="AQ74" s="18">
        <v>0</v>
      </c>
      <c r="AR74" s="16" t="s">
        <v>77</v>
      </c>
      <c r="AS74" s="18">
        <v>0</v>
      </c>
      <c r="AT74" s="18">
        <f t="shared" si="19"/>
        <v>15041161</v>
      </c>
      <c r="AU74" s="13">
        <v>7201407347</v>
      </c>
      <c r="AV74" s="15">
        <v>45827</v>
      </c>
      <c r="AW74" s="13">
        <v>8201407457</v>
      </c>
      <c r="AX74" s="15">
        <v>45849</v>
      </c>
      <c r="AY74" s="13" t="s">
        <v>78</v>
      </c>
      <c r="AZ74" s="13" t="s">
        <v>79</v>
      </c>
      <c r="BA74" s="13">
        <v>43985744</v>
      </c>
      <c r="BB74" s="13" t="s">
        <v>159</v>
      </c>
      <c r="BC74" s="20" t="s">
        <v>754</v>
      </c>
      <c r="BD74" s="46" t="s">
        <v>755</v>
      </c>
      <c r="BE74" s="15">
        <v>45868</v>
      </c>
      <c r="BF74" s="16" t="s">
        <v>77</v>
      </c>
      <c r="BG74" s="16" t="s">
        <v>77</v>
      </c>
      <c r="BH74" s="16" t="s">
        <v>77</v>
      </c>
      <c r="BI74" s="16" t="s">
        <v>77</v>
      </c>
      <c r="BJ74" s="16" t="s">
        <v>77</v>
      </c>
      <c r="BK74" s="18">
        <v>15041161</v>
      </c>
      <c r="BL74" s="13">
        <v>167</v>
      </c>
      <c r="BM74" s="14" t="s">
        <v>81</v>
      </c>
      <c r="BN74" s="14" t="s">
        <v>82</v>
      </c>
      <c r="BO74" s="15">
        <v>46022</v>
      </c>
      <c r="BP74" s="14">
        <v>8</v>
      </c>
      <c r="BQ74" s="21" t="s">
        <v>756</v>
      </c>
      <c r="BR74" s="13"/>
      <c r="BS74" s="11"/>
      <c r="BT74" s="11"/>
    </row>
    <row r="75" spans="1:72" x14ac:dyDescent="0.2">
      <c r="A75" s="13" t="s">
        <v>70</v>
      </c>
      <c r="B75" s="13">
        <v>346</v>
      </c>
      <c r="C75" s="13" t="s">
        <v>615</v>
      </c>
      <c r="D75" s="13" t="s">
        <v>93</v>
      </c>
      <c r="E75" s="13" t="s">
        <v>124</v>
      </c>
      <c r="F75" s="13" t="s">
        <v>166</v>
      </c>
      <c r="G75" s="13">
        <v>2820</v>
      </c>
      <c r="H75" s="15">
        <v>45842</v>
      </c>
      <c r="I75" s="13">
        <v>3442</v>
      </c>
      <c r="J75" s="16">
        <v>64</v>
      </c>
      <c r="K75" s="17">
        <v>45842</v>
      </c>
      <c r="L75" s="16" t="s">
        <v>757</v>
      </c>
      <c r="M75" s="13" t="str">
        <f t="shared" si="17"/>
        <v>PERSONA NATURAL</v>
      </c>
      <c r="N75" s="9">
        <v>3396174</v>
      </c>
      <c r="O75" s="70" t="s">
        <v>269</v>
      </c>
      <c r="P75" s="9">
        <v>93151507</v>
      </c>
      <c r="Q75" s="9" t="s">
        <v>758</v>
      </c>
      <c r="R75" s="9" t="s">
        <v>74</v>
      </c>
      <c r="S75" s="9" t="s">
        <v>169</v>
      </c>
      <c r="T75" s="9" t="s">
        <v>170</v>
      </c>
      <c r="U75" s="15">
        <v>45854</v>
      </c>
      <c r="V75" s="15">
        <v>45854</v>
      </c>
      <c r="W75" s="15">
        <v>45854</v>
      </c>
      <c r="X75" s="13">
        <f t="shared" si="14"/>
        <v>12</v>
      </c>
      <c r="Y75" s="17">
        <v>45854</v>
      </c>
      <c r="Z75" s="14">
        <f t="shared" si="18"/>
        <v>0</v>
      </c>
      <c r="AA75" s="13">
        <v>165</v>
      </c>
      <c r="AB75" s="19">
        <v>6830131</v>
      </c>
      <c r="AC75" s="19">
        <v>37565721</v>
      </c>
      <c r="AD75" s="13">
        <v>9240302</v>
      </c>
      <c r="AE75" s="19">
        <v>37565721</v>
      </c>
      <c r="AF75" s="16" t="s">
        <v>77</v>
      </c>
      <c r="AG75" s="18">
        <v>0</v>
      </c>
      <c r="AH75" s="16" t="s">
        <v>77</v>
      </c>
      <c r="AI75" s="18">
        <v>0</v>
      </c>
      <c r="AJ75" s="16" t="s">
        <v>77</v>
      </c>
      <c r="AK75" s="18">
        <v>0</v>
      </c>
      <c r="AL75" s="16" t="s">
        <v>77</v>
      </c>
      <c r="AM75" s="18">
        <v>0</v>
      </c>
      <c r="AN75" s="16" t="s">
        <v>77</v>
      </c>
      <c r="AO75" s="18">
        <v>0</v>
      </c>
      <c r="AP75" s="16" t="s">
        <v>77</v>
      </c>
      <c r="AQ75" s="18">
        <v>0</v>
      </c>
      <c r="AR75" s="16" t="s">
        <v>77</v>
      </c>
      <c r="AS75" s="18">
        <v>0</v>
      </c>
      <c r="AT75" s="18">
        <f t="shared" si="19"/>
        <v>37565721</v>
      </c>
      <c r="AU75" s="13">
        <v>7201407432</v>
      </c>
      <c r="AV75" s="15">
        <v>45834</v>
      </c>
      <c r="AW75" s="13">
        <v>8201407503</v>
      </c>
      <c r="AX75" s="15">
        <v>45854</v>
      </c>
      <c r="AY75" s="13" t="s">
        <v>78</v>
      </c>
      <c r="AZ75" s="13" t="s">
        <v>79</v>
      </c>
      <c r="BA75" s="13">
        <v>52725332</v>
      </c>
      <c r="BB75" s="13" t="s">
        <v>171</v>
      </c>
      <c r="BC75" s="20" t="s">
        <v>759</v>
      </c>
      <c r="BD75" s="46" t="s">
        <v>760</v>
      </c>
      <c r="BE75" s="15">
        <v>45868</v>
      </c>
      <c r="BF75" s="16" t="s">
        <v>77</v>
      </c>
      <c r="BG75" s="16" t="s">
        <v>77</v>
      </c>
      <c r="BH75" s="16" t="s">
        <v>77</v>
      </c>
      <c r="BI75" s="16" t="s">
        <v>77</v>
      </c>
      <c r="BJ75" s="16" t="s">
        <v>77</v>
      </c>
      <c r="BK75" s="18">
        <v>37565721</v>
      </c>
      <c r="BL75" s="13">
        <v>165</v>
      </c>
      <c r="BM75" s="14" t="s">
        <v>81</v>
      </c>
      <c r="BN75" s="14" t="s">
        <v>82</v>
      </c>
      <c r="BO75" s="15">
        <v>46022</v>
      </c>
      <c r="BP75" s="14">
        <v>8</v>
      </c>
      <c r="BQ75" s="21" t="s">
        <v>761</v>
      </c>
      <c r="BR75" s="13"/>
      <c r="BS75" s="11"/>
      <c r="BT75" s="11"/>
    </row>
    <row r="76" spans="1:72" x14ac:dyDescent="0.2">
      <c r="A76" s="13" t="s">
        <v>70</v>
      </c>
      <c r="B76" s="13">
        <v>347</v>
      </c>
      <c r="C76" s="13" t="s">
        <v>487</v>
      </c>
      <c r="D76" s="13" t="s">
        <v>71</v>
      </c>
      <c r="E76" s="13" t="s">
        <v>72</v>
      </c>
      <c r="F76" s="14" t="s">
        <v>338</v>
      </c>
      <c r="G76" s="13">
        <v>2787</v>
      </c>
      <c r="H76" s="15">
        <v>45858</v>
      </c>
      <c r="I76" s="13">
        <v>3423</v>
      </c>
      <c r="J76" s="16">
        <v>63</v>
      </c>
      <c r="K76" s="17">
        <v>45828</v>
      </c>
      <c r="L76" s="16" t="s">
        <v>762</v>
      </c>
      <c r="M76" s="13" t="str">
        <f t="shared" si="17"/>
        <v>PERSONA NATURAL</v>
      </c>
      <c r="N76" s="13">
        <v>43564665</v>
      </c>
      <c r="O76" s="13" t="s">
        <v>345</v>
      </c>
      <c r="P76" s="9">
        <v>93151507</v>
      </c>
      <c r="Q76" s="13" t="s">
        <v>763</v>
      </c>
      <c r="R76" s="13" t="s">
        <v>88</v>
      </c>
      <c r="S76" s="13" t="s">
        <v>75</v>
      </c>
      <c r="T76" s="70" t="s">
        <v>148</v>
      </c>
      <c r="U76" s="15">
        <v>45853</v>
      </c>
      <c r="V76" s="15">
        <v>45853</v>
      </c>
      <c r="W76" s="15">
        <v>45853</v>
      </c>
      <c r="X76" s="13">
        <f t="shared" si="14"/>
        <v>25</v>
      </c>
      <c r="Y76" s="15">
        <v>45853</v>
      </c>
      <c r="Z76" s="14">
        <f t="shared" si="18"/>
        <v>0</v>
      </c>
      <c r="AA76" s="13">
        <v>166</v>
      </c>
      <c r="AB76" s="19">
        <v>5464400</v>
      </c>
      <c r="AC76" s="19">
        <v>30236347</v>
      </c>
      <c r="AD76" s="13">
        <v>9240298</v>
      </c>
      <c r="AE76" s="19">
        <v>30236347</v>
      </c>
      <c r="AF76" s="16" t="s">
        <v>77</v>
      </c>
      <c r="AG76" s="18">
        <v>0</v>
      </c>
      <c r="AH76" s="16" t="s">
        <v>77</v>
      </c>
      <c r="AI76" s="18">
        <v>0</v>
      </c>
      <c r="AJ76" s="16" t="s">
        <v>77</v>
      </c>
      <c r="AK76" s="18">
        <v>0</v>
      </c>
      <c r="AL76" s="16" t="s">
        <v>77</v>
      </c>
      <c r="AM76" s="18">
        <v>0</v>
      </c>
      <c r="AN76" s="16" t="s">
        <v>77</v>
      </c>
      <c r="AO76" s="18">
        <v>0</v>
      </c>
      <c r="AP76" s="16" t="s">
        <v>77</v>
      </c>
      <c r="AQ76" s="18">
        <v>0</v>
      </c>
      <c r="AR76" s="16" t="s">
        <v>77</v>
      </c>
      <c r="AS76" s="18">
        <v>0</v>
      </c>
      <c r="AT76" s="18">
        <f t="shared" si="19"/>
        <v>30236347</v>
      </c>
      <c r="AU76" s="13">
        <v>7201407382</v>
      </c>
      <c r="AV76" s="15">
        <v>45827</v>
      </c>
      <c r="AW76" s="13">
        <v>8201407467</v>
      </c>
      <c r="AX76" s="15">
        <v>45852</v>
      </c>
      <c r="AY76" s="13" t="s">
        <v>78</v>
      </c>
      <c r="AZ76" s="13" t="s">
        <v>79</v>
      </c>
      <c r="BA76" s="9">
        <v>43420806</v>
      </c>
      <c r="BB76" s="9" t="s">
        <v>128</v>
      </c>
      <c r="BC76" s="45" t="s">
        <v>764</v>
      </c>
      <c r="BD76" s="21" t="s">
        <v>765</v>
      </c>
      <c r="BE76" s="15">
        <v>45868</v>
      </c>
      <c r="BF76" s="16" t="s">
        <v>77</v>
      </c>
      <c r="BG76" s="16" t="s">
        <v>77</v>
      </c>
      <c r="BH76" s="16" t="s">
        <v>77</v>
      </c>
      <c r="BI76" s="16" t="s">
        <v>77</v>
      </c>
      <c r="BJ76" s="16" t="s">
        <v>77</v>
      </c>
      <c r="BK76" s="18">
        <v>30236347</v>
      </c>
      <c r="BL76" s="13">
        <v>166</v>
      </c>
      <c r="BM76" s="14" t="s">
        <v>81</v>
      </c>
      <c r="BN76" s="14" t="s">
        <v>82</v>
      </c>
      <c r="BO76" s="15">
        <v>46022</v>
      </c>
      <c r="BP76" s="14">
        <v>8</v>
      </c>
      <c r="BQ76" s="21" t="s">
        <v>766</v>
      </c>
      <c r="BR76" s="13"/>
      <c r="BS76" s="11"/>
      <c r="BT76" s="11"/>
    </row>
    <row r="77" spans="1:72" x14ac:dyDescent="0.2">
      <c r="A77" s="13" t="s">
        <v>70</v>
      </c>
      <c r="B77" s="13">
        <v>348</v>
      </c>
      <c r="C77" s="13" t="s">
        <v>487</v>
      </c>
      <c r="D77" s="13" t="s">
        <v>71</v>
      </c>
      <c r="E77" s="13" t="s">
        <v>72</v>
      </c>
      <c r="F77" s="14" t="s">
        <v>338</v>
      </c>
      <c r="G77" s="13">
        <v>2788</v>
      </c>
      <c r="H77" s="15">
        <v>45858</v>
      </c>
      <c r="I77" s="13">
        <v>3424</v>
      </c>
      <c r="J77" s="16">
        <v>63</v>
      </c>
      <c r="K77" s="17">
        <v>45828</v>
      </c>
      <c r="L77" s="16" t="s">
        <v>767</v>
      </c>
      <c r="M77" s="13" t="str">
        <f t="shared" si="17"/>
        <v>PERSONA NATURAL</v>
      </c>
      <c r="N77" s="70">
        <v>1006414787</v>
      </c>
      <c r="O77" s="70" t="s">
        <v>252</v>
      </c>
      <c r="P77" s="70">
        <v>93151501</v>
      </c>
      <c r="Q77" s="70" t="s">
        <v>768</v>
      </c>
      <c r="R77" s="70" t="s">
        <v>144</v>
      </c>
      <c r="S77" s="70" t="s">
        <v>75</v>
      </c>
      <c r="T77" s="70" t="s">
        <v>76</v>
      </c>
      <c r="U77" s="15">
        <v>45853</v>
      </c>
      <c r="V77" s="15">
        <v>45853</v>
      </c>
      <c r="W77" s="15">
        <v>45853</v>
      </c>
      <c r="X77" s="13">
        <f t="shared" si="14"/>
        <v>25</v>
      </c>
      <c r="Y77" s="15">
        <v>45853</v>
      </c>
      <c r="Z77" s="13">
        <f t="shared" si="18"/>
        <v>0</v>
      </c>
      <c r="AA77" s="13">
        <v>166</v>
      </c>
      <c r="AB77" s="19">
        <v>4826803</v>
      </c>
      <c r="AC77" s="19">
        <v>26708310</v>
      </c>
      <c r="AD77" s="13">
        <v>9240298</v>
      </c>
      <c r="AE77" s="19">
        <v>26708310</v>
      </c>
      <c r="AF77" s="16" t="s">
        <v>77</v>
      </c>
      <c r="AG77" s="18">
        <v>0</v>
      </c>
      <c r="AH77" s="16" t="s">
        <v>77</v>
      </c>
      <c r="AI77" s="18">
        <v>0</v>
      </c>
      <c r="AJ77" s="16" t="s">
        <v>77</v>
      </c>
      <c r="AK77" s="18">
        <v>0</v>
      </c>
      <c r="AL77" s="16" t="s">
        <v>77</v>
      </c>
      <c r="AM77" s="18">
        <v>0</v>
      </c>
      <c r="AN77" s="16" t="s">
        <v>77</v>
      </c>
      <c r="AO77" s="18">
        <v>0</v>
      </c>
      <c r="AP77" s="16" t="s">
        <v>77</v>
      </c>
      <c r="AQ77" s="18">
        <v>0</v>
      </c>
      <c r="AR77" s="16" t="s">
        <v>77</v>
      </c>
      <c r="AS77" s="18">
        <v>0</v>
      </c>
      <c r="AT77" s="18">
        <f t="shared" si="19"/>
        <v>26708310</v>
      </c>
      <c r="AU77" s="13">
        <v>7201407383</v>
      </c>
      <c r="AV77" s="15">
        <v>45827</v>
      </c>
      <c r="AW77" s="13">
        <v>8201407468</v>
      </c>
      <c r="AX77" s="15">
        <v>45852</v>
      </c>
      <c r="AY77" s="13" t="s">
        <v>78</v>
      </c>
      <c r="AZ77" s="13" t="s">
        <v>79</v>
      </c>
      <c r="BA77" s="9">
        <v>43617827</v>
      </c>
      <c r="BB77" s="9" t="s">
        <v>80</v>
      </c>
      <c r="BC77" s="20" t="s">
        <v>769</v>
      </c>
      <c r="BD77" s="21" t="s">
        <v>770</v>
      </c>
      <c r="BE77" s="15">
        <v>45868</v>
      </c>
      <c r="BF77" s="16" t="s">
        <v>77</v>
      </c>
      <c r="BG77" s="16" t="s">
        <v>77</v>
      </c>
      <c r="BH77" s="16" t="s">
        <v>77</v>
      </c>
      <c r="BI77" s="16" t="s">
        <v>77</v>
      </c>
      <c r="BJ77" s="16" t="s">
        <v>77</v>
      </c>
      <c r="BK77" s="18">
        <v>26708310</v>
      </c>
      <c r="BL77" s="13">
        <v>166</v>
      </c>
      <c r="BM77" s="14" t="s">
        <v>81</v>
      </c>
      <c r="BN77" s="14" t="s">
        <v>82</v>
      </c>
      <c r="BO77" s="15">
        <v>46022</v>
      </c>
      <c r="BP77" s="14">
        <v>8</v>
      </c>
      <c r="BQ77" s="21" t="s">
        <v>771</v>
      </c>
      <c r="BR77" s="13"/>
      <c r="BS77" s="11"/>
      <c r="BT77" s="11"/>
    </row>
    <row r="78" spans="1:72" x14ac:dyDescent="0.2">
      <c r="A78" s="13" t="s">
        <v>70</v>
      </c>
      <c r="B78" s="13">
        <v>349</v>
      </c>
      <c r="C78" s="13" t="s">
        <v>528</v>
      </c>
      <c r="D78" s="13" t="s">
        <v>71</v>
      </c>
      <c r="E78" s="13" t="s">
        <v>85</v>
      </c>
      <c r="F78" s="14" t="s">
        <v>338</v>
      </c>
      <c r="G78" s="13">
        <v>2789</v>
      </c>
      <c r="H78" s="15">
        <v>45858</v>
      </c>
      <c r="I78" s="13">
        <v>3425</v>
      </c>
      <c r="J78" s="16">
        <v>63</v>
      </c>
      <c r="K78" s="17">
        <v>45828</v>
      </c>
      <c r="L78" s="16" t="s">
        <v>772</v>
      </c>
      <c r="M78" s="13" t="str">
        <f t="shared" si="17"/>
        <v>PERSONA NATURAL</v>
      </c>
      <c r="N78" s="3">
        <v>1000755950</v>
      </c>
      <c r="O78" s="3" t="s">
        <v>253</v>
      </c>
      <c r="P78" s="3">
        <v>93151507</v>
      </c>
      <c r="Q78" s="3" t="s">
        <v>773</v>
      </c>
      <c r="R78" s="3" t="s">
        <v>83</v>
      </c>
      <c r="S78" s="3" t="s">
        <v>75</v>
      </c>
      <c r="T78" s="3" t="s">
        <v>127</v>
      </c>
      <c r="U78" s="15">
        <v>45853</v>
      </c>
      <c r="V78" s="15">
        <v>45853</v>
      </c>
      <c r="W78" s="15">
        <v>45853</v>
      </c>
      <c r="X78" s="13">
        <f t="shared" si="14"/>
        <v>25</v>
      </c>
      <c r="Y78" s="15">
        <v>45853</v>
      </c>
      <c r="Z78" s="14">
        <f t="shared" si="18"/>
        <v>0</v>
      </c>
      <c r="AA78" s="13">
        <v>166</v>
      </c>
      <c r="AB78" s="19">
        <v>3452561</v>
      </c>
      <c r="AC78" s="19">
        <v>19104171</v>
      </c>
      <c r="AD78" s="13">
        <v>9240301</v>
      </c>
      <c r="AE78" s="19">
        <v>19104171</v>
      </c>
      <c r="AF78" s="16" t="s">
        <v>77</v>
      </c>
      <c r="AG78" s="18">
        <v>0</v>
      </c>
      <c r="AH78" s="16" t="s">
        <v>77</v>
      </c>
      <c r="AI78" s="18">
        <v>0</v>
      </c>
      <c r="AJ78" s="16" t="s">
        <v>77</v>
      </c>
      <c r="AK78" s="18">
        <v>0</v>
      </c>
      <c r="AL78" s="16" t="s">
        <v>77</v>
      </c>
      <c r="AM78" s="18">
        <v>0</v>
      </c>
      <c r="AN78" s="16" t="s">
        <v>77</v>
      </c>
      <c r="AO78" s="18">
        <v>0</v>
      </c>
      <c r="AP78" s="16" t="s">
        <v>77</v>
      </c>
      <c r="AQ78" s="18">
        <v>0</v>
      </c>
      <c r="AR78" s="16" t="s">
        <v>77</v>
      </c>
      <c r="AS78" s="18">
        <v>0</v>
      </c>
      <c r="AT78" s="18">
        <f t="shared" si="19"/>
        <v>19104171</v>
      </c>
      <c r="AU78" s="13">
        <v>7201407391</v>
      </c>
      <c r="AV78" s="15">
        <v>45827</v>
      </c>
      <c r="AW78" s="13">
        <v>8201407472</v>
      </c>
      <c r="AX78" s="15">
        <v>45852</v>
      </c>
      <c r="AY78" s="13" t="s">
        <v>78</v>
      </c>
      <c r="AZ78" s="13" t="s">
        <v>79</v>
      </c>
      <c r="BA78" s="9">
        <v>43617827</v>
      </c>
      <c r="BB78" s="9" t="s">
        <v>80</v>
      </c>
      <c r="BC78" s="20" t="s">
        <v>774</v>
      </c>
      <c r="BD78" s="21" t="s">
        <v>775</v>
      </c>
      <c r="BE78" s="15">
        <v>45868</v>
      </c>
      <c r="BF78" s="16" t="s">
        <v>77</v>
      </c>
      <c r="BG78" s="16" t="s">
        <v>77</v>
      </c>
      <c r="BH78" s="16" t="s">
        <v>77</v>
      </c>
      <c r="BI78" s="16" t="s">
        <v>77</v>
      </c>
      <c r="BJ78" s="16" t="s">
        <v>77</v>
      </c>
      <c r="BK78" s="18">
        <v>19104171</v>
      </c>
      <c r="BL78" s="13">
        <v>166</v>
      </c>
      <c r="BM78" s="14" t="s">
        <v>81</v>
      </c>
      <c r="BN78" s="14" t="s">
        <v>82</v>
      </c>
      <c r="BO78" s="15">
        <v>46022</v>
      </c>
      <c r="BP78" s="14">
        <v>8</v>
      </c>
      <c r="BQ78" s="21" t="s">
        <v>776</v>
      </c>
      <c r="BR78" s="13"/>
      <c r="BS78" s="11"/>
      <c r="BT78" s="11"/>
    </row>
    <row r="79" spans="1:72" x14ac:dyDescent="0.2">
      <c r="A79" s="13" t="s">
        <v>70</v>
      </c>
      <c r="B79" s="13">
        <v>350</v>
      </c>
      <c r="C79" s="13" t="s">
        <v>487</v>
      </c>
      <c r="D79" s="13" t="s">
        <v>71</v>
      </c>
      <c r="E79" s="13" t="s">
        <v>72</v>
      </c>
      <c r="F79" s="14" t="s">
        <v>338</v>
      </c>
      <c r="G79" s="13">
        <v>2790</v>
      </c>
      <c r="H79" s="15">
        <v>45858</v>
      </c>
      <c r="I79" s="13">
        <v>3426</v>
      </c>
      <c r="J79" s="16">
        <v>63</v>
      </c>
      <c r="K79" s="17">
        <v>45828</v>
      </c>
      <c r="L79" s="16" t="s">
        <v>777</v>
      </c>
      <c r="M79" s="13" t="str">
        <f t="shared" si="17"/>
        <v>PERSONA NATURAL</v>
      </c>
      <c r="N79" s="70">
        <v>73105205</v>
      </c>
      <c r="O79" s="70" t="s">
        <v>255</v>
      </c>
      <c r="P79" s="70">
        <v>93151507</v>
      </c>
      <c r="Q79" s="70" t="s">
        <v>778</v>
      </c>
      <c r="R79" s="70" t="s">
        <v>215</v>
      </c>
      <c r="S79" s="70" t="s">
        <v>75</v>
      </c>
      <c r="T79" s="70" t="s">
        <v>141</v>
      </c>
      <c r="U79" s="15">
        <v>45853</v>
      </c>
      <c r="V79" s="15">
        <v>45853</v>
      </c>
      <c r="W79" s="15">
        <v>45853</v>
      </c>
      <c r="X79" s="13">
        <f t="shared" si="14"/>
        <v>25</v>
      </c>
      <c r="Y79" s="15">
        <v>45853</v>
      </c>
      <c r="Z79" s="14">
        <f t="shared" si="18"/>
        <v>0</v>
      </c>
      <c r="AA79" s="13">
        <v>166</v>
      </c>
      <c r="AB79" s="19">
        <v>2702005</v>
      </c>
      <c r="AC79" s="19">
        <v>14951094</v>
      </c>
      <c r="AD79" s="13">
        <v>9240298</v>
      </c>
      <c r="AE79" s="19">
        <v>14951094</v>
      </c>
      <c r="AF79" s="16" t="s">
        <v>77</v>
      </c>
      <c r="AG79" s="18">
        <v>0</v>
      </c>
      <c r="AH79" s="16" t="s">
        <v>77</v>
      </c>
      <c r="AI79" s="18">
        <v>0</v>
      </c>
      <c r="AJ79" s="16" t="s">
        <v>77</v>
      </c>
      <c r="AK79" s="18">
        <v>0</v>
      </c>
      <c r="AL79" s="16" t="s">
        <v>77</v>
      </c>
      <c r="AM79" s="18">
        <v>0</v>
      </c>
      <c r="AN79" s="16" t="s">
        <v>77</v>
      </c>
      <c r="AO79" s="18">
        <v>0</v>
      </c>
      <c r="AP79" s="16" t="s">
        <v>77</v>
      </c>
      <c r="AQ79" s="18">
        <v>0</v>
      </c>
      <c r="AR79" s="16" t="s">
        <v>77</v>
      </c>
      <c r="AS79" s="18">
        <v>0</v>
      </c>
      <c r="AT79" s="18">
        <f t="shared" si="19"/>
        <v>14951094</v>
      </c>
      <c r="AU79" s="13">
        <v>7201407384</v>
      </c>
      <c r="AV79" s="15">
        <v>45827</v>
      </c>
      <c r="AW79" s="13">
        <v>8201407469</v>
      </c>
      <c r="AX79" s="15">
        <v>45852</v>
      </c>
      <c r="AY79" s="13" t="s">
        <v>78</v>
      </c>
      <c r="AZ79" s="13" t="s">
        <v>79</v>
      </c>
      <c r="BA79" s="9">
        <v>43617827</v>
      </c>
      <c r="BB79" s="9" t="s">
        <v>80</v>
      </c>
      <c r="BC79" s="20" t="s">
        <v>779</v>
      </c>
      <c r="BD79" s="21" t="s">
        <v>780</v>
      </c>
      <c r="BE79" s="15">
        <v>45868</v>
      </c>
      <c r="BF79" s="16" t="s">
        <v>77</v>
      </c>
      <c r="BG79" s="16" t="s">
        <v>77</v>
      </c>
      <c r="BH79" s="16" t="s">
        <v>77</v>
      </c>
      <c r="BI79" s="16" t="s">
        <v>77</v>
      </c>
      <c r="BJ79" s="16" t="s">
        <v>77</v>
      </c>
      <c r="BK79" s="18">
        <v>14951094</v>
      </c>
      <c r="BL79" s="13">
        <v>166</v>
      </c>
      <c r="BM79" s="14" t="s">
        <v>81</v>
      </c>
      <c r="BN79" s="14" t="s">
        <v>82</v>
      </c>
      <c r="BO79" s="15">
        <v>46022</v>
      </c>
      <c r="BP79" s="14">
        <v>8</v>
      </c>
      <c r="BQ79" s="21" t="s">
        <v>781</v>
      </c>
      <c r="BR79" s="13"/>
      <c r="BS79" s="11"/>
      <c r="BT79" s="11"/>
    </row>
    <row r="80" spans="1:72" x14ac:dyDescent="0.2">
      <c r="A80" s="13" t="s">
        <v>70</v>
      </c>
      <c r="B80" s="13">
        <v>351</v>
      </c>
      <c r="C80" s="13" t="s">
        <v>467</v>
      </c>
      <c r="D80" s="13" t="s">
        <v>123</v>
      </c>
      <c r="E80" s="14" t="s">
        <v>72</v>
      </c>
      <c r="F80" s="14" t="s">
        <v>86</v>
      </c>
      <c r="G80" s="13">
        <v>2791</v>
      </c>
      <c r="H80" s="15">
        <v>45828</v>
      </c>
      <c r="I80" s="13">
        <v>3427</v>
      </c>
      <c r="J80" s="16">
        <v>63</v>
      </c>
      <c r="K80" s="17">
        <v>45828</v>
      </c>
      <c r="L80" s="16" t="s">
        <v>782</v>
      </c>
      <c r="M80" s="13" t="str">
        <f t="shared" si="17"/>
        <v>PERSONA NATURAL</v>
      </c>
      <c r="N80" s="3">
        <v>43868190</v>
      </c>
      <c r="O80" s="3" t="s">
        <v>240</v>
      </c>
      <c r="P80" s="13">
        <v>93151507</v>
      </c>
      <c r="Q80" s="13" t="s">
        <v>783</v>
      </c>
      <c r="R80" s="27" t="s">
        <v>74</v>
      </c>
      <c r="S80" s="3" t="s">
        <v>89</v>
      </c>
      <c r="T80" s="3" t="s">
        <v>126</v>
      </c>
      <c r="U80" s="15">
        <v>45853</v>
      </c>
      <c r="V80" s="15">
        <v>45853</v>
      </c>
      <c r="W80" s="15">
        <v>45853</v>
      </c>
      <c r="X80" s="13">
        <f t="shared" si="14"/>
        <v>25</v>
      </c>
      <c r="Y80" s="15">
        <v>45853</v>
      </c>
      <c r="Z80" s="14">
        <f t="shared" si="18"/>
        <v>0</v>
      </c>
      <c r="AA80" s="13">
        <v>166</v>
      </c>
      <c r="AB80" s="19">
        <v>6830131</v>
      </c>
      <c r="AC80" s="19">
        <v>37793392</v>
      </c>
      <c r="AD80" s="13">
        <v>9240302</v>
      </c>
      <c r="AE80" s="19">
        <v>37793392</v>
      </c>
      <c r="AF80" s="16" t="s">
        <v>77</v>
      </c>
      <c r="AG80" s="18">
        <v>0</v>
      </c>
      <c r="AH80" s="16" t="s">
        <v>77</v>
      </c>
      <c r="AI80" s="18">
        <v>0</v>
      </c>
      <c r="AJ80" s="16" t="s">
        <v>77</v>
      </c>
      <c r="AK80" s="18">
        <v>0</v>
      </c>
      <c r="AL80" s="16" t="s">
        <v>77</v>
      </c>
      <c r="AM80" s="18">
        <v>0</v>
      </c>
      <c r="AN80" s="16" t="s">
        <v>77</v>
      </c>
      <c r="AO80" s="18">
        <v>0</v>
      </c>
      <c r="AP80" s="16" t="s">
        <v>77</v>
      </c>
      <c r="AQ80" s="18">
        <v>0</v>
      </c>
      <c r="AR80" s="16" t="s">
        <v>77</v>
      </c>
      <c r="AS80" s="18">
        <v>0</v>
      </c>
      <c r="AT80" s="18">
        <f t="shared" si="19"/>
        <v>37793392</v>
      </c>
      <c r="AU80" s="13">
        <v>7201407375</v>
      </c>
      <c r="AV80" s="15">
        <v>45827</v>
      </c>
      <c r="AW80" s="13">
        <v>8201407476</v>
      </c>
      <c r="AX80" s="15">
        <v>45852</v>
      </c>
      <c r="AY80" s="13" t="s">
        <v>78</v>
      </c>
      <c r="AZ80" s="13" t="s">
        <v>79</v>
      </c>
      <c r="BA80" s="47">
        <v>1037587963</v>
      </c>
      <c r="BB80" s="41" t="s">
        <v>91</v>
      </c>
      <c r="BC80" s="35" t="s">
        <v>784</v>
      </c>
      <c r="BD80" s="21" t="s">
        <v>785</v>
      </c>
      <c r="BE80" s="15">
        <v>45868</v>
      </c>
      <c r="BF80" s="16" t="s">
        <v>77</v>
      </c>
      <c r="BG80" s="16" t="s">
        <v>77</v>
      </c>
      <c r="BH80" s="16" t="s">
        <v>77</v>
      </c>
      <c r="BI80" s="16" t="s">
        <v>77</v>
      </c>
      <c r="BJ80" s="16" t="s">
        <v>77</v>
      </c>
      <c r="BK80" s="18">
        <v>37793392</v>
      </c>
      <c r="BL80" s="13">
        <v>166</v>
      </c>
      <c r="BM80" s="14" t="s">
        <v>81</v>
      </c>
      <c r="BN80" s="14" t="s">
        <v>82</v>
      </c>
      <c r="BO80" s="15">
        <v>46022</v>
      </c>
      <c r="BP80" s="14">
        <v>8</v>
      </c>
      <c r="BQ80" s="21" t="s">
        <v>786</v>
      </c>
      <c r="BR80" s="13"/>
      <c r="BS80" s="11"/>
      <c r="BT80" s="11"/>
    </row>
    <row r="81" spans="1:72" x14ac:dyDescent="0.2">
      <c r="A81" s="13" t="s">
        <v>70</v>
      </c>
      <c r="B81" s="13">
        <v>352</v>
      </c>
      <c r="C81" s="13" t="s">
        <v>239</v>
      </c>
      <c r="D81" s="13" t="s">
        <v>71</v>
      </c>
      <c r="E81" s="14" t="s">
        <v>72</v>
      </c>
      <c r="F81" s="14" t="s">
        <v>86</v>
      </c>
      <c r="G81" s="13">
        <v>2793</v>
      </c>
      <c r="H81" s="15">
        <v>45828</v>
      </c>
      <c r="I81" s="13">
        <v>2793</v>
      </c>
      <c r="J81" s="16">
        <v>63</v>
      </c>
      <c r="K81" s="17">
        <v>45828</v>
      </c>
      <c r="L81" s="16" t="s">
        <v>787</v>
      </c>
      <c r="M81" s="13" t="str">
        <f t="shared" si="17"/>
        <v>PERSONA NATURAL</v>
      </c>
      <c r="N81" s="3">
        <v>1152204392</v>
      </c>
      <c r="O81" s="3" t="s">
        <v>244</v>
      </c>
      <c r="P81" s="3">
        <v>93151507</v>
      </c>
      <c r="Q81" s="3" t="s">
        <v>788</v>
      </c>
      <c r="R81" s="3" t="s">
        <v>144</v>
      </c>
      <c r="S81" s="3" t="s">
        <v>89</v>
      </c>
      <c r="T81" s="3" t="s">
        <v>126</v>
      </c>
      <c r="U81" s="15">
        <v>45853</v>
      </c>
      <c r="V81" s="15">
        <v>45853</v>
      </c>
      <c r="W81" s="15">
        <v>45853</v>
      </c>
      <c r="X81" s="13">
        <f t="shared" si="14"/>
        <v>25</v>
      </c>
      <c r="Y81" s="15">
        <v>45853</v>
      </c>
      <c r="Z81" s="14">
        <f t="shared" si="18"/>
        <v>0</v>
      </c>
      <c r="AA81" s="13">
        <v>166</v>
      </c>
      <c r="AB81" s="19">
        <v>4826803</v>
      </c>
      <c r="AC81" s="19">
        <v>26708310</v>
      </c>
      <c r="AD81" s="13">
        <v>9240302</v>
      </c>
      <c r="AE81" s="19">
        <v>26708310</v>
      </c>
      <c r="AF81" s="16" t="s">
        <v>77</v>
      </c>
      <c r="AG81" s="18">
        <v>0</v>
      </c>
      <c r="AH81" s="16" t="s">
        <v>77</v>
      </c>
      <c r="AI81" s="18">
        <v>0</v>
      </c>
      <c r="AJ81" s="16" t="s">
        <v>77</v>
      </c>
      <c r="AK81" s="18">
        <v>0</v>
      </c>
      <c r="AL81" s="16" t="s">
        <v>77</v>
      </c>
      <c r="AM81" s="18">
        <v>0</v>
      </c>
      <c r="AN81" s="16" t="s">
        <v>77</v>
      </c>
      <c r="AO81" s="18">
        <v>0</v>
      </c>
      <c r="AP81" s="16" t="s">
        <v>77</v>
      </c>
      <c r="AQ81" s="18">
        <v>0</v>
      </c>
      <c r="AR81" s="16" t="s">
        <v>77</v>
      </c>
      <c r="AS81" s="18">
        <v>0</v>
      </c>
      <c r="AT81" s="18">
        <f t="shared" si="19"/>
        <v>26708310</v>
      </c>
      <c r="AU81" s="13">
        <v>7201407377</v>
      </c>
      <c r="AV81" s="15">
        <v>45827</v>
      </c>
      <c r="AW81" s="13">
        <v>8201407477</v>
      </c>
      <c r="AX81" s="15">
        <v>45852</v>
      </c>
      <c r="AY81" s="13" t="s">
        <v>78</v>
      </c>
      <c r="AZ81" s="13" t="s">
        <v>79</v>
      </c>
      <c r="BA81" s="47">
        <v>1037587963</v>
      </c>
      <c r="BB81" s="41" t="s">
        <v>91</v>
      </c>
      <c r="BC81" s="35" t="s">
        <v>789</v>
      </c>
      <c r="BD81" s="21" t="s">
        <v>790</v>
      </c>
      <c r="BE81" s="15">
        <v>45868</v>
      </c>
      <c r="BF81" s="16" t="s">
        <v>77</v>
      </c>
      <c r="BG81" s="16" t="s">
        <v>77</v>
      </c>
      <c r="BH81" s="16" t="s">
        <v>77</v>
      </c>
      <c r="BI81" s="16" t="s">
        <v>77</v>
      </c>
      <c r="BJ81" s="16" t="s">
        <v>77</v>
      </c>
      <c r="BK81" s="18">
        <v>26708310</v>
      </c>
      <c r="BL81" s="13">
        <v>166</v>
      </c>
      <c r="BM81" s="14" t="s">
        <v>81</v>
      </c>
      <c r="BN81" s="14" t="s">
        <v>82</v>
      </c>
      <c r="BO81" s="15">
        <v>46022</v>
      </c>
      <c r="BP81" s="14">
        <v>8</v>
      </c>
      <c r="BQ81" s="21" t="s">
        <v>791</v>
      </c>
      <c r="BR81" s="13"/>
      <c r="BS81" s="11"/>
      <c r="BT81" s="11"/>
    </row>
    <row r="82" spans="1:72" x14ac:dyDescent="0.2">
      <c r="A82" s="13" t="s">
        <v>70</v>
      </c>
      <c r="B82" s="13">
        <v>354</v>
      </c>
      <c r="C82" s="13" t="s">
        <v>354</v>
      </c>
      <c r="D82" s="13" t="s">
        <v>123</v>
      </c>
      <c r="E82" s="13" t="s">
        <v>72</v>
      </c>
      <c r="F82" s="14" t="s">
        <v>181</v>
      </c>
      <c r="G82" s="13">
        <v>2797</v>
      </c>
      <c r="H82" s="15">
        <v>45842</v>
      </c>
      <c r="I82" s="13">
        <v>3431</v>
      </c>
      <c r="J82" s="16">
        <v>64</v>
      </c>
      <c r="K82" s="17">
        <v>45842</v>
      </c>
      <c r="L82" s="16" t="s">
        <v>792</v>
      </c>
      <c r="M82" s="13" t="str">
        <f t="shared" si="17"/>
        <v>PERSONA NATURAL</v>
      </c>
      <c r="N82" s="9">
        <v>1000290207</v>
      </c>
      <c r="O82" s="70" t="s">
        <v>275</v>
      </c>
      <c r="P82" s="9">
        <v>80161507</v>
      </c>
      <c r="Q82" s="9" t="s">
        <v>793</v>
      </c>
      <c r="R82" s="9" t="s">
        <v>185</v>
      </c>
      <c r="S82" s="9" t="s">
        <v>101</v>
      </c>
      <c r="T82" s="9" t="s">
        <v>183</v>
      </c>
      <c r="U82" s="15">
        <v>45854</v>
      </c>
      <c r="V82" s="15">
        <v>45854</v>
      </c>
      <c r="W82" s="15">
        <v>45854</v>
      </c>
      <c r="X82" s="13">
        <f t="shared" si="14"/>
        <v>12</v>
      </c>
      <c r="Y82" s="15">
        <v>45854</v>
      </c>
      <c r="Z82" s="14">
        <f t="shared" si="18"/>
        <v>0</v>
      </c>
      <c r="AA82" s="13">
        <v>165</v>
      </c>
      <c r="AB82" s="19">
        <v>6146517</v>
      </c>
      <c r="AC82" s="19">
        <v>33805844</v>
      </c>
      <c r="AD82" s="13">
        <v>9240302</v>
      </c>
      <c r="AE82" s="19">
        <v>33805844</v>
      </c>
      <c r="AF82" s="16" t="s">
        <v>77</v>
      </c>
      <c r="AG82" s="18">
        <v>0</v>
      </c>
      <c r="AH82" s="16" t="s">
        <v>77</v>
      </c>
      <c r="AI82" s="18">
        <v>0</v>
      </c>
      <c r="AJ82" s="16" t="s">
        <v>77</v>
      </c>
      <c r="AK82" s="18">
        <v>0</v>
      </c>
      <c r="AL82" s="16" t="s">
        <v>77</v>
      </c>
      <c r="AM82" s="18">
        <v>0</v>
      </c>
      <c r="AN82" s="16" t="s">
        <v>77</v>
      </c>
      <c r="AO82" s="18">
        <v>0</v>
      </c>
      <c r="AP82" s="16" t="s">
        <v>77</v>
      </c>
      <c r="AQ82" s="18">
        <v>0</v>
      </c>
      <c r="AR82" s="16" t="s">
        <v>77</v>
      </c>
      <c r="AS82" s="18">
        <v>0</v>
      </c>
      <c r="AT82" s="18">
        <f t="shared" si="19"/>
        <v>33805844</v>
      </c>
      <c r="AU82" s="13">
        <v>7201407420</v>
      </c>
      <c r="AV82" s="15">
        <v>45834</v>
      </c>
      <c r="AW82" s="13">
        <v>8201407495</v>
      </c>
      <c r="AX82" s="15">
        <v>45854</v>
      </c>
      <c r="AY82" s="13" t="s">
        <v>78</v>
      </c>
      <c r="AZ82" s="13" t="s">
        <v>79</v>
      </c>
      <c r="BA82" s="13">
        <v>1128265154</v>
      </c>
      <c r="BB82" s="13" t="s">
        <v>360</v>
      </c>
      <c r="BC82" s="20" t="s">
        <v>794</v>
      </c>
      <c r="BD82" s="6" t="s">
        <v>795</v>
      </c>
      <c r="BE82" s="15">
        <v>45868</v>
      </c>
      <c r="BF82" s="16" t="s">
        <v>77</v>
      </c>
      <c r="BG82" s="16" t="s">
        <v>77</v>
      </c>
      <c r="BH82" s="16" t="s">
        <v>77</v>
      </c>
      <c r="BI82" s="16" t="s">
        <v>77</v>
      </c>
      <c r="BJ82" s="16" t="s">
        <v>77</v>
      </c>
      <c r="BK82" s="18">
        <v>33805844</v>
      </c>
      <c r="BL82" s="13">
        <v>165</v>
      </c>
      <c r="BM82" s="14" t="s">
        <v>81</v>
      </c>
      <c r="BN82" s="14" t="s">
        <v>82</v>
      </c>
      <c r="BO82" s="15">
        <v>46022</v>
      </c>
      <c r="BP82" s="14">
        <v>8</v>
      </c>
      <c r="BQ82" s="21" t="s">
        <v>796</v>
      </c>
      <c r="BR82" s="13"/>
      <c r="BS82" s="11"/>
      <c r="BT82" s="11"/>
    </row>
    <row r="83" spans="1:72" x14ac:dyDescent="0.2">
      <c r="A83" s="13" t="s">
        <v>70</v>
      </c>
      <c r="B83" s="13">
        <v>356</v>
      </c>
      <c r="C83" s="13" t="s">
        <v>354</v>
      </c>
      <c r="D83" s="13" t="s">
        <v>123</v>
      </c>
      <c r="E83" s="13" t="s">
        <v>72</v>
      </c>
      <c r="F83" s="14" t="s">
        <v>181</v>
      </c>
      <c r="G83" s="13">
        <v>2798</v>
      </c>
      <c r="H83" s="15">
        <v>45842</v>
      </c>
      <c r="I83" s="13">
        <v>3433</v>
      </c>
      <c r="J83" s="16">
        <v>64</v>
      </c>
      <c r="K83" s="17">
        <v>45842</v>
      </c>
      <c r="L83" s="16" t="s">
        <v>797</v>
      </c>
      <c r="M83" s="13" t="str">
        <f t="shared" si="17"/>
        <v>PERSONA NATURAL</v>
      </c>
      <c r="N83" s="5">
        <v>1036623599</v>
      </c>
      <c r="O83" s="3" t="s">
        <v>276</v>
      </c>
      <c r="P83" s="5">
        <v>82141505</v>
      </c>
      <c r="Q83" s="5" t="s">
        <v>798</v>
      </c>
      <c r="R83" s="5" t="s">
        <v>88</v>
      </c>
      <c r="S83" s="5" t="s">
        <v>101</v>
      </c>
      <c r="T83" s="5" t="s">
        <v>183</v>
      </c>
      <c r="U83" s="15">
        <v>45854</v>
      </c>
      <c r="V83" s="15">
        <v>45854</v>
      </c>
      <c r="W83" s="15">
        <v>45854</v>
      </c>
      <c r="X83" s="13">
        <f t="shared" si="14"/>
        <v>12</v>
      </c>
      <c r="Y83" s="15">
        <v>45854</v>
      </c>
      <c r="Z83" s="14">
        <f t="shared" si="18"/>
        <v>0</v>
      </c>
      <c r="AA83" s="13">
        <v>165</v>
      </c>
      <c r="AB83" s="19">
        <v>5464400</v>
      </c>
      <c r="AC83" s="19">
        <v>30054200</v>
      </c>
      <c r="AD83" s="13">
        <v>9240302</v>
      </c>
      <c r="AE83" s="19">
        <v>30054200</v>
      </c>
      <c r="AF83" s="16" t="s">
        <v>77</v>
      </c>
      <c r="AG83" s="18">
        <v>0</v>
      </c>
      <c r="AH83" s="16" t="s">
        <v>77</v>
      </c>
      <c r="AI83" s="18">
        <v>0</v>
      </c>
      <c r="AJ83" s="16" t="s">
        <v>77</v>
      </c>
      <c r="AK83" s="18">
        <v>0</v>
      </c>
      <c r="AL83" s="16" t="s">
        <v>77</v>
      </c>
      <c r="AM83" s="18">
        <v>0</v>
      </c>
      <c r="AN83" s="16" t="s">
        <v>77</v>
      </c>
      <c r="AO83" s="18">
        <v>0</v>
      </c>
      <c r="AP83" s="16" t="s">
        <v>77</v>
      </c>
      <c r="AQ83" s="18">
        <v>0</v>
      </c>
      <c r="AR83" s="16" t="s">
        <v>77</v>
      </c>
      <c r="AS83" s="18">
        <v>0</v>
      </c>
      <c r="AT83" s="18">
        <f t="shared" si="19"/>
        <v>30054200</v>
      </c>
      <c r="AU83" s="13">
        <v>7201407421</v>
      </c>
      <c r="AV83" s="15">
        <v>45834</v>
      </c>
      <c r="AW83" s="13">
        <v>8201407496</v>
      </c>
      <c r="AX83" s="15">
        <v>45854</v>
      </c>
      <c r="AY83" s="13" t="s">
        <v>78</v>
      </c>
      <c r="AZ83" s="13" t="s">
        <v>79</v>
      </c>
      <c r="BA83" s="13">
        <v>1128265154</v>
      </c>
      <c r="BB83" s="24" t="s">
        <v>360</v>
      </c>
      <c r="BC83" s="38" t="s">
        <v>799</v>
      </c>
      <c r="BD83" s="44" t="s">
        <v>800</v>
      </c>
      <c r="BE83" s="15">
        <v>45869</v>
      </c>
      <c r="BF83" s="50" t="s">
        <v>77</v>
      </c>
      <c r="BG83" s="16" t="s">
        <v>77</v>
      </c>
      <c r="BH83" s="16" t="s">
        <v>77</v>
      </c>
      <c r="BI83" s="16" t="s">
        <v>77</v>
      </c>
      <c r="BJ83" s="16" t="s">
        <v>77</v>
      </c>
      <c r="BK83" s="18">
        <v>30054200</v>
      </c>
      <c r="BL83" s="13">
        <v>165</v>
      </c>
      <c r="BM83" s="14" t="s">
        <v>81</v>
      </c>
      <c r="BN83" s="14" t="s">
        <v>82</v>
      </c>
      <c r="BO83" s="15">
        <v>46022</v>
      </c>
      <c r="BP83" s="14">
        <v>8</v>
      </c>
      <c r="BQ83" s="21" t="s">
        <v>801</v>
      </c>
      <c r="BR83" s="13"/>
      <c r="BS83" s="11"/>
      <c r="BT83" s="11"/>
    </row>
    <row r="84" spans="1:72" x14ac:dyDescent="0.2">
      <c r="A84" s="13" t="s">
        <v>70</v>
      </c>
      <c r="B84" s="13">
        <v>357</v>
      </c>
      <c r="C84" s="13" t="s">
        <v>314</v>
      </c>
      <c r="D84" s="13" t="s">
        <v>123</v>
      </c>
      <c r="E84" s="13" t="s">
        <v>72</v>
      </c>
      <c r="F84" s="14" t="s">
        <v>154</v>
      </c>
      <c r="G84" s="13">
        <v>2799</v>
      </c>
      <c r="H84" s="15">
        <v>45842</v>
      </c>
      <c r="I84" s="13">
        <v>3434</v>
      </c>
      <c r="J84" s="16">
        <v>64</v>
      </c>
      <c r="K84" s="17">
        <v>45842</v>
      </c>
      <c r="L84" s="16" t="s">
        <v>802</v>
      </c>
      <c r="M84" s="13" t="str">
        <f t="shared" si="17"/>
        <v>PERSONA NATURAL</v>
      </c>
      <c r="N84" s="5">
        <v>1152435128</v>
      </c>
      <c r="O84" s="3" t="s">
        <v>271</v>
      </c>
      <c r="P84" s="64">
        <v>93151507</v>
      </c>
      <c r="Q84" s="5" t="s">
        <v>803</v>
      </c>
      <c r="R84" s="5" t="s">
        <v>108</v>
      </c>
      <c r="S84" s="5" t="s">
        <v>157</v>
      </c>
      <c r="T84" s="5" t="s">
        <v>158</v>
      </c>
      <c r="U84" s="15">
        <v>45854</v>
      </c>
      <c r="V84" s="15">
        <v>45854</v>
      </c>
      <c r="W84" s="15">
        <v>45854</v>
      </c>
      <c r="X84" s="13">
        <f t="shared" si="14"/>
        <v>12</v>
      </c>
      <c r="Y84" s="15">
        <v>45854</v>
      </c>
      <c r="Z84" s="14">
        <f t="shared" si="18"/>
        <v>0</v>
      </c>
      <c r="AA84" s="13">
        <v>165</v>
      </c>
      <c r="AB84" s="19">
        <v>8195855</v>
      </c>
      <c r="AC84" s="19">
        <v>45077203</v>
      </c>
      <c r="AD84" s="13">
        <v>9240302</v>
      </c>
      <c r="AE84" s="19">
        <v>45077203</v>
      </c>
      <c r="AF84" s="16" t="s">
        <v>77</v>
      </c>
      <c r="AG84" s="18">
        <v>0</v>
      </c>
      <c r="AH84" s="16" t="s">
        <v>77</v>
      </c>
      <c r="AI84" s="18">
        <v>0</v>
      </c>
      <c r="AJ84" s="16" t="s">
        <v>77</v>
      </c>
      <c r="AK84" s="18">
        <v>0</v>
      </c>
      <c r="AL84" s="16" t="s">
        <v>77</v>
      </c>
      <c r="AM84" s="18">
        <v>0</v>
      </c>
      <c r="AN84" s="16" t="s">
        <v>77</v>
      </c>
      <c r="AO84" s="18">
        <v>0</v>
      </c>
      <c r="AP84" s="16" t="s">
        <v>77</v>
      </c>
      <c r="AQ84" s="18">
        <v>0</v>
      </c>
      <c r="AR84" s="16" t="s">
        <v>77</v>
      </c>
      <c r="AS84" s="18">
        <v>0</v>
      </c>
      <c r="AT84" s="18">
        <f t="shared" si="19"/>
        <v>45077203</v>
      </c>
      <c r="AU84" s="13">
        <v>7201407436</v>
      </c>
      <c r="AV84" s="15">
        <v>45841</v>
      </c>
      <c r="AW84" s="13">
        <v>8201407497</v>
      </c>
      <c r="AX84" s="15">
        <v>45854</v>
      </c>
      <c r="AY84" s="13" t="s">
        <v>78</v>
      </c>
      <c r="AZ84" s="13" t="s">
        <v>79</v>
      </c>
      <c r="BA84" s="22">
        <v>43985744</v>
      </c>
      <c r="BB84" s="13" t="s">
        <v>159</v>
      </c>
      <c r="BC84" s="35" t="s">
        <v>804</v>
      </c>
      <c r="BD84" s="21" t="s">
        <v>805</v>
      </c>
      <c r="BE84" s="15">
        <v>45869</v>
      </c>
      <c r="BF84" s="39">
        <v>45852</v>
      </c>
      <c r="BG84" s="90" t="s">
        <v>806</v>
      </c>
      <c r="BH84" s="39">
        <v>45854</v>
      </c>
      <c r="BI84" s="39">
        <v>46208</v>
      </c>
      <c r="BJ84" s="39">
        <v>45854</v>
      </c>
      <c r="BK84" s="18">
        <v>45077203</v>
      </c>
      <c r="BL84" s="13">
        <v>165</v>
      </c>
      <c r="BM84" s="14" t="s">
        <v>81</v>
      </c>
      <c r="BN84" s="14" t="s">
        <v>82</v>
      </c>
      <c r="BO84" s="15">
        <v>46022</v>
      </c>
      <c r="BP84" s="14">
        <v>10</v>
      </c>
      <c r="BQ84" s="21" t="s">
        <v>807</v>
      </c>
      <c r="BR84" s="13"/>
      <c r="BS84" s="11"/>
      <c r="BT84" s="11"/>
    </row>
    <row r="85" spans="1:72" x14ac:dyDescent="0.2">
      <c r="A85" s="13" t="s">
        <v>70</v>
      </c>
      <c r="B85" s="13">
        <v>358</v>
      </c>
      <c r="C85" s="13" t="s">
        <v>630</v>
      </c>
      <c r="D85" s="13" t="s">
        <v>71</v>
      </c>
      <c r="E85" s="14" t="s">
        <v>72</v>
      </c>
      <c r="F85" s="14" t="s">
        <v>175</v>
      </c>
      <c r="G85" s="13">
        <v>2794</v>
      </c>
      <c r="H85" s="15">
        <v>45842</v>
      </c>
      <c r="I85" s="13">
        <v>3445</v>
      </c>
      <c r="J85" s="16">
        <v>64</v>
      </c>
      <c r="K85" s="17">
        <v>45842</v>
      </c>
      <c r="L85" s="16" t="s">
        <v>808</v>
      </c>
      <c r="M85" s="13" t="str">
        <f t="shared" si="17"/>
        <v>PERSONA NATURAL</v>
      </c>
      <c r="N85" s="5">
        <v>1020400068</v>
      </c>
      <c r="O85" s="3" t="s">
        <v>272</v>
      </c>
      <c r="P85" s="5">
        <v>80101600</v>
      </c>
      <c r="Q85" s="5" t="s">
        <v>809</v>
      </c>
      <c r="R85" s="5" t="s">
        <v>74</v>
      </c>
      <c r="S85" s="5" t="s">
        <v>101</v>
      </c>
      <c r="T85" s="5" t="s">
        <v>177</v>
      </c>
      <c r="U85" s="15">
        <v>45854</v>
      </c>
      <c r="V85" s="15">
        <v>45854</v>
      </c>
      <c r="W85" s="15">
        <v>45854</v>
      </c>
      <c r="X85" s="13">
        <f t="shared" si="14"/>
        <v>12</v>
      </c>
      <c r="Y85" s="15">
        <v>45854</v>
      </c>
      <c r="Z85" s="14">
        <f t="shared" si="18"/>
        <v>0</v>
      </c>
      <c r="AA85" s="13">
        <v>165</v>
      </c>
      <c r="AB85" s="19">
        <v>6830131</v>
      </c>
      <c r="AC85" s="19">
        <v>37565721</v>
      </c>
      <c r="AD85" s="13">
        <v>9240298</v>
      </c>
      <c r="AE85" s="19">
        <v>37565721</v>
      </c>
      <c r="AF85" s="16" t="s">
        <v>77</v>
      </c>
      <c r="AG85" s="18">
        <v>0</v>
      </c>
      <c r="AH85" s="16" t="s">
        <v>77</v>
      </c>
      <c r="AI85" s="18">
        <v>0</v>
      </c>
      <c r="AJ85" s="16" t="s">
        <v>77</v>
      </c>
      <c r="AK85" s="18">
        <v>0</v>
      </c>
      <c r="AL85" s="16" t="s">
        <v>77</v>
      </c>
      <c r="AM85" s="18">
        <v>0</v>
      </c>
      <c r="AN85" s="16" t="s">
        <v>77</v>
      </c>
      <c r="AO85" s="18">
        <v>0</v>
      </c>
      <c r="AP85" s="16" t="s">
        <v>77</v>
      </c>
      <c r="AQ85" s="18">
        <v>0</v>
      </c>
      <c r="AR85" s="16" t="s">
        <v>77</v>
      </c>
      <c r="AS85" s="18">
        <v>0</v>
      </c>
      <c r="AT85" s="18">
        <f t="shared" si="19"/>
        <v>37565721</v>
      </c>
      <c r="AU85" s="13">
        <v>7201407417</v>
      </c>
      <c r="AV85" s="15">
        <v>45834</v>
      </c>
      <c r="AW85" s="13">
        <v>8201407487</v>
      </c>
      <c r="AX85" s="15">
        <v>45854</v>
      </c>
      <c r="AY85" s="9" t="s">
        <v>78</v>
      </c>
      <c r="AZ85" s="9" t="s">
        <v>79</v>
      </c>
      <c r="BA85" s="14">
        <v>43837564</v>
      </c>
      <c r="BB85" s="33" t="s">
        <v>110</v>
      </c>
      <c r="BC85" s="48" t="s">
        <v>810</v>
      </c>
      <c r="BD85" s="93" t="s">
        <v>811</v>
      </c>
      <c r="BE85" s="15">
        <v>45869</v>
      </c>
      <c r="BF85" s="51" t="s">
        <v>77</v>
      </c>
      <c r="BG85" s="16" t="s">
        <v>77</v>
      </c>
      <c r="BH85" s="16" t="s">
        <v>77</v>
      </c>
      <c r="BI85" s="16" t="s">
        <v>77</v>
      </c>
      <c r="BJ85" s="16" t="s">
        <v>77</v>
      </c>
      <c r="BK85" s="18">
        <v>37565721</v>
      </c>
      <c r="BL85" s="13">
        <v>165</v>
      </c>
      <c r="BM85" s="14" t="s">
        <v>81</v>
      </c>
      <c r="BN85" s="14" t="s">
        <v>82</v>
      </c>
      <c r="BO85" s="15">
        <v>46022</v>
      </c>
      <c r="BP85" s="14">
        <v>8</v>
      </c>
      <c r="BQ85" s="21" t="s">
        <v>812</v>
      </c>
      <c r="BR85" s="13"/>
      <c r="BS85" s="11"/>
      <c r="BT85" s="11"/>
    </row>
    <row r="86" spans="1:72" x14ac:dyDescent="0.2">
      <c r="A86" s="13" t="s">
        <v>70</v>
      </c>
      <c r="B86" s="13">
        <v>359</v>
      </c>
      <c r="C86" s="13" t="s">
        <v>300</v>
      </c>
      <c r="D86" s="13" t="s">
        <v>123</v>
      </c>
      <c r="E86" s="13" t="s">
        <v>138</v>
      </c>
      <c r="F86" s="14" t="s">
        <v>154</v>
      </c>
      <c r="G86" s="13">
        <v>2800</v>
      </c>
      <c r="H86" s="15">
        <v>45842</v>
      </c>
      <c r="I86" s="13">
        <v>3435</v>
      </c>
      <c r="J86" s="16">
        <v>64</v>
      </c>
      <c r="K86" s="17">
        <v>45842</v>
      </c>
      <c r="L86" s="16" t="s">
        <v>813</v>
      </c>
      <c r="M86" s="13" t="str">
        <f t="shared" si="17"/>
        <v>PERSONA NATURAL</v>
      </c>
      <c r="N86" s="5">
        <v>98554827</v>
      </c>
      <c r="O86" s="3" t="s">
        <v>279</v>
      </c>
      <c r="P86" s="5">
        <v>93141506</v>
      </c>
      <c r="Q86" s="5" t="s">
        <v>814</v>
      </c>
      <c r="R86" s="5" t="s">
        <v>140</v>
      </c>
      <c r="S86" s="5" t="s">
        <v>157</v>
      </c>
      <c r="T86" s="5" t="s">
        <v>158</v>
      </c>
      <c r="U86" s="15">
        <v>45854</v>
      </c>
      <c r="V86" s="15">
        <v>45854</v>
      </c>
      <c r="W86" s="15">
        <v>45854</v>
      </c>
      <c r="X86" s="13">
        <f t="shared" si="14"/>
        <v>12</v>
      </c>
      <c r="Y86" s="15">
        <v>45854</v>
      </c>
      <c r="Z86" s="14">
        <f t="shared" si="18"/>
        <v>0</v>
      </c>
      <c r="AA86" s="13">
        <v>165</v>
      </c>
      <c r="AB86" s="19">
        <v>4503340</v>
      </c>
      <c r="AC86" s="19">
        <v>24768370</v>
      </c>
      <c r="AD86" s="13">
        <v>9250002</v>
      </c>
      <c r="AE86" s="19">
        <v>24768370</v>
      </c>
      <c r="AF86" s="16" t="s">
        <v>77</v>
      </c>
      <c r="AG86" s="18">
        <v>0</v>
      </c>
      <c r="AH86" s="16" t="s">
        <v>77</v>
      </c>
      <c r="AI86" s="18">
        <v>0</v>
      </c>
      <c r="AJ86" s="16" t="s">
        <v>77</v>
      </c>
      <c r="AK86" s="18">
        <v>0</v>
      </c>
      <c r="AL86" s="16" t="s">
        <v>77</v>
      </c>
      <c r="AM86" s="18">
        <v>0</v>
      </c>
      <c r="AN86" s="16" t="s">
        <v>77</v>
      </c>
      <c r="AO86" s="18">
        <v>0</v>
      </c>
      <c r="AP86" s="16" t="s">
        <v>77</v>
      </c>
      <c r="AQ86" s="18">
        <v>0</v>
      </c>
      <c r="AR86" s="16" t="s">
        <v>77</v>
      </c>
      <c r="AS86" s="18">
        <v>0</v>
      </c>
      <c r="AT86" s="18">
        <f t="shared" si="19"/>
        <v>24768370</v>
      </c>
      <c r="AU86" s="13">
        <v>7201407442</v>
      </c>
      <c r="AV86" s="15">
        <v>45841</v>
      </c>
      <c r="AW86" s="13">
        <v>8201407508</v>
      </c>
      <c r="AX86" s="15">
        <v>45854</v>
      </c>
      <c r="AY86" s="13" t="s">
        <v>78</v>
      </c>
      <c r="AZ86" s="13" t="s">
        <v>79</v>
      </c>
      <c r="BA86" s="13">
        <v>43985744</v>
      </c>
      <c r="BB86" s="13" t="s">
        <v>159</v>
      </c>
      <c r="BC86" s="35" t="s">
        <v>815</v>
      </c>
      <c r="BD86" s="21" t="s">
        <v>816</v>
      </c>
      <c r="BE86" s="15">
        <v>45869</v>
      </c>
      <c r="BF86" s="16" t="s">
        <v>77</v>
      </c>
      <c r="BG86" s="16" t="s">
        <v>77</v>
      </c>
      <c r="BH86" s="16" t="s">
        <v>77</v>
      </c>
      <c r="BI86" s="16" t="s">
        <v>77</v>
      </c>
      <c r="BJ86" s="16" t="s">
        <v>77</v>
      </c>
      <c r="BK86" s="18">
        <v>24768370</v>
      </c>
      <c r="BL86" s="13">
        <v>165</v>
      </c>
      <c r="BM86" s="14" t="s">
        <v>81</v>
      </c>
      <c r="BN86" s="14" t="s">
        <v>82</v>
      </c>
      <c r="BO86" s="15">
        <v>46022</v>
      </c>
      <c r="BP86" s="14">
        <v>8</v>
      </c>
      <c r="BQ86" s="21" t="s">
        <v>817</v>
      </c>
      <c r="BR86" s="13"/>
      <c r="BS86" s="11"/>
      <c r="BT86" s="11"/>
    </row>
    <row r="87" spans="1:72" x14ac:dyDescent="0.2">
      <c r="A87" s="13" t="s">
        <v>70</v>
      </c>
      <c r="B87" s="13">
        <v>360</v>
      </c>
      <c r="C87" s="13" t="s">
        <v>300</v>
      </c>
      <c r="D87" s="13" t="s">
        <v>123</v>
      </c>
      <c r="E87" s="13" t="s">
        <v>138</v>
      </c>
      <c r="F87" s="14" t="s">
        <v>154</v>
      </c>
      <c r="G87" s="13">
        <v>2802</v>
      </c>
      <c r="H87" s="15">
        <v>45842</v>
      </c>
      <c r="I87" s="13">
        <v>3436</v>
      </c>
      <c r="J87" s="16">
        <v>64</v>
      </c>
      <c r="K87" s="17">
        <v>45842</v>
      </c>
      <c r="L87" s="16" t="s">
        <v>818</v>
      </c>
      <c r="M87" s="13" t="str">
        <f t="shared" si="17"/>
        <v>PERSONA NATURAL</v>
      </c>
      <c r="N87" s="5">
        <v>1017152335</v>
      </c>
      <c r="O87" s="3" t="s">
        <v>281</v>
      </c>
      <c r="P87" s="5">
        <v>93141506</v>
      </c>
      <c r="Q87" s="5" t="s">
        <v>814</v>
      </c>
      <c r="R87" s="5" t="s">
        <v>140</v>
      </c>
      <c r="S87" s="5" t="s">
        <v>157</v>
      </c>
      <c r="T87" s="5" t="s">
        <v>158</v>
      </c>
      <c r="U87" s="15">
        <v>45854</v>
      </c>
      <c r="V87" s="15">
        <v>45854</v>
      </c>
      <c r="W87" s="15">
        <v>45854</v>
      </c>
      <c r="X87" s="13">
        <f t="shared" si="14"/>
        <v>12</v>
      </c>
      <c r="Y87" s="15">
        <v>45854</v>
      </c>
      <c r="Z87" s="14">
        <f t="shared" si="18"/>
        <v>0</v>
      </c>
      <c r="AA87" s="13">
        <v>165</v>
      </c>
      <c r="AB87" s="19">
        <v>4503340</v>
      </c>
      <c r="AC87" s="19">
        <v>24768370</v>
      </c>
      <c r="AD87" s="13">
        <v>9250002</v>
      </c>
      <c r="AE87" s="19">
        <v>24768370</v>
      </c>
      <c r="AF87" s="16" t="s">
        <v>77</v>
      </c>
      <c r="AG87" s="18">
        <v>0</v>
      </c>
      <c r="AH87" s="16" t="s">
        <v>77</v>
      </c>
      <c r="AI87" s="18">
        <v>0</v>
      </c>
      <c r="AJ87" s="16" t="s">
        <v>77</v>
      </c>
      <c r="AK87" s="18">
        <v>0</v>
      </c>
      <c r="AL87" s="16" t="s">
        <v>77</v>
      </c>
      <c r="AM87" s="18">
        <v>0</v>
      </c>
      <c r="AN87" s="16" t="s">
        <v>77</v>
      </c>
      <c r="AO87" s="18">
        <v>0</v>
      </c>
      <c r="AP87" s="16" t="s">
        <v>77</v>
      </c>
      <c r="AQ87" s="18">
        <v>0</v>
      </c>
      <c r="AR87" s="16" t="s">
        <v>77</v>
      </c>
      <c r="AS87" s="18">
        <v>0</v>
      </c>
      <c r="AT87" s="18">
        <f t="shared" si="19"/>
        <v>24768370</v>
      </c>
      <c r="AU87" s="13">
        <v>7201407443</v>
      </c>
      <c r="AV87" s="15">
        <v>45841</v>
      </c>
      <c r="AW87" s="13">
        <v>8201407509</v>
      </c>
      <c r="AX87" s="15">
        <v>45854</v>
      </c>
      <c r="AY87" s="13" t="s">
        <v>78</v>
      </c>
      <c r="AZ87" s="13" t="s">
        <v>79</v>
      </c>
      <c r="BA87" s="13">
        <v>43985744</v>
      </c>
      <c r="BB87" s="13" t="s">
        <v>159</v>
      </c>
      <c r="BC87" s="35" t="s">
        <v>819</v>
      </c>
      <c r="BD87" s="46" t="s">
        <v>820</v>
      </c>
      <c r="BE87" s="15">
        <v>45869</v>
      </c>
      <c r="BF87" s="16" t="s">
        <v>77</v>
      </c>
      <c r="BG87" s="16" t="s">
        <v>77</v>
      </c>
      <c r="BH87" s="16" t="s">
        <v>77</v>
      </c>
      <c r="BI87" s="16" t="s">
        <v>77</v>
      </c>
      <c r="BJ87" s="16" t="s">
        <v>77</v>
      </c>
      <c r="BK87" s="18">
        <v>24768370</v>
      </c>
      <c r="BL87" s="13">
        <v>165</v>
      </c>
      <c r="BM87" s="14" t="s">
        <v>81</v>
      </c>
      <c r="BN87" s="14" t="s">
        <v>82</v>
      </c>
      <c r="BO87" s="15">
        <v>46022</v>
      </c>
      <c r="BP87" s="14">
        <v>8</v>
      </c>
      <c r="BQ87" s="21" t="s">
        <v>821</v>
      </c>
      <c r="BR87" s="13"/>
      <c r="BS87" s="11"/>
      <c r="BT87" s="11"/>
    </row>
    <row r="88" spans="1:72" x14ac:dyDescent="0.2">
      <c r="A88" s="13" t="s">
        <v>70</v>
      </c>
      <c r="B88" s="13">
        <v>361</v>
      </c>
      <c r="C88" s="13" t="s">
        <v>300</v>
      </c>
      <c r="D88" s="13" t="s">
        <v>123</v>
      </c>
      <c r="E88" s="13" t="s">
        <v>138</v>
      </c>
      <c r="F88" s="14" t="s">
        <v>154</v>
      </c>
      <c r="G88" s="13">
        <v>2881</v>
      </c>
      <c r="H88" s="15">
        <v>45842</v>
      </c>
      <c r="I88" s="13">
        <v>3437</v>
      </c>
      <c r="J88" s="16">
        <v>64</v>
      </c>
      <c r="K88" s="17">
        <v>45842</v>
      </c>
      <c r="L88" s="16" t="s">
        <v>822</v>
      </c>
      <c r="M88" s="13" t="str">
        <f t="shared" si="17"/>
        <v>PERSONA NATURAL</v>
      </c>
      <c r="N88" s="5">
        <v>98655659</v>
      </c>
      <c r="O88" s="3" t="s">
        <v>285</v>
      </c>
      <c r="P88" s="5">
        <v>93151507</v>
      </c>
      <c r="Q88" s="5" t="s">
        <v>823</v>
      </c>
      <c r="R88" s="5" t="s">
        <v>337</v>
      </c>
      <c r="S88" s="5" t="s">
        <v>157</v>
      </c>
      <c r="T88" s="5" t="s">
        <v>158</v>
      </c>
      <c r="U88" s="15">
        <v>45854</v>
      </c>
      <c r="V88" s="15">
        <v>45854</v>
      </c>
      <c r="W88" s="15">
        <v>45854</v>
      </c>
      <c r="X88" s="13">
        <f t="shared" ref="X88:X136" si="20">DAYS360(K88,U88,(FALSE))</f>
        <v>12</v>
      </c>
      <c r="Y88" s="15">
        <v>45854</v>
      </c>
      <c r="Z88" s="14">
        <f t="shared" ref="Z88:Z112" si="21">DAYS360(Y88,W88,(FALSE))</f>
        <v>0</v>
      </c>
      <c r="AA88" s="13">
        <v>165</v>
      </c>
      <c r="AB88" s="19">
        <v>4503340</v>
      </c>
      <c r="AC88" s="19">
        <v>24768370</v>
      </c>
      <c r="AD88" s="13">
        <v>9250002</v>
      </c>
      <c r="AE88" s="19">
        <v>24768370</v>
      </c>
      <c r="AF88" s="16" t="s">
        <v>77</v>
      </c>
      <c r="AG88" s="18">
        <v>0</v>
      </c>
      <c r="AH88" s="16" t="s">
        <v>77</v>
      </c>
      <c r="AI88" s="18">
        <v>0</v>
      </c>
      <c r="AJ88" s="16" t="s">
        <v>77</v>
      </c>
      <c r="AK88" s="18">
        <v>0</v>
      </c>
      <c r="AL88" s="16" t="s">
        <v>77</v>
      </c>
      <c r="AM88" s="18">
        <v>0</v>
      </c>
      <c r="AN88" s="16" t="s">
        <v>77</v>
      </c>
      <c r="AO88" s="18">
        <v>0</v>
      </c>
      <c r="AP88" s="16" t="s">
        <v>77</v>
      </c>
      <c r="AQ88" s="18">
        <v>0</v>
      </c>
      <c r="AR88" s="16" t="s">
        <v>77</v>
      </c>
      <c r="AS88" s="18">
        <v>0</v>
      </c>
      <c r="AT88" s="18">
        <f t="shared" si="19"/>
        <v>24768370</v>
      </c>
      <c r="AU88" s="13">
        <v>7201407505</v>
      </c>
      <c r="AV88" s="15">
        <v>45841</v>
      </c>
      <c r="AW88" s="13">
        <v>8201407512</v>
      </c>
      <c r="AX88" s="15">
        <v>45854</v>
      </c>
      <c r="AY88" s="13" t="s">
        <v>78</v>
      </c>
      <c r="AZ88" s="13" t="s">
        <v>79</v>
      </c>
      <c r="BA88" s="13">
        <v>43985744</v>
      </c>
      <c r="BB88" s="13" t="s">
        <v>159</v>
      </c>
      <c r="BC88" s="35" t="s">
        <v>824</v>
      </c>
      <c r="BD88" s="46" t="s">
        <v>825</v>
      </c>
      <c r="BE88" s="15">
        <v>45869</v>
      </c>
      <c r="BF88" s="16" t="s">
        <v>77</v>
      </c>
      <c r="BG88" s="16" t="s">
        <v>77</v>
      </c>
      <c r="BH88" s="16" t="s">
        <v>77</v>
      </c>
      <c r="BI88" s="16" t="s">
        <v>77</v>
      </c>
      <c r="BJ88" s="16" t="s">
        <v>77</v>
      </c>
      <c r="BK88" s="18">
        <v>24768370</v>
      </c>
      <c r="BL88" s="13">
        <v>165</v>
      </c>
      <c r="BM88" s="14" t="s">
        <v>81</v>
      </c>
      <c r="BN88" s="14" t="s">
        <v>82</v>
      </c>
      <c r="BO88" s="15">
        <v>46022</v>
      </c>
      <c r="BP88" s="14">
        <v>8</v>
      </c>
      <c r="BQ88" s="21" t="s">
        <v>826</v>
      </c>
      <c r="BR88" s="13"/>
      <c r="BS88" s="11"/>
      <c r="BT88" s="11"/>
    </row>
    <row r="89" spans="1:72" x14ac:dyDescent="0.2">
      <c r="A89" s="13" t="s">
        <v>70</v>
      </c>
      <c r="B89" s="13">
        <v>362</v>
      </c>
      <c r="C89" s="13" t="s">
        <v>630</v>
      </c>
      <c r="D89" s="13" t="s">
        <v>71</v>
      </c>
      <c r="E89" s="14" t="s">
        <v>72</v>
      </c>
      <c r="F89" s="14" t="s">
        <v>175</v>
      </c>
      <c r="G89" s="13">
        <v>2795</v>
      </c>
      <c r="H89" s="15">
        <v>45842</v>
      </c>
      <c r="I89" s="13">
        <v>3446</v>
      </c>
      <c r="J89" s="16">
        <v>64</v>
      </c>
      <c r="K89" s="17">
        <v>45842</v>
      </c>
      <c r="L89" s="16" t="s">
        <v>827</v>
      </c>
      <c r="M89" s="13" t="str">
        <f t="shared" si="17"/>
        <v>PERSONA NATURAL</v>
      </c>
      <c r="N89" s="5">
        <v>1020412951</v>
      </c>
      <c r="O89" s="3" t="s">
        <v>273</v>
      </c>
      <c r="P89" s="5">
        <v>93151507</v>
      </c>
      <c r="Q89" s="5" t="s">
        <v>828</v>
      </c>
      <c r="R89" s="5" t="s">
        <v>74</v>
      </c>
      <c r="S89" s="5" t="s">
        <v>101</v>
      </c>
      <c r="T89" s="5" t="s">
        <v>177</v>
      </c>
      <c r="U89" s="15">
        <v>45854</v>
      </c>
      <c r="V89" s="15">
        <v>45854</v>
      </c>
      <c r="W89" s="15">
        <v>45854</v>
      </c>
      <c r="X89" s="13">
        <f t="shared" si="20"/>
        <v>12</v>
      </c>
      <c r="Y89" s="15">
        <v>45854</v>
      </c>
      <c r="Z89" s="14">
        <f t="shared" si="21"/>
        <v>0</v>
      </c>
      <c r="AA89" s="13">
        <v>165</v>
      </c>
      <c r="AB89" s="19">
        <v>6830131</v>
      </c>
      <c r="AC89" s="19">
        <v>37565721</v>
      </c>
      <c r="AD89" s="13">
        <v>9240298</v>
      </c>
      <c r="AE89" s="19">
        <v>37565721</v>
      </c>
      <c r="AF89" s="16" t="s">
        <v>77</v>
      </c>
      <c r="AG89" s="18">
        <v>0</v>
      </c>
      <c r="AH89" s="16" t="s">
        <v>77</v>
      </c>
      <c r="AI89" s="18">
        <v>0</v>
      </c>
      <c r="AJ89" s="16" t="s">
        <v>77</v>
      </c>
      <c r="AK89" s="18">
        <v>0</v>
      </c>
      <c r="AL89" s="16" t="s">
        <v>77</v>
      </c>
      <c r="AM89" s="18">
        <v>0</v>
      </c>
      <c r="AN89" s="16" t="s">
        <v>77</v>
      </c>
      <c r="AO89" s="18">
        <v>0</v>
      </c>
      <c r="AP89" s="16" t="s">
        <v>77</v>
      </c>
      <c r="AQ89" s="18">
        <v>0</v>
      </c>
      <c r="AR89" s="16" t="s">
        <v>77</v>
      </c>
      <c r="AS89" s="18">
        <v>0</v>
      </c>
      <c r="AT89" s="18">
        <f t="shared" si="19"/>
        <v>37565721</v>
      </c>
      <c r="AU89" s="13">
        <v>7201407418</v>
      </c>
      <c r="AV89" s="15">
        <v>45834</v>
      </c>
      <c r="AW89" s="13">
        <v>8201407488</v>
      </c>
      <c r="AX89" s="15">
        <v>45854</v>
      </c>
      <c r="AY89" s="9" t="s">
        <v>78</v>
      </c>
      <c r="AZ89" s="9" t="s">
        <v>79</v>
      </c>
      <c r="BA89" s="14">
        <v>43837564</v>
      </c>
      <c r="BB89" s="14" t="s">
        <v>110</v>
      </c>
      <c r="BC89" s="35" t="s">
        <v>829</v>
      </c>
      <c r="BD89" s="46" t="s">
        <v>830</v>
      </c>
      <c r="BE89" s="15">
        <v>45869</v>
      </c>
      <c r="BF89" s="16" t="s">
        <v>77</v>
      </c>
      <c r="BG89" s="16" t="s">
        <v>77</v>
      </c>
      <c r="BH89" s="16" t="s">
        <v>77</v>
      </c>
      <c r="BI89" s="16" t="s">
        <v>77</v>
      </c>
      <c r="BJ89" s="16" t="s">
        <v>77</v>
      </c>
      <c r="BK89" s="18">
        <v>37565721</v>
      </c>
      <c r="BL89" s="13">
        <v>165</v>
      </c>
      <c r="BM89" s="14" t="s">
        <v>81</v>
      </c>
      <c r="BN89" s="14" t="s">
        <v>82</v>
      </c>
      <c r="BO89" s="15">
        <v>46022</v>
      </c>
      <c r="BP89" s="14">
        <v>8</v>
      </c>
      <c r="BQ89" s="21" t="s">
        <v>831</v>
      </c>
      <c r="BR89" s="13"/>
      <c r="BS89" s="11"/>
      <c r="BT89" s="11"/>
    </row>
    <row r="90" spans="1:72" x14ac:dyDescent="0.2">
      <c r="A90" s="13" t="s">
        <v>70</v>
      </c>
      <c r="B90" s="13">
        <v>363</v>
      </c>
      <c r="C90" s="13" t="s">
        <v>300</v>
      </c>
      <c r="D90" s="13" t="s">
        <v>123</v>
      </c>
      <c r="E90" s="13" t="s">
        <v>138</v>
      </c>
      <c r="F90" s="14" t="s">
        <v>154</v>
      </c>
      <c r="G90" s="13">
        <v>2805</v>
      </c>
      <c r="H90" s="15">
        <v>45842</v>
      </c>
      <c r="I90" s="13">
        <v>3439</v>
      </c>
      <c r="J90" s="16">
        <v>64</v>
      </c>
      <c r="K90" s="17">
        <v>45842</v>
      </c>
      <c r="L90" s="16" t="s">
        <v>832</v>
      </c>
      <c r="M90" s="13" t="str">
        <f t="shared" si="17"/>
        <v>PERSONA NATURAL</v>
      </c>
      <c r="N90" s="5">
        <v>80213362</v>
      </c>
      <c r="O90" s="3" t="s">
        <v>291</v>
      </c>
      <c r="P90" s="5">
        <v>93151507</v>
      </c>
      <c r="Q90" s="5" t="s">
        <v>833</v>
      </c>
      <c r="R90" s="5" t="s">
        <v>185</v>
      </c>
      <c r="S90" s="5" t="s">
        <v>157</v>
      </c>
      <c r="T90" s="5" t="s">
        <v>158</v>
      </c>
      <c r="U90" s="15">
        <v>45854</v>
      </c>
      <c r="V90" s="15">
        <v>45854</v>
      </c>
      <c r="W90" s="15">
        <v>45854</v>
      </c>
      <c r="X90" s="13">
        <f t="shared" si="20"/>
        <v>12</v>
      </c>
      <c r="Y90" s="15">
        <v>45854</v>
      </c>
      <c r="Z90" s="14">
        <f t="shared" si="21"/>
        <v>0</v>
      </c>
      <c r="AA90" s="13">
        <v>165</v>
      </c>
      <c r="AB90" s="19">
        <v>6146517</v>
      </c>
      <c r="AC90" s="19">
        <v>33805844</v>
      </c>
      <c r="AD90" s="13">
        <v>9240302</v>
      </c>
      <c r="AE90" s="19">
        <v>33805844</v>
      </c>
      <c r="AF90" s="16" t="s">
        <v>77</v>
      </c>
      <c r="AG90" s="18">
        <v>0</v>
      </c>
      <c r="AH90" s="16" t="s">
        <v>77</v>
      </c>
      <c r="AI90" s="18">
        <v>0</v>
      </c>
      <c r="AJ90" s="16" t="s">
        <v>77</v>
      </c>
      <c r="AK90" s="18">
        <v>0</v>
      </c>
      <c r="AL90" s="16" t="s">
        <v>77</v>
      </c>
      <c r="AM90" s="18">
        <v>0</v>
      </c>
      <c r="AN90" s="16" t="s">
        <v>77</v>
      </c>
      <c r="AO90" s="18">
        <v>0</v>
      </c>
      <c r="AP90" s="16" t="s">
        <v>77</v>
      </c>
      <c r="AQ90" s="18">
        <v>0</v>
      </c>
      <c r="AR90" s="16" t="s">
        <v>77</v>
      </c>
      <c r="AS90" s="18">
        <v>0</v>
      </c>
      <c r="AT90" s="18">
        <f t="shared" si="19"/>
        <v>33805844</v>
      </c>
      <c r="AU90" s="13">
        <v>7201407437</v>
      </c>
      <c r="AV90" s="15">
        <v>45841</v>
      </c>
      <c r="AW90" s="13">
        <v>8201407498</v>
      </c>
      <c r="AX90" s="15">
        <v>45854</v>
      </c>
      <c r="AY90" s="13" t="s">
        <v>78</v>
      </c>
      <c r="AZ90" s="13" t="s">
        <v>79</v>
      </c>
      <c r="BA90" s="13">
        <v>43985744</v>
      </c>
      <c r="BB90" s="13" t="s">
        <v>159</v>
      </c>
      <c r="BC90" s="67" t="s">
        <v>834</v>
      </c>
      <c r="BD90" s="46" t="s">
        <v>835</v>
      </c>
      <c r="BE90" s="15">
        <v>45869</v>
      </c>
      <c r="BF90" s="16" t="s">
        <v>77</v>
      </c>
      <c r="BG90" s="16" t="s">
        <v>77</v>
      </c>
      <c r="BH90" s="16" t="s">
        <v>77</v>
      </c>
      <c r="BI90" s="16" t="s">
        <v>77</v>
      </c>
      <c r="BJ90" s="16" t="s">
        <v>77</v>
      </c>
      <c r="BK90" s="18">
        <v>33805844</v>
      </c>
      <c r="BL90" s="13">
        <v>165</v>
      </c>
      <c r="BM90" s="14" t="s">
        <v>81</v>
      </c>
      <c r="BN90" s="14" t="s">
        <v>82</v>
      </c>
      <c r="BO90" s="15">
        <v>46022</v>
      </c>
      <c r="BP90" s="14">
        <v>8</v>
      </c>
      <c r="BQ90" s="21" t="s">
        <v>836</v>
      </c>
      <c r="BR90" s="13"/>
      <c r="BS90" s="11"/>
      <c r="BT90" s="11"/>
    </row>
    <row r="91" spans="1:72" x14ac:dyDescent="0.2">
      <c r="A91" s="13" t="s">
        <v>70</v>
      </c>
      <c r="B91" s="13">
        <v>364</v>
      </c>
      <c r="C91" s="13" t="s">
        <v>300</v>
      </c>
      <c r="D91" s="13" t="s">
        <v>123</v>
      </c>
      <c r="E91" s="13" t="s">
        <v>138</v>
      </c>
      <c r="F91" s="14" t="s">
        <v>154</v>
      </c>
      <c r="G91" s="13">
        <v>2806</v>
      </c>
      <c r="H91" s="15">
        <v>45842</v>
      </c>
      <c r="I91" s="13">
        <v>3440</v>
      </c>
      <c r="J91" s="16">
        <v>64</v>
      </c>
      <c r="K91" s="17">
        <v>45842</v>
      </c>
      <c r="L91" s="16" t="s">
        <v>837</v>
      </c>
      <c r="M91" s="13" t="str">
        <f t="shared" si="17"/>
        <v>PERSONA NATURAL</v>
      </c>
      <c r="N91" s="5">
        <v>21466578</v>
      </c>
      <c r="O91" s="3" t="s">
        <v>293</v>
      </c>
      <c r="P91" s="5">
        <v>93151507</v>
      </c>
      <c r="Q91" s="5" t="s">
        <v>210</v>
      </c>
      <c r="R91" s="5" t="s">
        <v>185</v>
      </c>
      <c r="S91" s="5" t="s">
        <v>157</v>
      </c>
      <c r="T91" s="5" t="s">
        <v>158</v>
      </c>
      <c r="U91" s="15">
        <v>45854</v>
      </c>
      <c r="V91" s="15">
        <v>45854</v>
      </c>
      <c r="W91" s="15">
        <v>45854</v>
      </c>
      <c r="X91" s="13">
        <f t="shared" si="20"/>
        <v>12</v>
      </c>
      <c r="Y91" s="15">
        <v>45854</v>
      </c>
      <c r="Z91" s="14">
        <f t="shared" si="21"/>
        <v>0</v>
      </c>
      <c r="AA91" s="13">
        <v>165</v>
      </c>
      <c r="AB91" s="19">
        <v>6146517</v>
      </c>
      <c r="AC91" s="19">
        <v>33805844</v>
      </c>
      <c r="AD91" s="13">
        <v>9250002</v>
      </c>
      <c r="AE91" s="19">
        <v>33805844</v>
      </c>
      <c r="AF91" s="16" t="s">
        <v>77</v>
      </c>
      <c r="AG91" s="18">
        <v>0</v>
      </c>
      <c r="AH91" s="16" t="s">
        <v>77</v>
      </c>
      <c r="AI91" s="18">
        <v>0</v>
      </c>
      <c r="AJ91" s="16" t="s">
        <v>77</v>
      </c>
      <c r="AK91" s="18">
        <v>0</v>
      </c>
      <c r="AL91" s="16" t="s">
        <v>77</v>
      </c>
      <c r="AM91" s="18">
        <v>0</v>
      </c>
      <c r="AN91" s="16" t="s">
        <v>77</v>
      </c>
      <c r="AO91" s="18">
        <v>0</v>
      </c>
      <c r="AP91" s="16" t="s">
        <v>77</v>
      </c>
      <c r="AQ91" s="18">
        <v>0</v>
      </c>
      <c r="AR91" s="16" t="s">
        <v>77</v>
      </c>
      <c r="AS91" s="18">
        <v>0</v>
      </c>
      <c r="AT91" s="18">
        <f t="shared" si="19"/>
        <v>33805844</v>
      </c>
      <c r="AU91" s="13">
        <v>7201407445</v>
      </c>
      <c r="AV91" s="15">
        <v>45841</v>
      </c>
      <c r="AW91" s="13">
        <v>8201407511</v>
      </c>
      <c r="AX91" s="15">
        <v>45854</v>
      </c>
      <c r="AY91" s="13" t="s">
        <v>78</v>
      </c>
      <c r="AZ91" s="13" t="s">
        <v>79</v>
      </c>
      <c r="BA91" s="13">
        <v>43985744</v>
      </c>
      <c r="BB91" s="24" t="s">
        <v>159</v>
      </c>
      <c r="BC91" s="38" t="s">
        <v>838</v>
      </c>
      <c r="BD91" s="102" t="s">
        <v>839</v>
      </c>
      <c r="BE91" s="15">
        <v>45869</v>
      </c>
      <c r="BF91" s="50" t="s">
        <v>77</v>
      </c>
      <c r="BG91" s="16" t="s">
        <v>77</v>
      </c>
      <c r="BH91" s="16" t="s">
        <v>77</v>
      </c>
      <c r="BI91" s="16" t="s">
        <v>77</v>
      </c>
      <c r="BJ91" s="16" t="s">
        <v>77</v>
      </c>
      <c r="BK91" s="18">
        <v>33805844</v>
      </c>
      <c r="BL91" s="13">
        <v>165</v>
      </c>
      <c r="BM91" s="14" t="s">
        <v>81</v>
      </c>
      <c r="BN91" s="14" t="s">
        <v>82</v>
      </c>
      <c r="BO91" s="15">
        <v>46022</v>
      </c>
      <c r="BP91" s="14">
        <v>8</v>
      </c>
      <c r="BQ91" s="21" t="s">
        <v>840</v>
      </c>
      <c r="BR91" s="13"/>
      <c r="BS91" s="11"/>
      <c r="BT91" s="11"/>
    </row>
    <row r="92" spans="1:72" x14ac:dyDescent="0.2">
      <c r="A92" s="13" t="s">
        <v>70</v>
      </c>
      <c r="B92" s="13">
        <v>365</v>
      </c>
      <c r="C92" s="13" t="s">
        <v>354</v>
      </c>
      <c r="D92" s="13" t="s">
        <v>123</v>
      </c>
      <c r="E92" s="13" t="s">
        <v>72</v>
      </c>
      <c r="F92" s="14" t="s">
        <v>181</v>
      </c>
      <c r="G92" s="13">
        <v>2796</v>
      </c>
      <c r="H92" s="15">
        <v>45842</v>
      </c>
      <c r="I92" s="13">
        <v>3447</v>
      </c>
      <c r="J92" s="16">
        <v>64</v>
      </c>
      <c r="K92" s="17">
        <v>45842</v>
      </c>
      <c r="L92" s="16" t="s">
        <v>841</v>
      </c>
      <c r="M92" s="13" t="str">
        <f t="shared" si="17"/>
        <v>PERSONA NATURAL</v>
      </c>
      <c r="N92" s="5">
        <v>1128468347</v>
      </c>
      <c r="O92" s="3" t="s">
        <v>274</v>
      </c>
      <c r="P92" s="5">
        <v>82111901</v>
      </c>
      <c r="Q92" s="5" t="s">
        <v>842</v>
      </c>
      <c r="R92" s="5" t="s">
        <v>142</v>
      </c>
      <c r="S92" s="5" t="s">
        <v>101</v>
      </c>
      <c r="T92" s="5" t="s">
        <v>183</v>
      </c>
      <c r="U92" s="15">
        <v>45854</v>
      </c>
      <c r="V92" s="15">
        <v>45854</v>
      </c>
      <c r="W92" s="15">
        <v>45854</v>
      </c>
      <c r="X92" s="13">
        <f t="shared" si="20"/>
        <v>12</v>
      </c>
      <c r="Y92" s="15">
        <v>45854</v>
      </c>
      <c r="Z92" s="14">
        <f t="shared" si="21"/>
        <v>0</v>
      </c>
      <c r="AA92" s="13">
        <v>165</v>
      </c>
      <c r="AB92" s="19">
        <v>7512991</v>
      </c>
      <c r="AC92" s="19">
        <v>41321451</v>
      </c>
      <c r="AD92" s="13">
        <v>9240302</v>
      </c>
      <c r="AE92" s="19">
        <v>41321451</v>
      </c>
      <c r="AF92" s="16" t="s">
        <v>77</v>
      </c>
      <c r="AG92" s="18">
        <v>0</v>
      </c>
      <c r="AH92" s="16" t="s">
        <v>77</v>
      </c>
      <c r="AI92" s="18">
        <v>0</v>
      </c>
      <c r="AJ92" s="16" t="s">
        <v>77</v>
      </c>
      <c r="AK92" s="18">
        <v>0</v>
      </c>
      <c r="AL92" s="16" t="s">
        <v>77</v>
      </c>
      <c r="AM92" s="18">
        <v>0</v>
      </c>
      <c r="AN92" s="16" t="s">
        <v>77</v>
      </c>
      <c r="AO92" s="18">
        <v>0</v>
      </c>
      <c r="AP92" s="16" t="s">
        <v>77</v>
      </c>
      <c r="AQ92" s="18">
        <v>0</v>
      </c>
      <c r="AR92" s="16" t="s">
        <v>77</v>
      </c>
      <c r="AS92" s="18">
        <v>0</v>
      </c>
      <c r="AT92" s="18">
        <f t="shared" si="19"/>
        <v>41321451</v>
      </c>
      <c r="AU92" s="13">
        <v>7201407419</v>
      </c>
      <c r="AV92" s="15">
        <v>45834</v>
      </c>
      <c r="AW92" s="13">
        <v>8201407494</v>
      </c>
      <c r="AX92" s="15">
        <v>45854</v>
      </c>
      <c r="AY92" s="13" t="s">
        <v>78</v>
      </c>
      <c r="AZ92" s="13" t="s">
        <v>79</v>
      </c>
      <c r="BA92" s="22">
        <v>1128265154</v>
      </c>
      <c r="BB92" s="13" t="s">
        <v>360</v>
      </c>
      <c r="BC92" s="35" t="s">
        <v>843</v>
      </c>
      <c r="BD92" s="21" t="s">
        <v>844</v>
      </c>
      <c r="BE92" s="15">
        <v>45870</v>
      </c>
      <c r="BF92" s="39">
        <v>45852</v>
      </c>
      <c r="BG92" s="90" t="s">
        <v>845</v>
      </c>
      <c r="BH92" s="39">
        <v>45854</v>
      </c>
      <c r="BI92" s="39">
        <v>46208</v>
      </c>
      <c r="BJ92" s="39">
        <v>45854</v>
      </c>
      <c r="BK92" s="18">
        <v>41321451</v>
      </c>
      <c r="BL92" s="13">
        <v>165</v>
      </c>
      <c r="BM92" s="14" t="s">
        <v>81</v>
      </c>
      <c r="BN92" s="14" t="s">
        <v>82</v>
      </c>
      <c r="BO92" s="15">
        <v>46022</v>
      </c>
      <c r="BP92" s="14">
        <v>10</v>
      </c>
      <c r="BQ92" s="21" t="s">
        <v>846</v>
      </c>
      <c r="BR92" s="13"/>
      <c r="BS92" s="11"/>
      <c r="BT92" s="11"/>
    </row>
    <row r="93" spans="1:72" x14ac:dyDescent="0.2">
      <c r="A93" s="13" t="s">
        <v>70</v>
      </c>
      <c r="B93" s="13">
        <v>366</v>
      </c>
      <c r="C93" s="13" t="s">
        <v>277</v>
      </c>
      <c r="D93" s="13" t="s">
        <v>123</v>
      </c>
      <c r="E93" s="13" t="s">
        <v>278</v>
      </c>
      <c r="F93" s="14" t="s">
        <v>154</v>
      </c>
      <c r="G93" s="13">
        <v>2769</v>
      </c>
      <c r="H93" s="15">
        <v>45828</v>
      </c>
      <c r="I93" s="13">
        <v>3448</v>
      </c>
      <c r="J93" s="16">
        <v>63</v>
      </c>
      <c r="K93" s="17">
        <v>45828</v>
      </c>
      <c r="L93" s="16" t="s">
        <v>847</v>
      </c>
      <c r="M93" s="13" t="str">
        <f t="shared" si="17"/>
        <v>PERSONA NATURAL</v>
      </c>
      <c r="N93" s="3">
        <v>1041325149</v>
      </c>
      <c r="O93" s="3" t="s">
        <v>260</v>
      </c>
      <c r="P93" s="3">
        <v>93151507</v>
      </c>
      <c r="Q93" s="3" t="s">
        <v>848</v>
      </c>
      <c r="R93" s="3" t="s">
        <v>261</v>
      </c>
      <c r="S93" s="3" t="s">
        <v>157</v>
      </c>
      <c r="T93" s="3" t="s">
        <v>158</v>
      </c>
      <c r="U93" s="15">
        <v>45852</v>
      </c>
      <c r="V93" s="15">
        <v>45852</v>
      </c>
      <c r="W93" s="15">
        <v>45852</v>
      </c>
      <c r="X93" s="13">
        <f t="shared" si="20"/>
        <v>24</v>
      </c>
      <c r="Y93" s="15">
        <v>45852</v>
      </c>
      <c r="Z93" s="14">
        <f t="shared" si="21"/>
        <v>0</v>
      </c>
      <c r="AA93" s="13">
        <v>167</v>
      </c>
      <c r="AB93" s="19">
        <v>2702005</v>
      </c>
      <c r="AC93" s="19">
        <v>15041161</v>
      </c>
      <c r="AD93" s="13">
        <v>9250002</v>
      </c>
      <c r="AE93" s="19">
        <v>15041161</v>
      </c>
      <c r="AF93" s="16" t="s">
        <v>77</v>
      </c>
      <c r="AG93" s="18">
        <v>0</v>
      </c>
      <c r="AH93" s="16" t="s">
        <v>77</v>
      </c>
      <c r="AI93" s="18">
        <v>0</v>
      </c>
      <c r="AJ93" s="16" t="s">
        <v>77</v>
      </c>
      <c r="AK93" s="18">
        <v>0</v>
      </c>
      <c r="AL93" s="16" t="s">
        <v>77</v>
      </c>
      <c r="AM93" s="18">
        <v>0</v>
      </c>
      <c r="AN93" s="16" t="s">
        <v>77</v>
      </c>
      <c r="AO93" s="18">
        <v>0</v>
      </c>
      <c r="AP93" s="16" t="s">
        <v>77</v>
      </c>
      <c r="AQ93" s="18">
        <v>0</v>
      </c>
      <c r="AR93" s="16" t="s">
        <v>77</v>
      </c>
      <c r="AS93" s="18">
        <v>0</v>
      </c>
      <c r="AT93" s="18">
        <f t="shared" si="19"/>
        <v>15041161</v>
      </c>
      <c r="AU93" s="13">
        <v>7201407342</v>
      </c>
      <c r="AV93" s="15">
        <v>45827</v>
      </c>
      <c r="AW93" s="13">
        <v>8201407453</v>
      </c>
      <c r="AX93" s="15">
        <v>45849</v>
      </c>
      <c r="AY93" s="13" t="s">
        <v>78</v>
      </c>
      <c r="AZ93" s="13" t="s">
        <v>79</v>
      </c>
      <c r="BA93" s="13">
        <v>98482260</v>
      </c>
      <c r="BB93" s="34" t="s">
        <v>370</v>
      </c>
      <c r="BC93" s="48" t="s">
        <v>849</v>
      </c>
      <c r="BD93" s="93" t="s">
        <v>850</v>
      </c>
      <c r="BE93" s="15">
        <v>45870</v>
      </c>
      <c r="BF93" s="51" t="s">
        <v>77</v>
      </c>
      <c r="BG93" s="16" t="s">
        <v>77</v>
      </c>
      <c r="BH93" s="16" t="s">
        <v>77</v>
      </c>
      <c r="BI93" s="16" t="s">
        <v>77</v>
      </c>
      <c r="BJ93" s="16" t="s">
        <v>77</v>
      </c>
      <c r="BK93" s="18">
        <v>15041161</v>
      </c>
      <c r="BL93" s="13">
        <v>167</v>
      </c>
      <c r="BM93" s="14" t="s">
        <v>81</v>
      </c>
      <c r="BN93" s="14" t="s">
        <v>82</v>
      </c>
      <c r="BO93" s="15">
        <v>46022</v>
      </c>
      <c r="BP93" s="14">
        <v>8</v>
      </c>
      <c r="BQ93" s="21" t="s">
        <v>851</v>
      </c>
      <c r="BR93" s="13"/>
      <c r="BS93" s="11"/>
      <c r="BT93" s="11"/>
    </row>
    <row r="94" spans="1:72" x14ac:dyDescent="0.2">
      <c r="A94" s="13" t="s">
        <v>70</v>
      </c>
      <c r="B94" s="13">
        <v>367</v>
      </c>
      <c r="C94" s="13" t="s">
        <v>460</v>
      </c>
      <c r="D94" s="13" t="s">
        <v>93</v>
      </c>
      <c r="E94" s="14" t="s">
        <v>72</v>
      </c>
      <c r="F94" s="14" t="s">
        <v>86</v>
      </c>
      <c r="G94" s="13">
        <v>2808</v>
      </c>
      <c r="H94" s="15">
        <v>45842</v>
      </c>
      <c r="I94" s="13">
        <v>3449</v>
      </c>
      <c r="J94" s="16">
        <v>64</v>
      </c>
      <c r="K94" s="17">
        <v>45842</v>
      </c>
      <c r="L94" s="16" t="s">
        <v>852</v>
      </c>
      <c r="M94" s="13" t="str">
        <f t="shared" si="17"/>
        <v>PERSONA NATURAL</v>
      </c>
      <c r="N94" s="5">
        <v>3414250</v>
      </c>
      <c r="O94" s="3" t="s">
        <v>280</v>
      </c>
      <c r="P94" s="5">
        <v>93151507</v>
      </c>
      <c r="Q94" s="5" t="s">
        <v>853</v>
      </c>
      <c r="R94" s="5" t="s">
        <v>74</v>
      </c>
      <c r="S94" s="5" t="s">
        <v>89</v>
      </c>
      <c r="T94" s="5" t="s">
        <v>126</v>
      </c>
      <c r="U94" s="15">
        <v>45854</v>
      </c>
      <c r="V94" s="15">
        <v>45854</v>
      </c>
      <c r="W94" s="15">
        <v>45854</v>
      </c>
      <c r="X94" s="13">
        <f t="shared" si="20"/>
        <v>12</v>
      </c>
      <c r="Y94" s="17">
        <v>45854</v>
      </c>
      <c r="Z94" s="14">
        <f t="shared" si="21"/>
        <v>0</v>
      </c>
      <c r="AA94" s="13">
        <v>165</v>
      </c>
      <c r="AB94" s="19">
        <v>6830131</v>
      </c>
      <c r="AC94" s="19">
        <v>37565721</v>
      </c>
      <c r="AD94" s="13">
        <v>9240302</v>
      </c>
      <c r="AE94" s="19">
        <v>37565721</v>
      </c>
      <c r="AF94" s="16" t="s">
        <v>77</v>
      </c>
      <c r="AG94" s="18">
        <v>0</v>
      </c>
      <c r="AH94" s="16" t="s">
        <v>77</v>
      </c>
      <c r="AI94" s="18">
        <v>0</v>
      </c>
      <c r="AJ94" s="16" t="s">
        <v>77</v>
      </c>
      <c r="AK94" s="18">
        <v>0</v>
      </c>
      <c r="AL94" s="16" t="s">
        <v>77</v>
      </c>
      <c r="AM94" s="18">
        <v>0</v>
      </c>
      <c r="AN94" s="16" t="s">
        <v>77</v>
      </c>
      <c r="AO94" s="18">
        <v>0</v>
      </c>
      <c r="AP94" s="16" t="s">
        <v>77</v>
      </c>
      <c r="AQ94" s="18">
        <v>0</v>
      </c>
      <c r="AR94" s="16" t="s">
        <v>77</v>
      </c>
      <c r="AS94" s="18">
        <v>0</v>
      </c>
      <c r="AT94" s="18">
        <f t="shared" si="19"/>
        <v>37565721</v>
      </c>
      <c r="AU94" s="13">
        <v>7201407438</v>
      </c>
      <c r="AV94" s="15">
        <v>45841</v>
      </c>
      <c r="AW94" s="13">
        <v>8201407499</v>
      </c>
      <c r="AX94" s="15">
        <v>45854</v>
      </c>
      <c r="AY94" s="13" t="s">
        <v>78</v>
      </c>
      <c r="AZ94" s="13" t="s">
        <v>79</v>
      </c>
      <c r="BA94" s="47">
        <v>1037587963</v>
      </c>
      <c r="BB94" s="41" t="s">
        <v>91</v>
      </c>
      <c r="BC94" s="35" t="s">
        <v>854</v>
      </c>
      <c r="BD94" s="21" t="s">
        <v>855</v>
      </c>
      <c r="BE94" s="15">
        <v>45870</v>
      </c>
      <c r="BF94" s="16" t="s">
        <v>77</v>
      </c>
      <c r="BG94" s="16" t="s">
        <v>77</v>
      </c>
      <c r="BH94" s="16" t="s">
        <v>77</v>
      </c>
      <c r="BI94" s="16" t="s">
        <v>77</v>
      </c>
      <c r="BJ94" s="16" t="s">
        <v>77</v>
      </c>
      <c r="BK94" s="18">
        <v>37565721</v>
      </c>
      <c r="BL94" s="13">
        <v>165</v>
      </c>
      <c r="BM94" s="14" t="s">
        <v>81</v>
      </c>
      <c r="BN94" s="14" t="s">
        <v>82</v>
      </c>
      <c r="BO94" s="15">
        <v>46022</v>
      </c>
      <c r="BP94" s="14">
        <v>8</v>
      </c>
      <c r="BQ94" s="21" t="s">
        <v>856</v>
      </c>
      <c r="BR94" s="13"/>
      <c r="BS94" s="11"/>
      <c r="BT94" s="11"/>
    </row>
    <row r="95" spans="1:72" x14ac:dyDescent="0.2">
      <c r="A95" s="13" t="s">
        <v>70</v>
      </c>
      <c r="B95" s="13">
        <v>369</v>
      </c>
      <c r="C95" s="13" t="s">
        <v>487</v>
      </c>
      <c r="D95" s="13" t="s">
        <v>71</v>
      </c>
      <c r="E95" s="13" t="s">
        <v>72</v>
      </c>
      <c r="F95" s="14" t="s">
        <v>338</v>
      </c>
      <c r="G95" s="13">
        <v>2810</v>
      </c>
      <c r="H95" s="15">
        <v>45842</v>
      </c>
      <c r="I95" s="13">
        <v>3451</v>
      </c>
      <c r="J95" s="16">
        <v>64</v>
      </c>
      <c r="K95" s="17">
        <v>45842</v>
      </c>
      <c r="L95" s="16" t="s">
        <v>858</v>
      </c>
      <c r="M95" s="13" t="str">
        <f t="shared" si="17"/>
        <v>PERSONA NATURAL</v>
      </c>
      <c r="N95" s="5">
        <v>70811202</v>
      </c>
      <c r="O95" s="3" t="s">
        <v>286</v>
      </c>
      <c r="P95" s="5">
        <v>93151507</v>
      </c>
      <c r="Q95" s="5" t="s">
        <v>859</v>
      </c>
      <c r="R95" s="5" t="s">
        <v>74</v>
      </c>
      <c r="S95" s="5" t="s">
        <v>75</v>
      </c>
      <c r="T95" s="5" t="s">
        <v>109</v>
      </c>
      <c r="U95" s="15">
        <v>45854</v>
      </c>
      <c r="V95" s="15">
        <v>45854</v>
      </c>
      <c r="W95" s="15">
        <v>45854</v>
      </c>
      <c r="X95" s="13">
        <f t="shared" si="20"/>
        <v>12</v>
      </c>
      <c r="Y95" s="15">
        <v>45854</v>
      </c>
      <c r="Z95" s="14">
        <f t="shared" si="21"/>
        <v>0</v>
      </c>
      <c r="AA95" s="13">
        <v>165</v>
      </c>
      <c r="AB95" s="19">
        <v>6830131</v>
      </c>
      <c r="AC95" s="19">
        <v>37565721</v>
      </c>
      <c r="AD95" s="13">
        <v>9240298</v>
      </c>
      <c r="AE95" s="19">
        <v>37565721</v>
      </c>
      <c r="AF95" s="16" t="s">
        <v>77</v>
      </c>
      <c r="AG95" s="18">
        <v>0</v>
      </c>
      <c r="AH95" s="16" t="s">
        <v>77</v>
      </c>
      <c r="AI95" s="18">
        <v>0</v>
      </c>
      <c r="AJ95" s="16" t="s">
        <v>77</v>
      </c>
      <c r="AK95" s="18">
        <v>0</v>
      </c>
      <c r="AL95" s="16" t="s">
        <v>77</v>
      </c>
      <c r="AM95" s="18">
        <v>0</v>
      </c>
      <c r="AN95" s="16" t="s">
        <v>77</v>
      </c>
      <c r="AO95" s="18">
        <v>0</v>
      </c>
      <c r="AP95" s="16" t="s">
        <v>77</v>
      </c>
      <c r="AQ95" s="18">
        <v>0</v>
      </c>
      <c r="AR95" s="16" t="s">
        <v>77</v>
      </c>
      <c r="AS95" s="18">
        <v>0</v>
      </c>
      <c r="AT95" s="18">
        <f t="shared" si="19"/>
        <v>37565721</v>
      </c>
      <c r="AU95" s="13">
        <v>7201407422</v>
      </c>
      <c r="AV95" s="15">
        <v>45834</v>
      </c>
      <c r="AW95" s="13">
        <v>8201407489</v>
      </c>
      <c r="AX95" s="15">
        <v>45854</v>
      </c>
      <c r="AY95" s="9" t="s">
        <v>78</v>
      </c>
      <c r="AZ95" s="9" t="s">
        <v>79</v>
      </c>
      <c r="BA95" s="14">
        <v>43837564</v>
      </c>
      <c r="BB95" s="14" t="s">
        <v>110</v>
      </c>
      <c r="BC95" s="35" t="s">
        <v>860</v>
      </c>
      <c r="BD95" s="21" t="s">
        <v>861</v>
      </c>
      <c r="BE95" s="15">
        <v>45870</v>
      </c>
      <c r="BF95" s="16" t="s">
        <v>77</v>
      </c>
      <c r="BG95" s="16" t="s">
        <v>77</v>
      </c>
      <c r="BH95" s="16" t="s">
        <v>77</v>
      </c>
      <c r="BI95" s="16" t="s">
        <v>77</v>
      </c>
      <c r="BJ95" s="16" t="s">
        <v>77</v>
      </c>
      <c r="BK95" s="18">
        <v>37565721</v>
      </c>
      <c r="BL95" s="13">
        <v>165</v>
      </c>
      <c r="BM95" s="14" t="s">
        <v>81</v>
      </c>
      <c r="BN95" s="14" t="s">
        <v>82</v>
      </c>
      <c r="BO95" s="15">
        <v>46022</v>
      </c>
      <c r="BP95" s="14">
        <v>8</v>
      </c>
      <c r="BQ95" s="21" t="s">
        <v>862</v>
      </c>
      <c r="BR95" s="21"/>
      <c r="BS95" s="11"/>
      <c r="BT95" s="11"/>
    </row>
    <row r="96" spans="1:72" x14ac:dyDescent="0.2">
      <c r="A96" s="13" t="s">
        <v>70</v>
      </c>
      <c r="B96" s="13">
        <v>370</v>
      </c>
      <c r="C96" s="13" t="s">
        <v>487</v>
      </c>
      <c r="D96" s="13" t="s">
        <v>71</v>
      </c>
      <c r="E96" s="13" t="s">
        <v>72</v>
      </c>
      <c r="F96" s="14" t="s">
        <v>338</v>
      </c>
      <c r="G96" s="13">
        <v>2811</v>
      </c>
      <c r="H96" s="15">
        <v>45842</v>
      </c>
      <c r="I96" s="13">
        <v>3452</v>
      </c>
      <c r="J96" s="16">
        <v>64</v>
      </c>
      <c r="K96" s="17">
        <v>45842</v>
      </c>
      <c r="L96" s="16" t="s">
        <v>863</v>
      </c>
      <c r="M96" s="13" t="str">
        <f t="shared" si="17"/>
        <v>PERSONA NATURAL</v>
      </c>
      <c r="N96" s="5">
        <v>79500316</v>
      </c>
      <c r="O96" s="3" t="s">
        <v>287</v>
      </c>
      <c r="P96" s="5">
        <v>80111600</v>
      </c>
      <c r="Q96" s="5" t="s">
        <v>864</v>
      </c>
      <c r="R96" s="5" t="s">
        <v>74</v>
      </c>
      <c r="S96" s="5" t="s">
        <v>75</v>
      </c>
      <c r="T96" s="5" t="s">
        <v>197</v>
      </c>
      <c r="U96" s="15">
        <v>45854</v>
      </c>
      <c r="V96" s="15">
        <v>45854</v>
      </c>
      <c r="W96" s="15">
        <v>45854</v>
      </c>
      <c r="X96" s="13">
        <f t="shared" si="20"/>
        <v>12</v>
      </c>
      <c r="Y96" s="15">
        <v>45854</v>
      </c>
      <c r="Z96" s="14">
        <f t="shared" si="21"/>
        <v>0</v>
      </c>
      <c r="AA96" s="13">
        <v>165</v>
      </c>
      <c r="AB96" s="19">
        <v>6830131</v>
      </c>
      <c r="AC96" s="19">
        <v>37565721</v>
      </c>
      <c r="AD96" s="13">
        <v>9240302</v>
      </c>
      <c r="AE96" s="19">
        <v>37565721</v>
      </c>
      <c r="AF96" s="16" t="s">
        <v>77</v>
      </c>
      <c r="AG96" s="18">
        <v>0</v>
      </c>
      <c r="AH96" s="16" t="s">
        <v>77</v>
      </c>
      <c r="AI96" s="18">
        <v>0</v>
      </c>
      <c r="AJ96" s="16" t="s">
        <v>77</v>
      </c>
      <c r="AK96" s="18">
        <v>0</v>
      </c>
      <c r="AL96" s="16" t="s">
        <v>77</v>
      </c>
      <c r="AM96" s="18">
        <v>0</v>
      </c>
      <c r="AN96" s="16" t="s">
        <v>77</v>
      </c>
      <c r="AO96" s="18">
        <v>0</v>
      </c>
      <c r="AP96" s="16" t="s">
        <v>77</v>
      </c>
      <c r="AQ96" s="18">
        <v>0</v>
      </c>
      <c r="AR96" s="16" t="s">
        <v>77</v>
      </c>
      <c r="AS96" s="18">
        <v>0</v>
      </c>
      <c r="AT96" s="18">
        <f t="shared" si="19"/>
        <v>37565721</v>
      </c>
      <c r="AU96" s="13">
        <v>7201407423</v>
      </c>
      <c r="AV96" s="15">
        <v>45834</v>
      </c>
      <c r="AW96" s="13">
        <v>8201407501</v>
      </c>
      <c r="AX96" s="15">
        <v>45854</v>
      </c>
      <c r="AY96" s="9" t="s">
        <v>78</v>
      </c>
      <c r="AZ96" s="9" t="s">
        <v>79</v>
      </c>
      <c r="BA96" s="9">
        <v>43258114</v>
      </c>
      <c r="BB96" s="9" t="s">
        <v>143</v>
      </c>
      <c r="BC96" s="35" t="s">
        <v>865</v>
      </c>
      <c r="BD96" s="21" t="s">
        <v>866</v>
      </c>
      <c r="BE96" s="15">
        <v>45870</v>
      </c>
      <c r="BF96" s="16" t="s">
        <v>77</v>
      </c>
      <c r="BG96" s="16" t="s">
        <v>77</v>
      </c>
      <c r="BH96" s="16" t="s">
        <v>77</v>
      </c>
      <c r="BI96" s="16" t="s">
        <v>77</v>
      </c>
      <c r="BJ96" s="16" t="s">
        <v>77</v>
      </c>
      <c r="BK96" s="18">
        <v>37565721</v>
      </c>
      <c r="BL96" s="13">
        <v>165</v>
      </c>
      <c r="BM96" s="14" t="s">
        <v>81</v>
      </c>
      <c r="BN96" s="14" t="s">
        <v>82</v>
      </c>
      <c r="BO96" s="15">
        <v>46022</v>
      </c>
      <c r="BP96" s="14">
        <v>8</v>
      </c>
      <c r="BQ96" s="21" t="s">
        <v>867</v>
      </c>
      <c r="BR96" s="21"/>
      <c r="BS96" s="11"/>
      <c r="BT96" s="11"/>
    </row>
    <row r="97" spans="1:72" x14ac:dyDescent="0.2">
      <c r="A97" s="13" t="s">
        <v>70</v>
      </c>
      <c r="B97" s="13">
        <v>371</v>
      </c>
      <c r="C97" s="13" t="s">
        <v>487</v>
      </c>
      <c r="D97" s="13" t="s">
        <v>71</v>
      </c>
      <c r="E97" s="13" t="s">
        <v>72</v>
      </c>
      <c r="F97" s="14" t="s">
        <v>338</v>
      </c>
      <c r="G97" s="13">
        <v>2812</v>
      </c>
      <c r="H97" s="15">
        <v>45842</v>
      </c>
      <c r="I97" s="13">
        <v>3453</v>
      </c>
      <c r="J97" s="16">
        <v>64</v>
      </c>
      <c r="K97" s="17">
        <v>45842</v>
      </c>
      <c r="L97" s="16" t="s">
        <v>868</v>
      </c>
      <c r="M97" s="13" t="str">
        <f t="shared" si="17"/>
        <v>PERSONA NATURAL</v>
      </c>
      <c r="N97" s="5">
        <v>1152210758</v>
      </c>
      <c r="O97" s="3" t="s">
        <v>288</v>
      </c>
      <c r="P97" s="5">
        <v>93151507</v>
      </c>
      <c r="Q97" s="5" t="s">
        <v>869</v>
      </c>
      <c r="R97" s="5" t="s">
        <v>74</v>
      </c>
      <c r="S97" s="5" t="s">
        <v>75</v>
      </c>
      <c r="T97" s="5" t="s">
        <v>109</v>
      </c>
      <c r="U97" s="15">
        <v>45854</v>
      </c>
      <c r="V97" s="15">
        <v>45854</v>
      </c>
      <c r="W97" s="15">
        <v>45854</v>
      </c>
      <c r="X97" s="13">
        <f t="shared" si="20"/>
        <v>12</v>
      </c>
      <c r="Y97" s="15">
        <v>45854</v>
      </c>
      <c r="Z97" s="14">
        <f t="shared" si="21"/>
        <v>0</v>
      </c>
      <c r="AA97" s="13">
        <v>165</v>
      </c>
      <c r="AB97" s="19">
        <v>6830131</v>
      </c>
      <c r="AC97" s="19">
        <v>37565721</v>
      </c>
      <c r="AD97" s="13">
        <v>9240298</v>
      </c>
      <c r="AE97" s="19">
        <v>18782860</v>
      </c>
      <c r="AF97" s="16">
        <v>9240301</v>
      </c>
      <c r="AG97" s="18">
        <v>18782861</v>
      </c>
      <c r="AH97" s="16" t="s">
        <v>77</v>
      </c>
      <c r="AI97" s="18">
        <v>0</v>
      </c>
      <c r="AJ97" s="16" t="s">
        <v>77</v>
      </c>
      <c r="AK97" s="18">
        <v>0</v>
      </c>
      <c r="AL97" s="16" t="s">
        <v>77</v>
      </c>
      <c r="AM97" s="18">
        <v>0</v>
      </c>
      <c r="AN97" s="16" t="s">
        <v>77</v>
      </c>
      <c r="AO97" s="18">
        <v>0</v>
      </c>
      <c r="AP97" s="16" t="s">
        <v>77</v>
      </c>
      <c r="AQ97" s="18">
        <v>0</v>
      </c>
      <c r="AR97" s="16" t="s">
        <v>77</v>
      </c>
      <c r="AS97" s="18">
        <v>0</v>
      </c>
      <c r="AT97" s="18">
        <f t="shared" si="19"/>
        <v>37565721</v>
      </c>
      <c r="AU97" s="13">
        <v>7201407424</v>
      </c>
      <c r="AV97" s="15">
        <v>45834</v>
      </c>
      <c r="AW97" s="13">
        <v>8201407493</v>
      </c>
      <c r="AX97" s="15">
        <v>45854</v>
      </c>
      <c r="AY97" s="9" t="s">
        <v>78</v>
      </c>
      <c r="AZ97" s="9" t="s">
        <v>79</v>
      </c>
      <c r="BA97" s="14">
        <v>43837564</v>
      </c>
      <c r="BB97" s="14" t="s">
        <v>110</v>
      </c>
      <c r="BC97" s="35" t="s">
        <v>870</v>
      </c>
      <c r="BD97" s="21" t="s">
        <v>871</v>
      </c>
      <c r="BE97" s="15">
        <v>45870</v>
      </c>
      <c r="BF97" s="16" t="s">
        <v>77</v>
      </c>
      <c r="BG97" s="16" t="s">
        <v>77</v>
      </c>
      <c r="BH97" s="16" t="s">
        <v>77</v>
      </c>
      <c r="BI97" s="16" t="s">
        <v>77</v>
      </c>
      <c r="BJ97" s="16" t="s">
        <v>77</v>
      </c>
      <c r="BK97" s="18">
        <v>37565721</v>
      </c>
      <c r="BL97" s="13">
        <v>165</v>
      </c>
      <c r="BM97" s="14" t="s">
        <v>81</v>
      </c>
      <c r="BN97" s="14" t="s">
        <v>82</v>
      </c>
      <c r="BO97" s="15">
        <v>46022</v>
      </c>
      <c r="BP97" s="14">
        <v>8</v>
      </c>
      <c r="BQ97" s="21" t="s">
        <v>872</v>
      </c>
      <c r="BR97" s="13"/>
      <c r="BS97" s="11"/>
      <c r="BT97" s="11"/>
    </row>
    <row r="98" spans="1:72" x14ac:dyDescent="0.2">
      <c r="A98" s="13" t="s">
        <v>70</v>
      </c>
      <c r="B98" s="13">
        <v>372</v>
      </c>
      <c r="C98" s="13" t="s">
        <v>487</v>
      </c>
      <c r="D98" s="13" t="s">
        <v>71</v>
      </c>
      <c r="E98" s="13" t="s">
        <v>72</v>
      </c>
      <c r="F98" s="14" t="s">
        <v>338</v>
      </c>
      <c r="G98" s="13">
        <v>2813</v>
      </c>
      <c r="H98" s="15">
        <v>45842</v>
      </c>
      <c r="I98" s="13">
        <v>3454</v>
      </c>
      <c r="J98" s="16">
        <v>64</v>
      </c>
      <c r="K98" s="17">
        <v>45842</v>
      </c>
      <c r="L98" s="16" t="s">
        <v>873</v>
      </c>
      <c r="M98" s="13" t="str">
        <f t="shared" si="17"/>
        <v>PERSONA NATURAL</v>
      </c>
      <c r="N98" s="5">
        <v>1039460559</v>
      </c>
      <c r="O98" s="3" t="s">
        <v>290</v>
      </c>
      <c r="P98" s="5">
        <v>93151507</v>
      </c>
      <c r="Q98" s="5" t="s">
        <v>874</v>
      </c>
      <c r="R98" s="5" t="s">
        <v>74</v>
      </c>
      <c r="S98" s="5" t="s">
        <v>75</v>
      </c>
      <c r="T98" s="5" t="s">
        <v>109</v>
      </c>
      <c r="U98" s="15">
        <v>45854</v>
      </c>
      <c r="V98" s="15">
        <v>45854</v>
      </c>
      <c r="W98" s="15">
        <v>45854</v>
      </c>
      <c r="X98" s="13">
        <f t="shared" si="20"/>
        <v>12</v>
      </c>
      <c r="Y98" s="15">
        <v>45854</v>
      </c>
      <c r="Z98" s="14">
        <f t="shared" si="21"/>
        <v>0</v>
      </c>
      <c r="AA98" s="13">
        <v>165</v>
      </c>
      <c r="AB98" s="19">
        <v>6830131</v>
      </c>
      <c r="AC98" s="19">
        <v>37565721</v>
      </c>
      <c r="AD98" s="13">
        <v>9240298</v>
      </c>
      <c r="AE98" s="19">
        <v>37565721</v>
      </c>
      <c r="AF98" s="16" t="s">
        <v>77</v>
      </c>
      <c r="AG98" s="18">
        <v>0</v>
      </c>
      <c r="AH98" s="16" t="s">
        <v>77</v>
      </c>
      <c r="AI98" s="18">
        <v>0</v>
      </c>
      <c r="AJ98" s="16" t="s">
        <v>77</v>
      </c>
      <c r="AK98" s="18">
        <v>0</v>
      </c>
      <c r="AL98" s="16" t="s">
        <v>77</v>
      </c>
      <c r="AM98" s="18">
        <v>0</v>
      </c>
      <c r="AN98" s="16" t="s">
        <v>77</v>
      </c>
      <c r="AO98" s="18">
        <v>0</v>
      </c>
      <c r="AP98" s="16" t="s">
        <v>77</v>
      </c>
      <c r="AQ98" s="18">
        <v>0</v>
      </c>
      <c r="AR98" s="16" t="s">
        <v>77</v>
      </c>
      <c r="AS98" s="18">
        <v>0</v>
      </c>
      <c r="AT98" s="18">
        <f t="shared" si="19"/>
        <v>37565721</v>
      </c>
      <c r="AU98" s="13">
        <v>7201407425</v>
      </c>
      <c r="AV98" s="15">
        <v>45834</v>
      </c>
      <c r="AW98" s="13">
        <v>8201407490</v>
      </c>
      <c r="AX98" s="15">
        <v>45854</v>
      </c>
      <c r="AY98" s="9" t="s">
        <v>78</v>
      </c>
      <c r="AZ98" s="9" t="s">
        <v>79</v>
      </c>
      <c r="BA98" s="14">
        <v>43837564</v>
      </c>
      <c r="BB98" s="14" t="s">
        <v>110</v>
      </c>
      <c r="BC98" s="35" t="s">
        <v>875</v>
      </c>
      <c r="BD98" s="21" t="s">
        <v>876</v>
      </c>
      <c r="BE98" s="15">
        <v>45870</v>
      </c>
      <c r="BF98" s="16" t="s">
        <v>77</v>
      </c>
      <c r="BG98" s="16" t="s">
        <v>77</v>
      </c>
      <c r="BH98" s="16" t="s">
        <v>77</v>
      </c>
      <c r="BI98" s="16" t="s">
        <v>77</v>
      </c>
      <c r="BJ98" s="16" t="s">
        <v>77</v>
      </c>
      <c r="BK98" s="18">
        <v>37565721</v>
      </c>
      <c r="BL98" s="13">
        <v>165</v>
      </c>
      <c r="BM98" s="14" t="s">
        <v>81</v>
      </c>
      <c r="BN98" s="14" t="s">
        <v>82</v>
      </c>
      <c r="BO98" s="15">
        <v>46022</v>
      </c>
      <c r="BP98" s="14">
        <v>8</v>
      </c>
      <c r="BQ98" s="21" t="s">
        <v>877</v>
      </c>
      <c r="BR98" s="13"/>
      <c r="BS98" s="11"/>
      <c r="BT98" s="11"/>
    </row>
    <row r="99" spans="1:72" x14ac:dyDescent="0.2">
      <c r="A99" s="13" t="s">
        <v>70</v>
      </c>
      <c r="B99" s="13">
        <v>373</v>
      </c>
      <c r="C99" s="13" t="s">
        <v>528</v>
      </c>
      <c r="D99" s="13" t="s">
        <v>71</v>
      </c>
      <c r="E99" s="13" t="s">
        <v>85</v>
      </c>
      <c r="F99" s="14" t="s">
        <v>338</v>
      </c>
      <c r="G99" s="13">
        <v>2814</v>
      </c>
      <c r="H99" s="15">
        <v>45842</v>
      </c>
      <c r="I99" s="13">
        <v>3455</v>
      </c>
      <c r="J99" s="16">
        <v>64</v>
      </c>
      <c r="K99" s="17">
        <v>45842</v>
      </c>
      <c r="L99" s="16" t="s">
        <v>878</v>
      </c>
      <c r="M99" s="13" t="str">
        <f t="shared" si="17"/>
        <v>PERSONA NATURAL</v>
      </c>
      <c r="N99" s="5">
        <v>21423861</v>
      </c>
      <c r="O99" s="3" t="s">
        <v>292</v>
      </c>
      <c r="P99" s="5">
        <v>93151507</v>
      </c>
      <c r="Q99" s="5" t="s">
        <v>879</v>
      </c>
      <c r="R99" s="5" t="s">
        <v>163</v>
      </c>
      <c r="S99" s="5" t="s">
        <v>75</v>
      </c>
      <c r="T99" s="5" t="s">
        <v>109</v>
      </c>
      <c r="U99" s="15">
        <v>45854</v>
      </c>
      <c r="V99" s="15">
        <v>45854</v>
      </c>
      <c r="W99" s="15">
        <v>45854</v>
      </c>
      <c r="X99" s="13">
        <f t="shared" si="20"/>
        <v>12</v>
      </c>
      <c r="Y99" s="15">
        <v>45854</v>
      </c>
      <c r="Z99" s="14">
        <f t="shared" si="21"/>
        <v>0</v>
      </c>
      <c r="AA99" s="13">
        <v>165</v>
      </c>
      <c r="AB99" s="19">
        <v>4503340</v>
      </c>
      <c r="AC99" s="19">
        <v>24768370</v>
      </c>
      <c r="AD99" s="13">
        <v>9240298</v>
      </c>
      <c r="AE99" s="19">
        <v>24768370</v>
      </c>
      <c r="AF99" s="16" t="s">
        <v>77</v>
      </c>
      <c r="AG99" s="18">
        <v>0</v>
      </c>
      <c r="AH99" s="16" t="s">
        <v>77</v>
      </c>
      <c r="AI99" s="18">
        <v>0</v>
      </c>
      <c r="AJ99" s="16" t="s">
        <v>77</v>
      </c>
      <c r="AK99" s="18">
        <v>0</v>
      </c>
      <c r="AL99" s="16" t="s">
        <v>77</v>
      </c>
      <c r="AM99" s="18">
        <v>0</v>
      </c>
      <c r="AN99" s="16" t="s">
        <v>77</v>
      </c>
      <c r="AO99" s="18">
        <v>0</v>
      </c>
      <c r="AP99" s="16" t="s">
        <v>77</v>
      </c>
      <c r="AQ99" s="18">
        <v>0</v>
      </c>
      <c r="AR99" s="16" t="s">
        <v>77</v>
      </c>
      <c r="AS99" s="18">
        <v>0</v>
      </c>
      <c r="AT99" s="18">
        <f t="shared" si="19"/>
        <v>24768370</v>
      </c>
      <c r="AU99" s="13">
        <v>7201407426</v>
      </c>
      <c r="AV99" s="15">
        <v>45834</v>
      </c>
      <c r="AW99" s="13">
        <v>8201407491</v>
      </c>
      <c r="AX99" s="15">
        <v>45854</v>
      </c>
      <c r="AY99" s="9" t="s">
        <v>78</v>
      </c>
      <c r="AZ99" s="9" t="s">
        <v>79</v>
      </c>
      <c r="BA99" s="9">
        <v>43258114</v>
      </c>
      <c r="BB99" s="9" t="s">
        <v>143</v>
      </c>
      <c r="BC99" s="35" t="s">
        <v>880</v>
      </c>
      <c r="BD99" s="21" t="s">
        <v>881</v>
      </c>
      <c r="BE99" s="15">
        <v>45870</v>
      </c>
      <c r="BF99" s="16" t="s">
        <v>77</v>
      </c>
      <c r="BG99" s="16" t="s">
        <v>77</v>
      </c>
      <c r="BH99" s="16" t="s">
        <v>77</v>
      </c>
      <c r="BI99" s="16" t="s">
        <v>77</v>
      </c>
      <c r="BJ99" s="16" t="s">
        <v>77</v>
      </c>
      <c r="BK99" s="18">
        <v>24768370</v>
      </c>
      <c r="BL99" s="13">
        <v>165</v>
      </c>
      <c r="BM99" s="14" t="s">
        <v>81</v>
      </c>
      <c r="BN99" s="14" t="s">
        <v>82</v>
      </c>
      <c r="BO99" s="15">
        <v>46022</v>
      </c>
      <c r="BP99" s="14">
        <v>8</v>
      </c>
      <c r="BQ99" s="21" t="s">
        <v>882</v>
      </c>
      <c r="BR99" s="13"/>
      <c r="BS99" s="11"/>
      <c r="BT99" s="11"/>
    </row>
    <row r="100" spans="1:72" x14ac:dyDescent="0.2">
      <c r="A100" s="13" t="s">
        <v>70</v>
      </c>
      <c r="B100" s="13">
        <v>374</v>
      </c>
      <c r="C100" s="13" t="s">
        <v>528</v>
      </c>
      <c r="D100" s="13" t="s">
        <v>71</v>
      </c>
      <c r="E100" s="13" t="s">
        <v>85</v>
      </c>
      <c r="F100" s="14" t="s">
        <v>338</v>
      </c>
      <c r="G100" s="13">
        <v>2816</v>
      </c>
      <c r="H100" s="15">
        <v>45842</v>
      </c>
      <c r="I100" s="13">
        <v>3456</v>
      </c>
      <c r="J100" s="16">
        <v>64</v>
      </c>
      <c r="K100" s="17">
        <v>45842</v>
      </c>
      <c r="L100" s="16" t="s">
        <v>883</v>
      </c>
      <c r="M100" s="13" t="str">
        <f t="shared" si="17"/>
        <v>PERSONA NATURAL</v>
      </c>
      <c r="N100" s="5">
        <v>71627716</v>
      </c>
      <c r="O100" s="3" t="s">
        <v>294</v>
      </c>
      <c r="P100" s="5">
        <v>93151507</v>
      </c>
      <c r="Q100" s="5" t="s">
        <v>295</v>
      </c>
      <c r="R100" s="5" t="s">
        <v>83</v>
      </c>
      <c r="S100" s="5" t="s">
        <v>75</v>
      </c>
      <c r="T100" s="5" t="s">
        <v>217</v>
      </c>
      <c r="U100" s="15">
        <v>45854</v>
      </c>
      <c r="V100" s="15">
        <v>45854</v>
      </c>
      <c r="W100" s="15">
        <v>45854</v>
      </c>
      <c r="X100" s="13">
        <f t="shared" si="20"/>
        <v>12</v>
      </c>
      <c r="Y100" s="15">
        <v>45854</v>
      </c>
      <c r="Z100" s="14">
        <f t="shared" si="21"/>
        <v>0</v>
      </c>
      <c r="AA100" s="13">
        <v>165</v>
      </c>
      <c r="AB100" s="19">
        <v>3452561</v>
      </c>
      <c r="AC100" s="19">
        <v>18989086</v>
      </c>
      <c r="AD100" s="13">
        <v>9240298</v>
      </c>
      <c r="AE100" s="19">
        <v>18989086</v>
      </c>
      <c r="AF100" s="16" t="s">
        <v>77</v>
      </c>
      <c r="AG100" s="18">
        <v>0</v>
      </c>
      <c r="AH100" s="16" t="s">
        <v>77</v>
      </c>
      <c r="AI100" s="18">
        <v>0</v>
      </c>
      <c r="AJ100" s="16" t="s">
        <v>77</v>
      </c>
      <c r="AK100" s="18">
        <v>0</v>
      </c>
      <c r="AL100" s="16" t="s">
        <v>77</v>
      </c>
      <c r="AM100" s="18">
        <v>0</v>
      </c>
      <c r="AN100" s="16" t="s">
        <v>77</v>
      </c>
      <c r="AO100" s="18">
        <v>0</v>
      </c>
      <c r="AP100" s="16" t="s">
        <v>77</v>
      </c>
      <c r="AQ100" s="18">
        <v>0</v>
      </c>
      <c r="AR100" s="16" t="s">
        <v>77</v>
      </c>
      <c r="AS100" s="18">
        <v>0</v>
      </c>
      <c r="AT100" s="18">
        <f t="shared" si="19"/>
        <v>18989086</v>
      </c>
      <c r="AU100" s="13">
        <v>7201407428</v>
      </c>
      <c r="AV100" s="15">
        <v>45834</v>
      </c>
      <c r="AW100" s="13">
        <v>8201407492</v>
      </c>
      <c r="AX100" s="15">
        <v>45854</v>
      </c>
      <c r="AY100" s="13" t="s">
        <v>78</v>
      </c>
      <c r="AZ100" s="13" t="s">
        <v>79</v>
      </c>
      <c r="BA100" s="9">
        <v>43420806</v>
      </c>
      <c r="BB100" s="9" t="s">
        <v>128</v>
      </c>
      <c r="BC100" s="35" t="s">
        <v>884</v>
      </c>
      <c r="BD100" s="21" t="s">
        <v>885</v>
      </c>
      <c r="BE100" s="15">
        <v>45870</v>
      </c>
      <c r="BF100" s="16" t="s">
        <v>77</v>
      </c>
      <c r="BG100" s="16" t="s">
        <v>77</v>
      </c>
      <c r="BH100" s="16" t="s">
        <v>77</v>
      </c>
      <c r="BI100" s="16" t="s">
        <v>77</v>
      </c>
      <c r="BJ100" s="16" t="s">
        <v>77</v>
      </c>
      <c r="BK100" s="18">
        <v>18989086</v>
      </c>
      <c r="BL100" s="13">
        <v>165</v>
      </c>
      <c r="BM100" s="14" t="s">
        <v>81</v>
      </c>
      <c r="BN100" s="14" t="s">
        <v>82</v>
      </c>
      <c r="BO100" s="15">
        <v>46022</v>
      </c>
      <c r="BP100" s="14">
        <v>8</v>
      </c>
      <c r="BQ100" s="21" t="s">
        <v>886</v>
      </c>
      <c r="BR100" s="13"/>
      <c r="BS100" s="11"/>
      <c r="BT100" s="11"/>
    </row>
    <row r="101" spans="1:72" x14ac:dyDescent="0.2">
      <c r="A101" s="13" t="s">
        <v>70</v>
      </c>
      <c r="B101" s="13">
        <v>375</v>
      </c>
      <c r="C101" s="13" t="s">
        <v>234</v>
      </c>
      <c r="D101" s="13" t="s">
        <v>93</v>
      </c>
      <c r="E101" s="14" t="s">
        <v>72</v>
      </c>
      <c r="F101" s="14" t="s">
        <v>175</v>
      </c>
      <c r="G101" s="13">
        <v>2781</v>
      </c>
      <c r="H101" s="15">
        <v>45828</v>
      </c>
      <c r="I101" s="13">
        <v>3457</v>
      </c>
      <c r="J101" s="16">
        <v>63</v>
      </c>
      <c r="K101" s="17">
        <v>45828</v>
      </c>
      <c r="L101" s="16" t="s">
        <v>887</v>
      </c>
      <c r="M101" s="13" t="str">
        <f t="shared" si="17"/>
        <v>PERSONA NATURAL</v>
      </c>
      <c r="N101" s="3">
        <v>1000872705</v>
      </c>
      <c r="O101" s="3" t="s">
        <v>242</v>
      </c>
      <c r="P101" s="3">
        <v>93151507</v>
      </c>
      <c r="Q101" s="3" t="s">
        <v>888</v>
      </c>
      <c r="R101" s="3" t="s">
        <v>144</v>
      </c>
      <c r="S101" s="3" t="s">
        <v>101</v>
      </c>
      <c r="T101" s="3" t="s">
        <v>177</v>
      </c>
      <c r="U101" s="15">
        <v>45853</v>
      </c>
      <c r="V101" s="15">
        <v>45853</v>
      </c>
      <c r="W101" s="15">
        <v>45853</v>
      </c>
      <c r="X101" s="13">
        <f t="shared" si="20"/>
        <v>25</v>
      </c>
      <c r="Y101" s="15">
        <v>45853</v>
      </c>
      <c r="Z101" s="14">
        <f t="shared" si="21"/>
        <v>0</v>
      </c>
      <c r="AA101" s="13">
        <v>166</v>
      </c>
      <c r="AB101" s="19">
        <v>4826803</v>
      </c>
      <c r="AC101" s="19">
        <v>26708310</v>
      </c>
      <c r="AD101" s="13">
        <v>9240304</v>
      </c>
      <c r="AE101" s="19">
        <v>26708310</v>
      </c>
      <c r="AF101" s="16" t="s">
        <v>77</v>
      </c>
      <c r="AG101" s="18">
        <v>0</v>
      </c>
      <c r="AH101" s="16" t="s">
        <v>77</v>
      </c>
      <c r="AI101" s="18">
        <v>0</v>
      </c>
      <c r="AJ101" s="16" t="s">
        <v>77</v>
      </c>
      <c r="AK101" s="18">
        <v>0</v>
      </c>
      <c r="AL101" s="16" t="s">
        <v>77</v>
      </c>
      <c r="AM101" s="18">
        <v>0</v>
      </c>
      <c r="AN101" s="16" t="s">
        <v>77</v>
      </c>
      <c r="AO101" s="18">
        <v>0</v>
      </c>
      <c r="AP101" s="16" t="s">
        <v>77</v>
      </c>
      <c r="AQ101" s="18">
        <v>0</v>
      </c>
      <c r="AR101" s="16" t="s">
        <v>77</v>
      </c>
      <c r="AS101" s="18">
        <v>0</v>
      </c>
      <c r="AT101" s="18">
        <f t="shared" si="19"/>
        <v>26708310</v>
      </c>
      <c r="AU101" s="13">
        <v>7201407400</v>
      </c>
      <c r="AV101" s="15">
        <v>45827</v>
      </c>
      <c r="AW101" s="13">
        <v>8201407479</v>
      </c>
      <c r="AX101" s="15">
        <v>45852</v>
      </c>
      <c r="AY101" s="9" t="s">
        <v>78</v>
      </c>
      <c r="AZ101" s="9" t="s">
        <v>79</v>
      </c>
      <c r="BA101" s="14">
        <v>43837564</v>
      </c>
      <c r="BB101" s="14" t="s">
        <v>110</v>
      </c>
      <c r="BC101" s="35" t="s">
        <v>889</v>
      </c>
      <c r="BD101" s="46" t="s">
        <v>890</v>
      </c>
      <c r="BE101" s="15">
        <v>45874</v>
      </c>
      <c r="BF101" s="16" t="s">
        <v>77</v>
      </c>
      <c r="BG101" s="16" t="s">
        <v>77</v>
      </c>
      <c r="BH101" s="16" t="s">
        <v>77</v>
      </c>
      <c r="BI101" s="16" t="s">
        <v>77</v>
      </c>
      <c r="BJ101" s="16" t="s">
        <v>77</v>
      </c>
      <c r="BK101" s="18">
        <v>26708310</v>
      </c>
      <c r="BL101" s="13">
        <v>166</v>
      </c>
      <c r="BM101" s="14" t="s">
        <v>81</v>
      </c>
      <c r="BN101" s="14" t="s">
        <v>82</v>
      </c>
      <c r="BO101" s="15">
        <v>46022</v>
      </c>
      <c r="BP101" s="14">
        <v>8</v>
      </c>
      <c r="BQ101" s="21" t="s">
        <v>891</v>
      </c>
      <c r="BR101" s="13"/>
      <c r="BS101" s="11"/>
      <c r="BT101" s="11"/>
    </row>
    <row r="102" spans="1:72" x14ac:dyDescent="0.2">
      <c r="A102" s="13" t="s">
        <v>70</v>
      </c>
      <c r="B102" s="13">
        <v>376</v>
      </c>
      <c r="C102" s="13" t="s">
        <v>234</v>
      </c>
      <c r="D102" s="13" t="s">
        <v>93</v>
      </c>
      <c r="E102" s="14" t="s">
        <v>72</v>
      </c>
      <c r="F102" s="14" t="s">
        <v>175</v>
      </c>
      <c r="G102" s="13">
        <v>2782</v>
      </c>
      <c r="H102" s="15">
        <v>45828</v>
      </c>
      <c r="I102" s="13">
        <v>3758</v>
      </c>
      <c r="J102" s="16">
        <v>63</v>
      </c>
      <c r="K102" s="17">
        <v>45828</v>
      </c>
      <c r="L102" s="16" t="s">
        <v>892</v>
      </c>
      <c r="M102" s="13" t="str">
        <f t="shared" si="17"/>
        <v>PERSONA NATURAL</v>
      </c>
      <c r="N102" s="3">
        <v>1037636514</v>
      </c>
      <c r="O102" s="3" t="s">
        <v>241</v>
      </c>
      <c r="P102" s="3">
        <v>82141505</v>
      </c>
      <c r="Q102" s="3" t="s">
        <v>893</v>
      </c>
      <c r="R102" s="3" t="s">
        <v>185</v>
      </c>
      <c r="S102" s="3" t="s">
        <v>101</v>
      </c>
      <c r="T102" s="3" t="s">
        <v>177</v>
      </c>
      <c r="U102" s="15">
        <v>45853</v>
      </c>
      <c r="V102" s="15">
        <v>45853</v>
      </c>
      <c r="W102" s="15">
        <v>45853</v>
      </c>
      <c r="X102" s="13">
        <f t="shared" si="20"/>
        <v>25</v>
      </c>
      <c r="Y102" s="15">
        <v>45853</v>
      </c>
      <c r="Z102" s="14">
        <f t="shared" si="21"/>
        <v>0</v>
      </c>
      <c r="AA102" s="13">
        <v>166</v>
      </c>
      <c r="AB102" s="19">
        <v>6146517</v>
      </c>
      <c r="AC102" s="19">
        <v>34010727</v>
      </c>
      <c r="AD102" s="13">
        <v>9240304</v>
      </c>
      <c r="AE102" s="19">
        <v>34010727</v>
      </c>
      <c r="AF102" s="16" t="s">
        <v>77</v>
      </c>
      <c r="AG102" s="18">
        <v>0</v>
      </c>
      <c r="AH102" s="16" t="s">
        <v>77</v>
      </c>
      <c r="AI102" s="18">
        <v>0</v>
      </c>
      <c r="AJ102" s="16" t="s">
        <v>77</v>
      </c>
      <c r="AK102" s="18">
        <v>0</v>
      </c>
      <c r="AL102" s="16" t="s">
        <v>77</v>
      </c>
      <c r="AM102" s="18">
        <v>0</v>
      </c>
      <c r="AN102" s="16" t="s">
        <v>77</v>
      </c>
      <c r="AO102" s="18">
        <v>0</v>
      </c>
      <c r="AP102" s="16" t="s">
        <v>77</v>
      </c>
      <c r="AQ102" s="18">
        <v>0</v>
      </c>
      <c r="AR102" s="16" t="s">
        <v>77</v>
      </c>
      <c r="AS102" s="18">
        <v>0</v>
      </c>
      <c r="AT102" s="18">
        <f t="shared" si="19"/>
        <v>34010727</v>
      </c>
      <c r="AU102" s="13">
        <v>7201407401</v>
      </c>
      <c r="AV102" s="15">
        <v>45827</v>
      </c>
      <c r="AW102" s="13">
        <v>8201407480</v>
      </c>
      <c r="AX102" s="15">
        <v>45852</v>
      </c>
      <c r="AY102" s="9" t="s">
        <v>78</v>
      </c>
      <c r="AZ102" s="9" t="s">
        <v>79</v>
      </c>
      <c r="BA102" s="14">
        <v>43837564</v>
      </c>
      <c r="BB102" s="14" t="s">
        <v>110</v>
      </c>
      <c r="BC102" s="35" t="s">
        <v>894</v>
      </c>
      <c r="BD102" s="46" t="s">
        <v>895</v>
      </c>
      <c r="BE102" s="15">
        <v>45874</v>
      </c>
      <c r="BF102" s="16" t="s">
        <v>77</v>
      </c>
      <c r="BG102" s="16" t="s">
        <v>77</v>
      </c>
      <c r="BH102" s="16" t="s">
        <v>77</v>
      </c>
      <c r="BI102" s="16" t="s">
        <v>77</v>
      </c>
      <c r="BJ102" s="16" t="s">
        <v>77</v>
      </c>
      <c r="BK102" s="18">
        <v>34010727</v>
      </c>
      <c r="BL102" s="13">
        <v>166</v>
      </c>
      <c r="BM102" s="14" t="s">
        <v>81</v>
      </c>
      <c r="BN102" s="14" t="s">
        <v>82</v>
      </c>
      <c r="BO102" s="15">
        <v>46022</v>
      </c>
      <c r="BP102" s="14">
        <v>8</v>
      </c>
      <c r="BQ102" s="21" t="s">
        <v>896</v>
      </c>
      <c r="BR102" s="13"/>
      <c r="BS102" s="11"/>
      <c r="BT102" s="11"/>
    </row>
    <row r="103" spans="1:72" x14ac:dyDescent="0.2">
      <c r="A103" s="13" t="s">
        <v>70</v>
      </c>
      <c r="B103" s="13">
        <v>378</v>
      </c>
      <c r="C103" s="13" t="s">
        <v>487</v>
      </c>
      <c r="D103" s="13" t="s">
        <v>71</v>
      </c>
      <c r="E103" s="13" t="s">
        <v>72</v>
      </c>
      <c r="F103" s="14" t="s">
        <v>338</v>
      </c>
      <c r="G103" s="13">
        <v>2784</v>
      </c>
      <c r="H103" s="15">
        <v>45828</v>
      </c>
      <c r="I103" s="13">
        <v>3460</v>
      </c>
      <c r="J103" s="16">
        <v>63</v>
      </c>
      <c r="K103" s="17">
        <v>45828</v>
      </c>
      <c r="L103" s="16" t="s">
        <v>897</v>
      </c>
      <c r="M103" s="13" t="str">
        <f t="shared" si="17"/>
        <v>PERSONA NATURAL</v>
      </c>
      <c r="N103" s="3">
        <v>42897543</v>
      </c>
      <c r="O103" s="3" t="s">
        <v>250</v>
      </c>
      <c r="P103" s="3">
        <v>93151507</v>
      </c>
      <c r="Q103" s="3" t="s">
        <v>898</v>
      </c>
      <c r="R103" s="3" t="s">
        <v>108</v>
      </c>
      <c r="S103" s="3" t="s">
        <v>75</v>
      </c>
      <c r="T103" s="3" t="s">
        <v>141</v>
      </c>
      <c r="U103" s="15">
        <v>45853</v>
      </c>
      <c r="V103" s="15">
        <v>45853</v>
      </c>
      <c r="W103" s="15">
        <v>45853</v>
      </c>
      <c r="X103" s="13">
        <f t="shared" si="20"/>
        <v>25</v>
      </c>
      <c r="Y103" s="15">
        <v>45853</v>
      </c>
      <c r="Z103" s="14">
        <f t="shared" si="21"/>
        <v>0</v>
      </c>
      <c r="AA103" s="13">
        <v>166</v>
      </c>
      <c r="AB103" s="19">
        <v>8195855</v>
      </c>
      <c r="AC103" s="19">
        <v>45350398</v>
      </c>
      <c r="AD103" s="13">
        <v>9240298</v>
      </c>
      <c r="AE103" s="19">
        <v>45350398</v>
      </c>
      <c r="AF103" s="16" t="s">
        <v>77</v>
      </c>
      <c r="AG103" s="18">
        <v>0</v>
      </c>
      <c r="AH103" s="16" t="s">
        <v>77</v>
      </c>
      <c r="AI103" s="18">
        <v>0</v>
      </c>
      <c r="AJ103" s="16" t="s">
        <v>77</v>
      </c>
      <c r="AK103" s="18">
        <v>0</v>
      </c>
      <c r="AL103" s="16" t="s">
        <v>77</v>
      </c>
      <c r="AM103" s="18">
        <v>0</v>
      </c>
      <c r="AN103" s="16" t="s">
        <v>77</v>
      </c>
      <c r="AO103" s="18">
        <v>0</v>
      </c>
      <c r="AP103" s="16" t="s">
        <v>77</v>
      </c>
      <c r="AQ103" s="18">
        <v>0</v>
      </c>
      <c r="AR103" s="16" t="s">
        <v>77</v>
      </c>
      <c r="AS103" s="18">
        <v>0</v>
      </c>
      <c r="AT103" s="18">
        <f t="shared" si="19"/>
        <v>45350398</v>
      </c>
      <c r="AU103" s="13">
        <v>7201407381</v>
      </c>
      <c r="AV103" s="15">
        <v>45827</v>
      </c>
      <c r="AW103" s="13">
        <v>8201407466</v>
      </c>
      <c r="AX103" s="15">
        <v>45852</v>
      </c>
      <c r="AY103" s="9" t="s">
        <v>78</v>
      </c>
      <c r="AZ103" s="9" t="s">
        <v>79</v>
      </c>
      <c r="BA103" s="25">
        <v>43837564</v>
      </c>
      <c r="BB103" s="14" t="s">
        <v>110</v>
      </c>
      <c r="BC103" s="35" t="s">
        <v>899</v>
      </c>
      <c r="BD103" s="46" t="s">
        <v>900</v>
      </c>
      <c r="BE103" s="15">
        <v>45874</v>
      </c>
      <c r="BF103" s="39">
        <v>45852</v>
      </c>
      <c r="BG103" s="90" t="s">
        <v>901</v>
      </c>
      <c r="BH103" s="39">
        <v>45853</v>
      </c>
      <c r="BI103" s="39">
        <v>45843</v>
      </c>
      <c r="BJ103" s="39">
        <v>45853</v>
      </c>
      <c r="BK103" s="18">
        <v>45350398</v>
      </c>
      <c r="BL103" s="13">
        <v>166</v>
      </c>
      <c r="BM103" s="14" t="s">
        <v>81</v>
      </c>
      <c r="BN103" s="14" t="s">
        <v>82</v>
      </c>
      <c r="BO103" s="15">
        <v>46022</v>
      </c>
      <c r="BP103" s="14">
        <v>10</v>
      </c>
      <c r="BQ103" s="21" t="s">
        <v>902</v>
      </c>
      <c r="BR103" s="13"/>
      <c r="BS103" s="11"/>
      <c r="BT103" s="11"/>
    </row>
    <row r="104" spans="1:72" x14ac:dyDescent="0.2">
      <c r="A104" s="13" t="s">
        <v>70</v>
      </c>
      <c r="B104" s="13">
        <v>379</v>
      </c>
      <c r="C104" s="13" t="s">
        <v>487</v>
      </c>
      <c r="D104" s="13" t="s">
        <v>71</v>
      </c>
      <c r="E104" s="13" t="s">
        <v>72</v>
      </c>
      <c r="F104" s="14" t="s">
        <v>338</v>
      </c>
      <c r="G104" s="13">
        <v>2785</v>
      </c>
      <c r="H104" s="15">
        <v>45828</v>
      </c>
      <c r="I104" s="13">
        <v>3461</v>
      </c>
      <c r="J104" s="16">
        <v>63</v>
      </c>
      <c r="K104" s="17">
        <v>45828</v>
      </c>
      <c r="L104" s="16" t="s">
        <v>903</v>
      </c>
      <c r="M104" s="13" t="str">
        <f t="shared" si="17"/>
        <v>PERSONA NATURAL</v>
      </c>
      <c r="N104" s="3">
        <v>43590118</v>
      </c>
      <c r="O104" s="3" t="s">
        <v>249</v>
      </c>
      <c r="P104" s="3">
        <v>93151507</v>
      </c>
      <c r="Q104" s="3" t="s">
        <v>904</v>
      </c>
      <c r="R104" s="3" t="s">
        <v>108</v>
      </c>
      <c r="S104" s="3" t="s">
        <v>75</v>
      </c>
      <c r="T104" s="3" t="s">
        <v>127</v>
      </c>
      <c r="U104" s="15">
        <v>45853</v>
      </c>
      <c r="V104" s="15">
        <v>45853</v>
      </c>
      <c r="W104" s="15">
        <v>45853</v>
      </c>
      <c r="X104" s="13">
        <f t="shared" si="20"/>
        <v>25</v>
      </c>
      <c r="Y104" s="15">
        <v>45853</v>
      </c>
      <c r="Z104" s="14">
        <f t="shared" si="21"/>
        <v>0</v>
      </c>
      <c r="AA104" s="13">
        <v>166</v>
      </c>
      <c r="AB104" s="19">
        <v>8195855</v>
      </c>
      <c r="AC104" s="19">
        <v>45350398</v>
      </c>
      <c r="AD104" s="13">
        <v>9240301</v>
      </c>
      <c r="AE104" s="19">
        <v>45350398</v>
      </c>
      <c r="AF104" s="16" t="s">
        <v>77</v>
      </c>
      <c r="AG104" s="18">
        <v>0</v>
      </c>
      <c r="AH104" s="16" t="s">
        <v>77</v>
      </c>
      <c r="AI104" s="18">
        <v>0</v>
      </c>
      <c r="AJ104" s="16" t="s">
        <v>77</v>
      </c>
      <c r="AK104" s="18">
        <v>0</v>
      </c>
      <c r="AL104" s="16" t="s">
        <v>77</v>
      </c>
      <c r="AM104" s="18">
        <v>0</v>
      </c>
      <c r="AN104" s="16" t="s">
        <v>77</v>
      </c>
      <c r="AO104" s="18">
        <v>0</v>
      </c>
      <c r="AP104" s="16" t="s">
        <v>77</v>
      </c>
      <c r="AQ104" s="18">
        <v>0</v>
      </c>
      <c r="AR104" s="16" t="s">
        <v>77</v>
      </c>
      <c r="AS104" s="18">
        <v>0</v>
      </c>
      <c r="AT104" s="18">
        <f t="shared" si="19"/>
        <v>45350398</v>
      </c>
      <c r="AU104" s="13">
        <v>7201407390</v>
      </c>
      <c r="AV104" s="15">
        <v>45827</v>
      </c>
      <c r="AW104" s="13">
        <v>8201407471</v>
      </c>
      <c r="AX104" s="15">
        <v>45852</v>
      </c>
      <c r="AY104" s="9" t="s">
        <v>78</v>
      </c>
      <c r="AZ104" s="9" t="s">
        <v>79</v>
      </c>
      <c r="BA104" s="25">
        <v>43837564</v>
      </c>
      <c r="BB104" s="14" t="s">
        <v>110</v>
      </c>
      <c r="BC104" s="35" t="s">
        <v>905</v>
      </c>
      <c r="BD104" s="46" t="s">
        <v>906</v>
      </c>
      <c r="BE104" s="15">
        <v>45874</v>
      </c>
      <c r="BF104" s="39">
        <v>45852</v>
      </c>
      <c r="BG104" s="90" t="s">
        <v>907</v>
      </c>
      <c r="BH104" s="39">
        <v>45853</v>
      </c>
      <c r="BI104" s="39">
        <v>45843</v>
      </c>
      <c r="BJ104" s="39">
        <v>45853</v>
      </c>
      <c r="BK104" s="18">
        <v>45350398</v>
      </c>
      <c r="BL104" s="13">
        <v>166</v>
      </c>
      <c r="BM104" s="14" t="s">
        <v>81</v>
      </c>
      <c r="BN104" s="14" t="s">
        <v>82</v>
      </c>
      <c r="BO104" s="15">
        <v>46022</v>
      </c>
      <c r="BP104" s="14">
        <v>10</v>
      </c>
      <c r="BQ104" s="21" t="s">
        <v>908</v>
      </c>
      <c r="BR104" s="13"/>
      <c r="BS104" s="11"/>
      <c r="BT104" s="11"/>
    </row>
    <row r="105" spans="1:72" x14ac:dyDescent="0.2">
      <c r="A105" s="13" t="s">
        <v>70</v>
      </c>
      <c r="B105" s="13">
        <v>380</v>
      </c>
      <c r="C105" s="13" t="s">
        <v>487</v>
      </c>
      <c r="D105" s="13" t="s">
        <v>71</v>
      </c>
      <c r="E105" s="13" t="s">
        <v>72</v>
      </c>
      <c r="F105" s="14" t="s">
        <v>338</v>
      </c>
      <c r="G105" s="13">
        <v>2786</v>
      </c>
      <c r="H105" s="15">
        <v>45828</v>
      </c>
      <c r="I105" s="13">
        <v>3462</v>
      </c>
      <c r="J105" s="16">
        <v>63</v>
      </c>
      <c r="K105" s="17">
        <v>45828</v>
      </c>
      <c r="L105" s="16" t="s">
        <v>909</v>
      </c>
      <c r="M105" s="13" t="str">
        <f t="shared" si="17"/>
        <v>PERSONA NATURAL</v>
      </c>
      <c r="N105" s="3">
        <v>3383468</v>
      </c>
      <c r="O105" s="3" t="s">
        <v>251</v>
      </c>
      <c r="P105" s="3">
        <v>93151501</v>
      </c>
      <c r="Q105" s="3" t="s">
        <v>910</v>
      </c>
      <c r="R105" s="3" t="s">
        <v>108</v>
      </c>
      <c r="S105" s="3" t="s">
        <v>75</v>
      </c>
      <c r="T105" s="3" t="s">
        <v>197</v>
      </c>
      <c r="U105" s="15">
        <v>45853</v>
      </c>
      <c r="V105" s="15">
        <v>45853</v>
      </c>
      <c r="W105" s="15">
        <v>45853</v>
      </c>
      <c r="X105" s="13">
        <f t="shared" si="20"/>
        <v>25</v>
      </c>
      <c r="Y105" s="15">
        <v>45853</v>
      </c>
      <c r="Z105" s="14">
        <f t="shared" si="21"/>
        <v>0</v>
      </c>
      <c r="AA105" s="13">
        <v>166</v>
      </c>
      <c r="AB105" s="19">
        <v>8195855</v>
      </c>
      <c r="AC105" s="19">
        <v>45350398</v>
      </c>
      <c r="AD105" s="13">
        <v>9240302</v>
      </c>
      <c r="AE105" s="19">
        <v>45350398</v>
      </c>
      <c r="AF105" s="16" t="s">
        <v>77</v>
      </c>
      <c r="AG105" s="18">
        <v>0</v>
      </c>
      <c r="AH105" s="16" t="s">
        <v>77</v>
      </c>
      <c r="AI105" s="18">
        <v>0</v>
      </c>
      <c r="AJ105" s="16" t="s">
        <v>77</v>
      </c>
      <c r="AK105" s="18">
        <v>0</v>
      </c>
      <c r="AL105" s="16" t="s">
        <v>77</v>
      </c>
      <c r="AM105" s="18">
        <v>0</v>
      </c>
      <c r="AN105" s="16" t="s">
        <v>77</v>
      </c>
      <c r="AO105" s="18">
        <v>0</v>
      </c>
      <c r="AP105" s="16" t="s">
        <v>77</v>
      </c>
      <c r="AQ105" s="18">
        <v>0</v>
      </c>
      <c r="AR105" s="16" t="s">
        <v>77</v>
      </c>
      <c r="AS105" s="18">
        <v>0</v>
      </c>
      <c r="AT105" s="18">
        <f t="shared" si="19"/>
        <v>45350398</v>
      </c>
      <c r="AU105" s="13">
        <v>7201407392</v>
      </c>
      <c r="AV105" s="15">
        <v>45827</v>
      </c>
      <c r="AW105" s="13">
        <v>8201407475</v>
      </c>
      <c r="AX105" s="15">
        <v>45852</v>
      </c>
      <c r="AY105" s="9" t="s">
        <v>78</v>
      </c>
      <c r="AZ105" s="9" t="s">
        <v>79</v>
      </c>
      <c r="BA105" s="25">
        <v>43837564</v>
      </c>
      <c r="BB105" s="14" t="s">
        <v>110</v>
      </c>
      <c r="BC105" s="35" t="s">
        <v>911</v>
      </c>
      <c r="BD105" s="46" t="s">
        <v>912</v>
      </c>
      <c r="BE105" s="15">
        <v>45874</v>
      </c>
      <c r="BF105" s="39">
        <v>45852</v>
      </c>
      <c r="BG105" s="90" t="s">
        <v>913</v>
      </c>
      <c r="BH105" s="39">
        <v>45853</v>
      </c>
      <c r="BI105" s="39">
        <v>45843</v>
      </c>
      <c r="BJ105" s="39">
        <v>45853</v>
      </c>
      <c r="BK105" s="18">
        <v>45350398</v>
      </c>
      <c r="BL105" s="13">
        <v>166</v>
      </c>
      <c r="BM105" s="14" t="s">
        <v>81</v>
      </c>
      <c r="BN105" s="14" t="s">
        <v>82</v>
      </c>
      <c r="BO105" s="15">
        <v>46022</v>
      </c>
      <c r="BP105" s="14">
        <v>10</v>
      </c>
      <c r="BQ105" s="21" t="s">
        <v>914</v>
      </c>
      <c r="BR105" s="13"/>
      <c r="BS105" s="11"/>
      <c r="BT105" s="11"/>
    </row>
    <row r="106" spans="1:72" x14ac:dyDescent="0.2">
      <c r="A106" s="13" t="s">
        <v>70</v>
      </c>
      <c r="B106" s="13">
        <v>381</v>
      </c>
      <c r="C106" s="13" t="s">
        <v>282</v>
      </c>
      <c r="D106" s="13" t="s">
        <v>71</v>
      </c>
      <c r="E106" s="13" t="s">
        <v>278</v>
      </c>
      <c r="F106" s="14" t="s">
        <v>154</v>
      </c>
      <c r="G106" s="13">
        <v>2569</v>
      </c>
      <c r="H106" s="15">
        <v>45671</v>
      </c>
      <c r="I106" s="13">
        <v>3463</v>
      </c>
      <c r="J106" s="16">
        <v>49</v>
      </c>
      <c r="K106" s="17">
        <v>45671</v>
      </c>
      <c r="L106" s="16" t="s">
        <v>915</v>
      </c>
      <c r="M106" s="13" t="str">
        <f t="shared" si="17"/>
        <v>PERSONA NATURAL</v>
      </c>
      <c r="N106" s="3">
        <v>1036615944</v>
      </c>
      <c r="O106" s="3" t="s">
        <v>233</v>
      </c>
      <c r="P106" s="3">
        <v>93151507</v>
      </c>
      <c r="Q106" s="3" t="s">
        <v>916</v>
      </c>
      <c r="R106" s="3" t="s">
        <v>140</v>
      </c>
      <c r="S106" s="3" t="s">
        <v>157</v>
      </c>
      <c r="T106" s="3" t="s">
        <v>158</v>
      </c>
      <c r="U106" s="15">
        <v>45852</v>
      </c>
      <c r="V106" s="15">
        <v>45852</v>
      </c>
      <c r="W106" s="15">
        <v>45852</v>
      </c>
      <c r="X106" s="13">
        <f t="shared" si="20"/>
        <v>180</v>
      </c>
      <c r="Y106" s="17">
        <v>45849</v>
      </c>
      <c r="Z106" s="14">
        <f t="shared" si="21"/>
        <v>3</v>
      </c>
      <c r="AA106" s="13">
        <v>167</v>
      </c>
      <c r="AB106" s="19">
        <v>4503340</v>
      </c>
      <c r="AC106" s="19">
        <v>25068593</v>
      </c>
      <c r="AD106" s="13">
        <v>9240302</v>
      </c>
      <c r="AE106" s="19">
        <v>25068593</v>
      </c>
      <c r="AF106" s="16" t="s">
        <v>77</v>
      </c>
      <c r="AG106" s="18">
        <v>0</v>
      </c>
      <c r="AH106" s="16" t="s">
        <v>77</v>
      </c>
      <c r="AI106" s="18">
        <v>0</v>
      </c>
      <c r="AJ106" s="16" t="s">
        <v>77</v>
      </c>
      <c r="AK106" s="18">
        <v>0</v>
      </c>
      <c r="AL106" s="16" t="s">
        <v>77</v>
      </c>
      <c r="AM106" s="18">
        <v>0</v>
      </c>
      <c r="AN106" s="16" t="s">
        <v>77</v>
      </c>
      <c r="AO106" s="18">
        <v>0</v>
      </c>
      <c r="AP106" s="16" t="s">
        <v>77</v>
      </c>
      <c r="AQ106" s="18">
        <v>0</v>
      </c>
      <c r="AR106" s="16" t="s">
        <v>77</v>
      </c>
      <c r="AS106" s="18">
        <v>0</v>
      </c>
      <c r="AT106" s="18">
        <f t="shared" si="19"/>
        <v>25068593</v>
      </c>
      <c r="AU106" s="13">
        <v>7201407115</v>
      </c>
      <c r="AV106" s="15">
        <v>45671</v>
      </c>
      <c r="AW106" s="13">
        <v>8201407452</v>
      </c>
      <c r="AX106" s="15">
        <v>45849</v>
      </c>
      <c r="AY106" s="13" t="s">
        <v>78</v>
      </c>
      <c r="AZ106" s="13" t="s">
        <v>79</v>
      </c>
      <c r="BA106" s="13">
        <v>98482260</v>
      </c>
      <c r="BB106" s="34" t="s">
        <v>370</v>
      </c>
      <c r="BC106" s="48" t="s">
        <v>917</v>
      </c>
      <c r="BD106" s="101" t="s">
        <v>918</v>
      </c>
      <c r="BE106" s="15">
        <v>45874</v>
      </c>
      <c r="BF106" s="51" t="s">
        <v>77</v>
      </c>
      <c r="BG106" s="16" t="s">
        <v>77</v>
      </c>
      <c r="BH106" s="16" t="s">
        <v>77</v>
      </c>
      <c r="BI106" s="16" t="s">
        <v>77</v>
      </c>
      <c r="BJ106" s="16" t="s">
        <v>77</v>
      </c>
      <c r="BK106" s="18">
        <v>25068593</v>
      </c>
      <c r="BL106" s="13">
        <v>167</v>
      </c>
      <c r="BM106" s="14" t="s">
        <v>81</v>
      </c>
      <c r="BN106" s="14" t="s">
        <v>82</v>
      </c>
      <c r="BO106" s="15">
        <v>46022</v>
      </c>
      <c r="BP106" s="14">
        <v>8</v>
      </c>
      <c r="BQ106" s="21" t="s">
        <v>919</v>
      </c>
      <c r="BR106" s="13"/>
      <c r="BS106" s="11"/>
      <c r="BT106" s="11"/>
    </row>
    <row r="107" spans="1:72" x14ac:dyDescent="0.2">
      <c r="A107" s="13" t="s">
        <v>70</v>
      </c>
      <c r="B107" s="13">
        <v>382</v>
      </c>
      <c r="C107" s="13" t="s">
        <v>528</v>
      </c>
      <c r="D107" s="13" t="s">
        <v>71</v>
      </c>
      <c r="E107" s="13" t="s">
        <v>85</v>
      </c>
      <c r="F107" s="14" t="s">
        <v>338</v>
      </c>
      <c r="G107" s="13">
        <v>2874</v>
      </c>
      <c r="H107" s="15">
        <v>45842</v>
      </c>
      <c r="I107" s="13">
        <v>3464</v>
      </c>
      <c r="J107" s="16">
        <v>64</v>
      </c>
      <c r="K107" s="17">
        <v>45842</v>
      </c>
      <c r="L107" s="16" t="s">
        <v>920</v>
      </c>
      <c r="M107" s="13" t="str">
        <f t="shared" si="17"/>
        <v>PERSONA NATURAL</v>
      </c>
      <c r="N107" s="16">
        <v>1000661345</v>
      </c>
      <c r="O107" s="30" t="s">
        <v>921</v>
      </c>
      <c r="P107" s="3">
        <v>93151501</v>
      </c>
      <c r="Q107" s="13" t="s">
        <v>922</v>
      </c>
      <c r="R107" s="27" t="s">
        <v>308</v>
      </c>
      <c r="S107" s="3" t="s">
        <v>75</v>
      </c>
      <c r="T107" s="3" t="s">
        <v>197</v>
      </c>
      <c r="U107" s="15">
        <v>45853</v>
      </c>
      <c r="V107" s="15">
        <v>45853</v>
      </c>
      <c r="W107" s="15">
        <v>45853</v>
      </c>
      <c r="X107" s="13">
        <f t="shared" si="20"/>
        <v>11</v>
      </c>
      <c r="Y107" s="15">
        <v>45853</v>
      </c>
      <c r="Z107" s="14">
        <f t="shared" si="21"/>
        <v>0</v>
      </c>
      <c r="AA107" s="13">
        <v>166</v>
      </c>
      <c r="AB107" s="19">
        <v>3452561</v>
      </c>
      <c r="AC107" s="19">
        <v>19104171</v>
      </c>
      <c r="AD107" s="13">
        <v>9240302</v>
      </c>
      <c r="AE107" s="19">
        <v>19104171</v>
      </c>
      <c r="AF107" s="16" t="s">
        <v>77</v>
      </c>
      <c r="AG107" s="18">
        <v>0</v>
      </c>
      <c r="AH107" s="16" t="s">
        <v>77</v>
      </c>
      <c r="AI107" s="18">
        <v>0</v>
      </c>
      <c r="AJ107" s="16" t="s">
        <v>77</v>
      </c>
      <c r="AK107" s="18">
        <v>0</v>
      </c>
      <c r="AL107" s="16" t="s">
        <v>77</v>
      </c>
      <c r="AM107" s="18">
        <v>0</v>
      </c>
      <c r="AN107" s="16" t="s">
        <v>77</v>
      </c>
      <c r="AO107" s="18">
        <v>0</v>
      </c>
      <c r="AP107" s="16" t="s">
        <v>77</v>
      </c>
      <c r="AQ107" s="18">
        <v>0</v>
      </c>
      <c r="AR107" s="16" t="s">
        <v>77</v>
      </c>
      <c r="AS107" s="18">
        <v>0</v>
      </c>
      <c r="AT107" s="18">
        <f t="shared" si="19"/>
        <v>19104171</v>
      </c>
      <c r="AU107" s="13">
        <v>7201407494</v>
      </c>
      <c r="AV107" s="15">
        <v>45841</v>
      </c>
      <c r="AW107" s="13">
        <v>8201407481</v>
      </c>
      <c r="AX107" s="15">
        <v>45852</v>
      </c>
      <c r="AY107" s="9" t="s">
        <v>78</v>
      </c>
      <c r="AZ107" s="9" t="s">
        <v>79</v>
      </c>
      <c r="BA107" s="9">
        <v>43258114</v>
      </c>
      <c r="BB107" s="9" t="s">
        <v>143</v>
      </c>
      <c r="BC107" s="35" t="s">
        <v>923</v>
      </c>
      <c r="BD107" s="46" t="s">
        <v>924</v>
      </c>
      <c r="BE107" s="15">
        <v>45874</v>
      </c>
      <c r="BF107" s="16" t="s">
        <v>77</v>
      </c>
      <c r="BG107" s="16" t="s">
        <v>77</v>
      </c>
      <c r="BH107" s="16" t="s">
        <v>77</v>
      </c>
      <c r="BI107" s="16" t="s">
        <v>77</v>
      </c>
      <c r="BJ107" s="16" t="s">
        <v>77</v>
      </c>
      <c r="BK107" s="18">
        <v>19104171</v>
      </c>
      <c r="BL107" s="13">
        <v>166</v>
      </c>
      <c r="BM107" s="14" t="s">
        <v>81</v>
      </c>
      <c r="BN107" s="14" t="s">
        <v>82</v>
      </c>
      <c r="BO107" s="15">
        <v>46022</v>
      </c>
      <c r="BP107" s="14">
        <v>8</v>
      </c>
      <c r="BQ107" s="21" t="s">
        <v>925</v>
      </c>
      <c r="BR107" s="13"/>
      <c r="BS107" s="11"/>
      <c r="BT107" s="11"/>
    </row>
    <row r="108" spans="1:72" x14ac:dyDescent="0.2">
      <c r="A108" s="13" t="s">
        <v>70</v>
      </c>
      <c r="B108" s="13">
        <v>383</v>
      </c>
      <c r="C108" s="13" t="s">
        <v>460</v>
      </c>
      <c r="D108" s="13" t="s">
        <v>93</v>
      </c>
      <c r="E108" s="14" t="s">
        <v>72</v>
      </c>
      <c r="F108" s="14" t="s">
        <v>86</v>
      </c>
      <c r="G108" s="13">
        <v>2857</v>
      </c>
      <c r="H108" s="15">
        <v>45842</v>
      </c>
      <c r="I108" s="13">
        <v>3465</v>
      </c>
      <c r="J108" s="16">
        <v>64</v>
      </c>
      <c r="K108" s="17">
        <v>45842</v>
      </c>
      <c r="L108" s="16" t="s">
        <v>926</v>
      </c>
      <c r="M108" s="13" t="str">
        <f t="shared" si="17"/>
        <v>PERSONA NATURAL</v>
      </c>
      <c r="N108" s="3">
        <v>71267162</v>
      </c>
      <c r="O108" s="3" t="s">
        <v>243</v>
      </c>
      <c r="P108" s="3">
        <v>93151507</v>
      </c>
      <c r="Q108" s="3" t="s">
        <v>927</v>
      </c>
      <c r="R108" s="3" t="s">
        <v>74</v>
      </c>
      <c r="S108" s="3" t="s">
        <v>89</v>
      </c>
      <c r="T108" s="3" t="s">
        <v>126</v>
      </c>
      <c r="U108" s="15">
        <v>45853</v>
      </c>
      <c r="V108" s="15">
        <v>45853</v>
      </c>
      <c r="W108" s="15">
        <v>45853</v>
      </c>
      <c r="X108" s="13">
        <f t="shared" si="20"/>
        <v>11</v>
      </c>
      <c r="Y108" s="15">
        <v>45853</v>
      </c>
      <c r="Z108" s="14">
        <f t="shared" si="21"/>
        <v>0</v>
      </c>
      <c r="AA108" s="13">
        <v>166</v>
      </c>
      <c r="AB108" s="19">
        <v>6830131</v>
      </c>
      <c r="AC108" s="19">
        <v>37793392</v>
      </c>
      <c r="AD108" s="13">
        <v>9240302</v>
      </c>
      <c r="AE108" s="19">
        <v>37793392</v>
      </c>
      <c r="AF108" s="16" t="s">
        <v>77</v>
      </c>
      <c r="AG108" s="18">
        <v>0</v>
      </c>
      <c r="AH108" s="16" t="s">
        <v>77</v>
      </c>
      <c r="AI108" s="18">
        <v>0</v>
      </c>
      <c r="AJ108" s="16" t="s">
        <v>77</v>
      </c>
      <c r="AK108" s="18">
        <v>0</v>
      </c>
      <c r="AL108" s="16" t="s">
        <v>77</v>
      </c>
      <c r="AM108" s="18">
        <v>0</v>
      </c>
      <c r="AN108" s="16" t="s">
        <v>77</v>
      </c>
      <c r="AO108" s="18">
        <v>0</v>
      </c>
      <c r="AP108" s="16" t="s">
        <v>77</v>
      </c>
      <c r="AQ108" s="18">
        <v>0</v>
      </c>
      <c r="AR108" s="16" t="s">
        <v>77</v>
      </c>
      <c r="AS108" s="18">
        <v>0</v>
      </c>
      <c r="AT108" s="18">
        <f t="shared" si="19"/>
        <v>37793392</v>
      </c>
      <c r="AU108" s="13">
        <v>7201407501</v>
      </c>
      <c r="AV108" s="15">
        <v>45841</v>
      </c>
      <c r="AW108" s="13">
        <v>8201407483</v>
      </c>
      <c r="AX108" s="15">
        <v>45852</v>
      </c>
      <c r="AY108" s="13" t="s">
        <v>78</v>
      </c>
      <c r="AZ108" s="13" t="s">
        <v>79</v>
      </c>
      <c r="BA108" s="47">
        <v>1037587963</v>
      </c>
      <c r="BB108" s="41" t="s">
        <v>91</v>
      </c>
      <c r="BC108" s="35" t="s">
        <v>928</v>
      </c>
      <c r="BD108" s="46" t="s">
        <v>929</v>
      </c>
      <c r="BE108" s="15">
        <v>45874</v>
      </c>
      <c r="BF108" s="16" t="s">
        <v>77</v>
      </c>
      <c r="BG108" s="16" t="s">
        <v>77</v>
      </c>
      <c r="BH108" s="16" t="s">
        <v>77</v>
      </c>
      <c r="BI108" s="16" t="s">
        <v>77</v>
      </c>
      <c r="BJ108" s="16" t="s">
        <v>77</v>
      </c>
      <c r="BK108" s="18">
        <v>37793392</v>
      </c>
      <c r="BL108" s="13">
        <v>166</v>
      </c>
      <c r="BM108" s="14" t="s">
        <v>81</v>
      </c>
      <c r="BN108" s="14" t="s">
        <v>82</v>
      </c>
      <c r="BO108" s="15">
        <v>46022</v>
      </c>
      <c r="BP108" s="14">
        <v>8</v>
      </c>
      <c r="BQ108" s="21" t="s">
        <v>930</v>
      </c>
      <c r="BR108" s="13"/>
      <c r="BS108" s="11"/>
      <c r="BT108" s="11"/>
    </row>
    <row r="109" spans="1:72" x14ac:dyDescent="0.2">
      <c r="A109" s="13" t="s">
        <v>70</v>
      </c>
      <c r="B109" s="13">
        <v>384</v>
      </c>
      <c r="C109" s="13" t="s">
        <v>931</v>
      </c>
      <c r="D109" s="13" t="s">
        <v>93</v>
      </c>
      <c r="E109" s="14" t="s">
        <v>72</v>
      </c>
      <c r="F109" s="14" t="s">
        <v>189</v>
      </c>
      <c r="G109" s="13">
        <v>2858</v>
      </c>
      <c r="H109" s="15">
        <v>45842</v>
      </c>
      <c r="I109" s="13">
        <v>3466</v>
      </c>
      <c r="J109" s="16">
        <v>64</v>
      </c>
      <c r="K109" s="17">
        <v>45842</v>
      </c>
      <c r="L109" s="16" t="s">
        <v>932</v>
      </c>
      <c r="M109" s="13" t="str">
        <f t="shared" si="17"/>
        <v>PERSONA NATURAL</v>
      </c>
      <c r="N109" s="3">
        <v>42773219</v>
      </c>
      <c r="O109" s="3" t="s">
        <v>266</v>
      </c>
      <c r="P109" s="3">
        <v>93151607</v>
      </c>
      <c r="Q109" s="3" t="s">
        <v>933</v>
      </c>
      <c r="R109" s="3" t="s">
        <v>934</v>
      </c>
      <c r="S109" s="3" t="s">
        <v>192</v>
      </c>
      <c r="T109" s="3" t="s">
        <v>193</v>
      </c>
      <c r="U109" s="15">
        <v>45853</v>
      </c>
      <c r="V109" s="15">
        <v>45853</v>
      </c>
      <c r="W109" s="15">
        <v>45853</v>
      </c>
      <c r="X109" s="13">
        <f t="shared" si="20"/>
        <v>11</v>
      </c>
      <c r="Y109" s="15">
        <v>45853</v>
      </c>
      <c r="Z109" s="14">
        <f t="shared" si="21"/>
        <v>0</v>
      </c>
      <c r="AA109" s="13">
        <v>166</v>
      </c>
      <c r="AB109" s="19">
        <v>2590888</v>
      </c>
      <c r="AC109" s="19">
        <v>14336247</v>
      </c>
      <c r="AD109" s="13">
        <v>9240298</v>
      </c>
      <c r="AE109" s="19">
        <v>14336247</v>
      </c>
      <c r="AF109" s="16" t="s">
        <v>77</v>
      </c>
      <c r="AG109" s="18">
        <v>0</v>
      </c>
      <c r="AH109" s="16" t="s">
        <v>77</v>
      </c>
      <c r="AI109" s="18">
        <v>0</v>
      </c>
      <c r="AJ109" s="16" t="s">
        <v>77</v>
      </c>
      <c r="AK109" s="18">
        <v>0</v>
      </c>
      <c r="AL109" s="16" t="s">
        <v>77</v>
      </c>
      <c r="AM109" s="18">
        <v>0</v>
      </c>
      <c r="AN109" s="16" t="s">
        <v>77</v>
      </c>
      <c r="AO109" s="18">
        <v>0</v>
      </c>
      <c r="AP109" s="16" t="s">
        <v>77</v>
      </c>
      <c r="AQ109" s="18">
        <v>0</v>
      </c>
      <c r="AR109" s="16" t="s">
        <v>77</v>
      </c>
      <c r="AS109" s="18">
        <v>0</v>
      </c>
      <c r="AT109" s="18">
        <f t="shared" si="19"/>
        <v>14336247</v>
      </c>
      <c r="AU109" s="13">
        <v>7201407500</v>
      </c>
      <c r="AV109" s="15">
        <v>45841</v>
      </c>
      <c r="AW109" s="13">
        <v>8201407482</v>
      </c>
      <c r="AX109" s="15">
        <v>45852</v>
      </c>
      <c r="AY109" s="13" t="s">
        <v>78</v>
      </c>
      <c r="AZ109" s="13" t="s">
        <v>79</v>
      </c>
      <c r="BA109" s="54">
        <v>98516117</v>
      </c>
      <c r="BB109" s="40" t="s">
        <v>194</v>
      </c>
      <c r="BC109" s="35" t="s">
        <v>935</v>
      </c>
      <c r="BD109" s="46" t="s">
        <v>936</v>
      </c>
      <c r="BE109" s="15">
        <v>45874</v>
      </c>
      <c r="BF109" s="16" t="s">
        <v>77</v>
      </c>
      <c r="BG109" s="16" t="s">
        <v>77</v>
      </c>
      <c r="BH109" s="16" t="s">
        <v>77</v>
      </c>
      <c r="BI109" s="16" t="s">
        <v>77</v>
      </c>
      <c r="BJ109" s="16" t="s">
        <v>77</v>
      </c>
      <c r="BK109" s="18">
        <v>14336247</v>
      </c>
      <c r="BL109" s="13">
        <v>166</v>
      </c>
      <c r="BM109" s="14" t="s">
        <v>81</v>
      </c>
      <c r="BN109" s="14" t="s">
        <v>82</v>
      </c>
      <c r="BO109" s="15">
        <v>46022</v>
      </c>
      <c r="BP109" s="14">
        <v>8</v>
      </c>
      <c r="BQ109" s="21" t="s">
        <v>937</v>
      </c>
      <c r="BR109" s="13"/>
      <c r="BS109" s="11"/>
      <c r="BT109" s="11"/>
    </row>
    <row r="110" spans="1:72" x14ac:dyDescent="0.2">
      <c r="A110" s="13" t="s">
        <v>70</v>
      </c>
      <c r="B110" s="13">
        <v>385</v>
      </c>
      <c r="C110" s="13" t="s">
        <v>300</v>
      </c>
      <c r="D110" s="13" t="s">
        <v>123</v>
      </c>
      <c r="E110" s="13" t="s">
        <v>138</v>
      </c>
      <c r="F110" s="14" t="s">
        <v>154</v>
      </c>
      <c r="G110" s="13">
        <v>2599</v>
      </c>
      <c r="H110" s="15">
        <v>45677</v>
      </c>
      <c r="I110" s="13">
        <v>3467</v>
      </c>
      <c r="J110" s="16">
        <v>50</v>
      </c>
      <c r="K110" s="17">
        <v>45677</v>
      </c>
      <c r="L110" s="16" t="s">
        <v>938</v>
      </c>
      <c r="M110" s="13" t="str">
        <f t="shared" si="17"/>
        <v>PERSONA NATURAL</v>
      </c>
      <c r="N110" s="5">
        <v>1017224103</v>
      </c>
      <c r="O110" s="3" t="s">
        <v>283</v>
      </c>
      <c r="P110" s="5">
        <v>93151507</v>
      </c>
      <c r="Q110" s="5" t="s">
        <v>939</v>
      </c>
      <c r="R110" s="5" t="s">
        <v>140</v>
      </c>
      <c r="S110" s="5" t="s">
        <v>157</v>
      </c>
      <c r="T110" s="5" t="s">
        <v>158</v>
      </c>
      <c r="U110" s="15">
        <v>45854</v>
      </c>
      <c r="V110" s="15">
        <v>45854</v>
      </c>
      <c r="W110" s="15">
        <v>45854</v>
      </c>
      <c r="X110" s="13">
        <f t="shared" si="20"/>
        <v>176</v>
      </c>
      <c r="Y110" s="15">
        <v>45854</v>
      </c>
      <c r="Z110" s="14">
        <f t="shared" si="21"/>
        <v>0</v>
      </c>
      <c r="AA110" s="13">
        <v>165</v>
      </c>
      <c r="AB110" s="19">
        <v>4503340</v>
      </c>
      <c r="AC110" s="19">
        <v>24768370</v>
      </c>
      <c r="AD110" s="13">
        <v>9240302</v>
      </c>
      <c r="AE110" s="19">
        <v>24768370</v>
      </c>
      <c r="AF110" s="16" t="s">
        <v>77</v>
      </c>
      <c r="AG110" s="18">
        <v>0</v>
      </c>
      <c r="AH110" s="16" t="s">
        <v>77</v>
      </c>
      <c r="AI110" s="18">
        <v>0</v>
      </c>
      <c r="AJ110" s="16" t="s">
        <v>77</v>
      </c>
      <c r="AK110" s="18">
        <v>0</v>
      </c>
      <c r="AL110" s="16" t="s">
        <v>77</v>
      </c>
      <c r="AM110" s="18">
        <v>0</v>
      </c>
      <c r="AN110" s="16" t="s">
        <v>77</v>
      </c>
      <c r="AO110" s="18">
        <v>0</v>
      </c>
      <c r="AP110" s="16" t="s">
        <v>77</v>
      </c>
      <c r="AQ110" s="18">
        <v>0</v>
      </c>
      <c r="AR110" s="16" t="s">
        <v>77</v>
      </c>
      <c r="AS110" s="18">
        <v>0</v>
      </c>
      <c r="AT110" s="18">
        <f t="shared" si="19"/>
        <v>24768370</v>
      </c>
      <c r="AU110" s="13">
        <v>7201407146</v>
      </c>
      <c r="AV110" s="15">
        <v>45674</v>
      </c>
      <c r="AW110" s="13">
        <v>8201407513</v>
      </c>
      <c r="AX110" s="15">
        <v>45854</v>
      </c>
      <c r="AY110" s="13" t="s">
        <v>78</v>
      </c>
      <c r="AZ110" s="13" t="s">
        <v>79</v>
      </c>
      <c r="BA110" s="13">
        <v>43985744</v>
      </c>
      <c r="BB110" s="13" t="s">
        <v>159</v>
      </c>
      <c r="BC110" s="35" t="s">
        <v>940</v>
      </c>
      <c r="BD110" s="46" t="s">
        <v>941</v>
      </c>
      <c r="BE110" s="15">
        <v>45874</v>
      </c>
      <c r="BF110" s="16" t="s">
        <v>77</v>
      </c>
      <c r="BG110" s="16" t="s">
        <v>77</v>
      </c>
      <c r="BH110" s="16" t="s">
        <v>77</v>
      </c>
      <c r="BI110" s="16" t="s">
        <v>77</v>
      </c>
      <c r="BJ110" s="16" t="s">
        <v>77</v>
      </c>
      <c r="BK110" s="18">
        <v>24768370</v>
      </c>
      <c r="BL110" s="13">
        <v>165</v>
      </c>
      <c r="BM110" s="14" t="s">
        <v>81</v>
      </c>
      <c r="BN110" s="14" t="s">
        <v>82</v>
      </c>
      <c r="BO110" s="15">
        <v>46022</v>
      </c>
      <c r="BP110" s="14">
        <v>8</v>
      </c>
      <c r="BQ110" s="21" t="s">
        <v>942</v>
      </c>
      <c r="BR110" s="13"/>
      <c r="BS110" s="11"/>
      <c r="BT110" s="11"/>
    </row>
    <row r="111" spans="1:72" x14ac:dyDescent="0.2">
      <c r="A111" s="13" t="s">
        <v>70</v>
      </c>
      <c r="B111" s="13">
        <v>387</v>
      </c>
      <c r="C111" s="13" t="s">
        <v>257</v>
      </c>
      <c r="D111" s="13" t="s">
        <v>123</v>
      </c>
      <c r="E111" s="13" t="s">
        <v>124</v>
      </c>
      <c r="F111" s="14" t="s">
        <v>154</v>
      </c>
      <c r="G111" s="13">
        <v>2731</v>
      </c>
      <c r="H111" s="15">
        <v>45828</v>
      </c>
      <c r="I111" s="13">
        <v>3470</v>
      </c>
      <c r="J111" s="16">
        <v>63</v>
      </c>
      <c r="K111" s="17">
        <v>45828</v>
      </c>
      <c r="L111" s="16" t="s">
        <v>944</v>
      </c>
      <c r="M111" s="13" t="str">
        <f t="shared" si="17"/>
        <v>PERSONA NATURAL</v>
      </c>
      <c r="N111" s="5">
        <v>1036599543</v>
      </c>
      <c r="O111" s="3" t="s">
        <v>289</v>
      </c>
      <c r="P111" s="5">
        <v>93151501</v>
      </c>
      <c r="Q111" s="5" t="s">
        <v>945</v>
      </c>
      <c r="R111" s="5" t="s">
        <v>74</v>
      </c>
      <c r="S111" s="5" t="s">
        <v>157</v>
      </c>
      <c r="T111" s="5" t="s">
        <v>158</v>
      </c>
      <c r="U111" s="15">
        <v>45854</v>
      </c>
      <c r="V111" s="15">
        <v>45854</v>
      </c>
      <c r="W111" s="15">
        <v>45854</v>
      </c>
      <c r="X111" s="13">
        <f t="shared" si="20"/>
        <v>26</v>
      </c>
      <c r="Y111" s="15">
        <v>45854</v>
      </c>
      <c r="Z111" s="14">
        <f t="shared" si="21"/>
        <v>0</v>
      </c>
      <c r="AA111" s="13">
        <v>165</v>
      </c>
      <c r="AB111" s="19">
        <v>6830131</v>
      </c>
      <c r="AC111" s="19">
        <v>37565721</v>
      </c>
      <c r="AD111" s="13">
        <v>9250002</v>
      </c>
      <c r="AE111" s="19">
        <v>37565721</v>
      </c>
      <c r="AF111" s="16" t="s">
        <v>77</v>
      </c>
      <c r="AG111" s="18">
        <v>0</v>
      </c>
      <c r="AH111" s="16" t="s">
        <v>77</v>
      </c>
      <c r="AI111" s="18">
        <v>0</v>
      </c>
      <c r="AJ111" s="16" t="s">
        <v>77</v>
      </c>
      <c r="AK111" s="18">
        <v>0</v>
      </c>
      <c r="AL111" s="16" t="s">
        <v>77</v>
      </c>
      <c r="AM111" s="18">
        <v>0</v>
      </c>
      <c r="AN111" s="16" t="s">
        <v>77</v>
      </c>
      <c r="AO111" s="18">
        <v>0</v>
      </c>
      <c r="AP111" s="16" t="s">
        <v>77</v>
      </c>
      <c r="AQ111" s="18">
        <v>0</v>
      </c>
      <c r="AR111" s="16" t="s">
        <v>77</v>
      </c>
      <c r="AS111" s="18">
        <v>0</v>
      </c>
      <c r="AT111" s="18">
        <f t="shared" si="19"/>
        <v>37565721</v>
      </c>
      <c r="AU111" s="13">
        <v>7201407368</v>
      </c>
      <c r="AV111" s="15">
        <v>45827</v>
      </c>
      <c r="AW111" s="13">
        <v>8201407486</v>
      </c>
      <c r="AX111" s="15">
        <v>45854</v>
      </c>
      <c r="AY111" s="13" t="s">
        <v>78</v>
      </c>
      <c r="AZ111" s="13" t="s">
        <v>79</v>
      </c>
      <c r="BA111" s="13">
        <v>43985744</v>
      </c>
      <c r="BB111" s="13" t="s">
        <v>159</v>
      </c>
      <c r="BC111" s="35" t="s">
        <v>946</v>
      </c>
      <c r="BD111" s="46" t="s">
        <v>947</v>
      </c>
      <c r="BE111" s="15">
        <v>45874</v>
      </c>
      <c r="BF111" s="16" t="s">
        <v>77</v>
      </c>
      <c r="BG111" s="16" t="s">
        <v>77</v>
      </c>
      <c r="BH111" s="16" t="s">
        <v>77</v>
      </c>
      <c r="BI111" s="16" t="s">
        <v>77</v>
      </c>
      <c r="BJ111" s="16" t="s">
        <v>77</v>
      </c>
      <c r="BK111" s="18">
        <v>37565721</v>
      </c>
      <c r="BL111" s="13">
        <v>165</v>
      </c>
      <c r="BM111" s="14" t="s">
        <v>81</v>
      </c>
      <c r="BN111" s="14" t="s">
        <v>82</v>
      </c>
      <c r="BO111" s="15">
        <v>46022</v>
      </c>
      <c r="BP111" s="14">
        <v>8</v>
      </c>
      <c r="BQ111" s="21" t="s">
        <v>948</v>
      </c>
      <c r="BR111" s="13"/>
      <c r="BS111" s="11"/>
      <c r="BT111" s="11"/>
    </row>
    <row r="112" spans="1:72" x14ac:dyDescent="0.2">
      <c r="A112" s="13" t="s">
        <v>70</v>
      </c>
      <c r="B112" s="13">
        <v>389</v>
      </c>
      <c r="C112" s="13" t="s">
        <v>314</v>
      </c>
      <c r="D112" s="13" t="s">
        <v>123</v>
      </c>
      <c r="E112" s="13" t="s">
        <v>72</v>
      </c>
      <c r="F112" s="14" t="s">
        <v>154</v>
      </c>
      <c r="G112" s="13">
        <v>2801</v>
      </c>
      <c r="H112" s="15">
        <v>45842</v>
      </c>
      <c r="I112" s="13">
        <v>3471</v>
      </c>
      <c r="J112" s="16">
        <v>64</v>
      </c>
      <c r="K112" s="15">
        <v>45842</v>
      </c>
      <c r="L112" s="16" t="s">
        <v>949</v>
      </c>
      <c r="M112" s="13" t="str">
        <f t="shared" si="17"/>
        <v>PERSONA NATURAL</v>
      </c>
      <c r="N112" s="3">
        <v>21856319</v>
      </c>
      <c r="O112" s="3" t="s">
        <v>236</v>
      </c>
      <c r="P112" s="3">
        <v>93151507</v>
      </c>
      <c r="Q112" s="3" t="s">
        <v>950</v>
      </c>
      <c r="R112" s="3" t="s">
        <v>88</v>
      </c>
      <c r="S112" s="3" t="s">
        <v>157</v>
      </c>
      <c r="T112" s="3" t="s">
        <v>158</v>
      </c>
      <c r="U112" s="15">
        <v>45854</v>
      </c>
      <c r="V112" s="15">
        <v>45854</v>
      </c>
      <c r="W112" s="15">
        <v>45854</v>
      </c>
      <c r="X112" s="13">
        <f t="shared" si="20"/>
        <v>12</v>
      </c>
      <c r="Y112" s="15">
        <v>45854</v>
      </c>
      <c r="Z112" s="14">
        <f t="shared" si="21"/>
        <v>0</v>
      </c>
      <c r="AA112" s="13">
        <v>165</v>
      </c>
      <c r="AB112" s="19">
        <v>5464400</v>
      </c>
      <c r="AC112" s="19">
        <v>30054200</v>
      </c>
      <c r="AD112" s="13">
        <v>9250002</v>
      </c>
      <c r="AE112" s="19">
        <v>30054200</v>
      </c>
      <c r="AF112" s="16" t="s">
        <v>77</v>
      </c>
      <c r="AG112" s="18">
        <v>0</v>
      </c>
      <c r="AH112" s="16" t="s">
        <v>77</v>
      </c>
      <c r="AI112" s="18">
        <v>0</v>
      </c>
      <c r="AJ112" s="16" t="s">
        <v>77</v>
      </c>
      <c r="AK112" s="18">
        <v>0</v>
      </c>
      <c r="AL112" s="16" t="s">
        <v>77</v>
      </c>
      <c r="AM112" s="18">
        <v>0</v>
      </c>
      <c r="AN112" s="16" t="s">
        <v>77</v>
      </c>
      <c r="AO112" s="18">
        <v>0</v>
      </c>
      <c r="AP112" s="16" t="s">
        <v>77</v>
      </c>
      <c r="AQ112" s="18">
        <v>0</v>
      </c>
      <c r="AR112" s="16" t="s">
        <v>77</v>
      </c>
      <c r="AS112" s="18">
        <v>0</v>
      </c>
      <c r="AT112" s="18">
        <f t="shared" si="19"/>
        <v>30054200</v>
      </c>
      <c r="AU112" s="13">
        <v>7201407444</v>
      </c>
      <c r="AV112" s="15">
        <v>45841</v>
      </c>
      <c r="AW112" s="13">
        <v>8201407510</v>
      </c>
      <c r="AX112" s="15">
        <v>45854</v>
      </c>
      <c r="AY112" s="13" t="s">
        <v>78</v>
      </c>
      <c r="AZ112" s="13" t="s">
        <v>79</v>
      </c>
      <c r="BA112" s="13">
        <v>43985744</v>
      </c>
      <c r="BB112" s="13" t="s">
        <v>159</v>
      </c>
      <c r="BC112" s="35" t="s">
        <v>951</v>
      </c>
      <c r="BD112" s="21" t="s">
        <v>952</v>
      </c>
      <c r="BE112" s="15">
        <v>45874</v>
      </c>
      <c r="BF112" s="16" t="s">
        <v>77</v>
      </c>
      <c r="BG112" s="16" t="s">
        <v>77</v>
      </c>
      <c r="BH112" s="16" t="s">
        <v>77</v>
      </c>
      <c r="BI112" s="16" t="s">
        <v>77</v>
      </c>
      <c r="BJ112" s="16" t="s">
        <v>77</v>
      </c>
      <c r="BK112" s="18">
        <v>30054200</v>
      </c>
      <c r="BL112" s="13">
        <v>165</v>
      </c>
      <c r="BM112" s="14" t="s">
        <v>81</v>
      </c>
      <c r="BN112" s="14" t="s">
        <v>82</v>
      </c>
      <c r="BO112" s="15">
        <v>46022</v>
      </c>
      <c r="BP112" s="14">
        <v>8</v>
      </c>
      <c r="BQ112" s="21" t="s">
        <v>953</v>
      </c>
      <c r="BR112" s="13"/>
      <c r="BS112" s="11"/>
      <c r="BT112" s="11"/>
    </row>
    <row r="113" spans="1:72" x14ac:dyDescent="0.2">
      <c r="A113" s="13" t="s">
        <v>70</v>
      </c>
      <c r="B113" s="13">
        <v>398</v>
      </c>
      <c r="C113" s="13" t="s">
        <v>314</v>
      </c>
      <c r="D113" s="13" t="s">
        <v>123</v>
      </c>
      <c r="E113" s="13" t="s">
        <v>72</v>
      </c>
      <c r="F113" s="14" t="s">
        <v>154</v>
      </c>
      <c r="G113" s="13">
        <v>2825</v>
      </c>
      <c r="H113" s="15">
        <v>45842</v>
      </c>
      <c r="I113" s="13">
        <v>3480</v>
      </c>
      <c r="J113" s="16">
        <v>64</v>
      </c>
      <c r="K113" s="17">
        <v>45842</v>
      </c>
      <c r="L113" s="16" t="s">
        <v>954</v>
      </c>
      <c r="M113" s="13" t="str">
        <f t="shared" ref="M113:M133" si="22">IF(ISNUMBER(FIND("-",N113)),"PERSONA JURIDICA","PERSONA NATURAL")</f>
        <v>PERSONA NATURAL</v>
      </c>
      <c r="N113" s="5">
        <v>71376700</v>
      </c>
      <c r="O113" s="3" t="s">
        <v>302</v>
      </c>
      <c r="P113" s="5">
        <v>93151507</v>
      </c>
      <c r="Q113" s="5" t="s">
        <v>955</v>
      </c>
      <c r="R113" s="5" t="s">
        <v>144</v>
      </c>
      <c r="S113" s="5" t="s">
        <v>157</v>
      </c>
      <c r="T113" s="5" t="s">
        <v>158</v>
      </c>
      <c r="U113" s="15">
        <v>45860</v>
      </c>
      <c r="V113" s="15">
        <v>45860</v>
      </c>
      <c r="W113" s="15">
        <v>45860</v>
      </c>
      <c r="X113" s="13">
        <f t="shared" si="20"/>
        <v>18</v>
      </c>
      <c r="Y113" s="15">
        <v>45860</v>
      </c>
      <c r="Z113" s="14">
        <f t="shared" ref="Z113:Z133" si="23">DAYS360(Y113,W113,(FALSE))</f>
        <v>0</v>
      </c>
      <c r="AA113" s="13">
        <v>159</v>
      </c>
      <c r="AB113" s="19">
        <v>4503340</v>
      </c>
      <c r="AC113" s="19">
        <v>25582056</v>
      </c>
      <c r="AD113" s="13">
        <v>9250002</v>
      </c>
      <c r="AE113" s="19">
        <v>25582056</v>
      </c>
      <c r="AF113" s="16" t="s">
        <v>77</v>
      </c>
      <c r="AG113" s="18">
        <v>0</v>
      </c>
      <c r="AH113" s="16" t="s">
        <v>77</v>
      </c>
      <c r="AI113" s="18">
        <v>0</v>
      </c>
      <c r="AJ113" s="16" t="s">
        <v>77</v>
      </c>
      <c r="AK113" s="18">
        <v>0</v>
      </c>
      <c r="AL113" s="16" t="s">
        <v>77</v>
      </c>
      <c r="AM113" s="18">
        <v>0</v>
      </c>
      <c r="AN113" s="16" t="s">
        <v>77</v>
      </c>
      <c r="AO113" s="18">
        <v>0</v>
      </c>
      <c r="AP113" s="16" t="s">
        <v>77</v>
      </c>
      <c r="AQ113" s="18">
        <v>0</v>
      </c>
      <c r="AR113" s="16" t="s">
        <v>77</v>
      </c>
      <c r="AS113" s="18">
        <v>0</v>
      </c>
      <c r="AT113" s="18">
        <f t="shared" ref="AT113:AT133" si="24">+AE113+AG113+AI113+AK113+AM113+AO113+AQ113+AS113</f>
        <v>25582056</v>
      </c>
      <c r="AU113" s="13">
        <v>7201407452</v>
      </c>
      <c r="AV113" s="15">
        <v>45841</v>
      </c>
      <c r="AW113" s="13">
        <v>8201407520</v>
      </c>
      <c r="AX113" s="15">
        <v>45859</v>
      </c>
      <c r="AY113" s="13" t="s">
        <v>78</v>
      </c>
      <c r="AZ113" s="13" t="s">
        <v>79</v>
      </c>
      <c r="BA113" s="13">
        <v>43985744</v>
      </c>
      <c r="BB113" s="24" t="s">
        <v>159</v>
      </c>
      <c r="BC113" s="38" t="s">
        <v>956</v>
      </c>
      <c r="BD113" s="44" t="s">
        <v>957</v>
      </c>
      <c r="BE113" s="15">
        <v>45874</v>
      </c>
      <c r="BF113" s="50" t="s">
        <v>77</v>
      </c>
      <c r="BG113" s="16" t="s">
        <v>77</v>
      </c>
      <c r="BH113" s="16" t="s">
        <v>77</v>
      </c>
      <c r="BI113" s="16" t="s">
        <v>77</v>
      </c>
      <c r="BJ113" s="16" t="s">
        <v>77</v>
      </c>
      <c r="BK113" s="18">
        <v>25582056</v>
      </c>
      <c r="BL113" s="13">
        <v>159</v>
      </c>
      <c r="BM113" s="14" t="s">
        <v>81</v>
      </c>
      <c r="BN113" s="14" t="s">
        <v>82</v>
      </c>
      <c r="BO113" s="15">
        <v>46022</v>
      </c>
      <c r="BP113" s="14">
        <v>8</v>
      </c>
      <c r="BQ113" s="21" t="s">
        <v>958</v>
      </c>
      <c r="BR113" s="13"/>
      <c r="BS113" s="11"/>
      <c r="BT113" s="11"/>
    </row>
    <row r="114" spans="1:72" x14ac:dyDescent="0.2">
      <c r="A114" s="13" t="s">
        <v>70</v>
      </c>
      <c r="B114" s="13">
        <v>399</v>
      </c>
      <c r="C114" s="13" t="s">
        <v>487</v>
      </c>
      <c r="D114" s="13" t="s">
        <v>71</v>
      </c>
      <c r="E114" s="13" t="s">
        <v>72</v>
      </c>
      <c r="F114" s="14" t="s">
        <v>338</v>
      </c>
      <c r="G114" s="13">
        <v>2834</v>
      </c>
      <c r="H114" s="15">
        <v>45842</v>
      </c>
      <c r="I114" s="13">
        <v>3481</v>
      </c>
      <c r="J114" s="16">
        <v>64</v>
      </c>
      <c r="K114" s="17">
        <v>45842</v>
      </c>
      <c r="L114" s="16" t="s">
        <v>959</v>
      </c>
      <c r="M114" s="13" t="str">
        <f t="shared" si="22"/>
        <v>PERSONA NATURAL</v>
      </c>
      <c r="N114" s="5">
        <v>71171681</v>
      </c>
      <c r="O114" s="3" t="s">
        <v>296</v>
      </c>
      <c r="P114" s="5">
        <v>81111504</v>
      </c>
      <c r="Q114" s="5" t="s">
        <v>960</v>
      </c>
      <c r="R114" s="5" t="s">
        <v>108</v>
      </c>
      <c r="S114" s="5" t="s">
        <v>75</v>
      </c>
      <c r="T114" s="5" t="s">
        <v>109</v>
      </c>
      <c r="U114" s="15">
        <v>45860</v>
      </c>
      <c r="V114" s="15">
        <v>45860</v>
      </c>
      <c r="W114" s="15">
        <v>45860</v>
      </c>
      <c r="X114" s="13">
        <f t="shared" si="20"/>
        <v>18</v>
      </c>
      <c r="Y114" s="15">
        <v>45860</v>
      </c>
      <c r="Z114" s="14">
        <f t="shared" si="23"/>
        <v>0</v>
      </c>
      <c r="AA114" s="13">
        <v>159</v>
      </c>
      <c r="AB114" s="19">
        <v>8195855</v>
      </c>
      <c r="AC114" s="19">
        <v>43438032</v>
      </c>
      <c r="AD114" s="13">
        <v>9240302</v>
      </c>
      <c r="AE114" s="19">
        <v>43438032</v>
      </c>
      <c r="AF114" s="16" t="s">
        <v>77</v>
      </c>
      <c r="AG114" s="18">
        <v>0</v>
      </c>
      <c r="AH114" s="16" t="s">
        <v>77</v>
      </c>
      <c r="AI114" s="18">
        <v>0</v>
      </c>
      <c r="AJ114" s="16" t="s">
        <v>77</v>
      </c>
      <c r="AK114" s="18">
        <v>0</v>
      </c>
      <c r="AL114" s="16" t="s">
        <v>77</v>
      </c>
      <c r="AM114" s="18">
        <v>0</v>
      </c>
      <c r="AN114" s="16" t="s">
        <v>77</v>
      </c>
      <c r="AO114" s="18">
        <v>0</v>
      </c>
      <c r="AP114" s="16" t="s">
        <v>77</v>
      </c>
      <c r="AQ114" s="18">
        <v>0</v>
      </c>
      <c r="AR114" s="16" t="s">
        <v>77</v>
      </c>
      <c r="AS114" s="18">
        <v>0</v>
      </c>
      <c r="AT114" s="18">
        <f t="shared" si="24"/>
        <v>43438032</v>
      </c>
      <c r="AU114" s="13">
        <v>7201407465</v>
      </c>
      <c r="AV114" s="15">
        <v>45841</v>
      </c>
      <c r="AW114" s="13">
        <v>8201407530</v>
      </c>
      <c r="AX114" s="15">
        <v>45859</v>
      </c>
      <c r="AY114" s="9" t="s">
        <v>78</v>
      </c>
      <c r="AZ114" s="9" t="s">
        <v>79</v>
      </c>
      <c r="BA114" s="25">
        <v>43837564</v>
      </c>
      <c r="BB114" s="14" t="s">
        <v>110</v>
      </c>
      <c r="BC114" s="35" t="s">
        <v>961</v>
      </c>
      <c r="BD114" s="21" t="s">
        <v>962</v>
      </c>
      <c r="BE114" s="15">
        <v>45874</v>
      </c>
      <c r="BF114" s="39">
        <v>45859</v>
      </c>
      <c r="BG114" s="90" t="s">
        <v>963</v>
      </c>
      <c r="BH114" s="39">
        <v>45860</v>
      </c>
      <c r="BI114" s="39">
        <v>45843</v>
      </c>
      <c r="BJ114" s="39">
        <v>45800</v>
      </c>
      <c r="BK114" s="18">
        <v>43438032</v>
      </c>
      <c r="BL114" s="13">
        <v>159</v>
      </c>
      <c r="BM114" s="14" t="s">
        <v>81</v>
      </c>
      <c r="BN114" s="14" t="s">
        <v>82</v>
      </c>
      <c r="BO114" s="15">
        <v>46022</v>
      </c>
      <c r="BP114" s="14">
        <v>10</v>
      </c>
      <c r="BQ114" s="21" t="s">
        <v>964</v>
      </c>
      <c r="BR114" s="13"/>
      <c r="BS114" s="11"/>
      <c r="BT114" s="11"/>
    </row>
    <row r="115" spans="1:72" x14ac:dyDescent="0.2">
      <c r="A115" s="13" t="s">
        <v>70</v>
      </c>
      <c r="B115" s="13">
        <v>400</v>
      </c>
      <c r="C115" s="13" t="s">
        <v>615</v>
      </c>
      <c r="D115" s="13" t="s">
        <v>93</v>
      </c>
      <c r="E115" s="13" t="s">
        <v>124</v>
      </c>
      <c r="F115" s="14" t="s">
        <v>166</v>
      </c>
      <c r="G115" s="13">
        <v>2818</v>
      </c>
      <c r="H115" s="15">
        <v>45842</v>
      </c>
      <c r="I115" s="13">
        <v>3482</v>
      </c>
      <c r="J115" s="16">
        <v>64</v>
      </c>
      <c r="K115" s="17">
        <v>45842</v>
      </c>
      <c r="L115" s="16" t="s">
        <v>965</v>
      </c>
      <c r="M115" s="13" t="str">
        <f t="shared" si="22"/>
        <v>PERSONA NATURAL</v>
      </c>
      <c r="N115" s="16">
        <v>1017197268</v>
      </c>
      <c r="O115" s="30" t="s">
        <v>966</v>
      </c>
      <c r="P115" s="13">
        <v>93151507</v>
      </c>
      <c r="Q115" s="13" t="s">
        <v>967</v>
      </c>
      <c r="R115" s="27" t="s">
        <v>142</v>
      </c>
      <c r="S115" s="9" t="s">
        <v>169</v>
      </c>
      <c r="T115" s="9" t="s">
        <v>170</v>
      </c>
      <c r="U115" s="15">
        <v>45860</v>
      </c>
      <c r="V115" s="15">
        <v>45860</v>
      </c>
      <c r="W115" s="15">
        <v>45860</v>
      </c>
      <c r="X115" s="13">
        <f t="shared" si="20"/>
        <v>18</v>
      </c>
      <c r="Y115" s="15">
        <v>45860</v>
      </c>
      <c r="Z115" s="14">
        <f t="shared" si="23"/>
        <v>0</v>
      </c>
      <c r="AA115" s="13">
        <v>159</v>
      </c>
      <c r="AB115" s="19">
        <v>7512991</v>
      </c>
      <c r="AC115" s="19">
        <v>39818852</v>
      </c>
      <c r="AD115" s="13">
        <v>9240302</v>
      </c>
      <c r="AE115" s="19">
        <v>39818852</v>
      </c>
      <c r="AF115" s="16" t="s">
        <v>77</v>
      </c>
      <c r="AG115" s="18">
        <v>0</v>
      </c>
      <c r="AH115" s="16" t="s">
        <v>77</v>
      </c>
      <c r="AI115" s="18">
        <v>0</v>
      </c>
      <c r="AJ115" s="16" t="s">
        <v>77</v>
      </c>
      <c r="AK115" s="18">
        <v>0</v>
      </c>
      <c r="AL115" s="16" t="s">
        <v>77</v>
      </c>
      <c r="AM115" s="18">
        <v>0</v>
      </c>
      <c r="AN115" s="16" t="s">
        <v>77</v>
      </c>
      <c r="AO115" s="18">
        <v>0</v>
      </c>
      <c r="AP115" s="16" t="s">
        <v>77</v>
      </c>
      <c r="AQ115" s="18">
        <v>0</v>
      </c>
      <c r="AR115" s="16" t="s">
        <v>77</v>
      </c>
      <c r="AS115" s="18">
        <v>0</v>
      </c>
      <c r="AT115" s="18">
        <f t="shared" si="24"/>
        <v>39818852</v>
      </c>
      <c r="AU115" s="13">
        <v>7201407430</v>
      </c>
      <c r="AV115" s="15">
        <v>45834</v>
      </c>
      <c r="AW115" s="13">
        <v>8201407515</v>
      </c>
      <c r="AX115" s="15">
        <v>45859</v>
      </c>
      <c r="AY115" s="13" t="s">
        <v>78</v>
      </c>
      <c r="AZ115" s="13" t="s">
        <v>79</v>
      </c>
      <c r="BA115" s="13">
        <v>52725332</v>
      </c>
      <c r="BB115" s="34" t="s">
        <v>171</v>
      </c>
      <c r="BC115" s="48" t="s">
        <v>968</v>
      </c>
      <c r="BD115" s="101" t="s">
        <v>969</v>
      </c>
      <c r="BE115" s="15">
        <v>45874</v>
      </c>
      <c r="BF115" s="51" t="s">
        <v>77</v>
      </c>
      <c r="BG115" s="16" t="s">
        <v>77</v>
      </c>
      <c r="BH115" s="16" t="s">
        <v>77</v>
      </c>
      <c r="BI115" s="16" t="s">
        <v>77</v>
      </c>
      <c r="BJ115" s="16" t="s">
        <v>77</v>
      </c>
      <c r="BK115" s="18">
        <v>39818852</v>
      </c>
      <c r="BL115" s="13">
        <v>159</v>
      </c>
      <c r="BM115" s="14" t="s">
        <v>81</v>
      </c>
      <c r="BN115" s="14" t="s">
        <v>82</v>
      </c>
      <c r="BO115" s="15">
        <v>46022</v>
      </c>
      <c r="BP115" s="14">
        <v>8</v>
      </c>
      <c r="BQ115" s="21" t="s">
        <v>970</v>
      </c>
      <c r="BR115" s="13"/>
      <c r="BS115" s="11"/>
      <c r="BT115" s="11"/>
    </row>
    <row r="116" spans="1:72" x14ac:dyDescent="0.2">
      <c r="A116" s="13" t="s">
        <v>70</v>
      </c>
      <c r="B116" s="13">
        <v>401</v>
      </c>
      <c r="C116" s="13" t="s">
        <v>615</v>
      </c>
      <c r="D116" s="13" t="s">
        <v>93</v>
      </c>
      <c r="E116" s="13" t="s">
        <v>124</v>
      </c>
      <c r="F116" s="14" t="s">
        <v>166</v>
      </c>
      <c r="G116" s="13">
        <v>2840</v>
      </c>
      <c r="H116" s="15">
        <v>45842</v>
      </c>
      <c r="I116" s="13">
        <v>3483</v>
      </c>
      <c r="J116" s="16">
        <v>64</v>
      </c>
      <c r="K116" s="17">
        <v>45842</v>
      </c>
      <c r="L116" s="16" t="s">
        <v>971</v>
      </c>
      <c r="M116" s="13" t="str">
        <f t="shared" si="22"/>
        <v>PERSONA NATURAL</v>
      </c>
      <c r="N116" s="5">
        <v>1017137587</v>
      </c>
      <c r="O116" s="3" t="s">
        <v>309</v>
      </c>
      <c r="P116" s="5">
        <v>93151507</v>
      </c>
      <c r="Q116" s="5" t="s">
        <v>972</v>
      </c>
      <c r="R116" s="5" t="s">
        <v>74</v>
      </c>
      <c r="S116" s="5" t="s">
        <v>169</v>
      </c>
      <c r="T116" s="5" t="s">
        <v>170</v>
      </c>
      <c r="U116" s="15">
        <v>45860</v>
      </c>
      <c r="V116" s="15">
        <v>45860</v>
      </c>
      <c r="W116" s="15">
        <v>45860</v>
      </c>
      <c r="X116" s="13">
        <f t="shared" si="20"/>
        <v>18</v>
      </c>
      <c r="Y116" s="15">
        <v>45860</v>
      </c>
      <c r="Z116" s="14">
        <f t="shared" si="23"/>
        <v>0</v>
      </c>
      <c r="AA116" s="13">
        <v>159</v>
      </c>
      <c r="AB116" s="19">
        <v>6830131</v>
      </c>
      <c r="AC116" s="19">
        <v>36199694</v>
      </c>
      <c r="AD116" s="13">
        <v>9240302</v>
      </c>
      <c r="AE116" s="19">
        <v>36199694</v>
      </c>
      <c r="AF116" s="16" t="s">
        <v>77</v>
      </c>
      <c r="AG116" s="18">
        <v>0</v>
      </c>
      <c r="AH116" s="16" t="s">
        <v>77</v>
      </c>
      <c r="AI116" s="18">
        <v>0</v>
      </c>
      <c r="AJ116" s="16" t="s">
        <v>77</v>
      </c>
      <c r="AK116" s="18">
        <v>0</v>
      </c>
      <c r="AL116" s="16" t="s">
        <v>77</v>
      </c>
      <c r="AM116" s="18">
        <v>0</v>
      </c>
      <c r="AN116" s="16" t="s">
        <v>77</v>
      </c>
      <c r="AO116" s="18">
        <v>0</v>
      </c>
      <c r="AP116" s="16" t="s">
        <v>77</v>
      </c>
      <c r="AQ116" s="18">
        <v>0</v>
      </c>
      <c r="AR116" s="16" t="s">
        <v>77</v>
      </c>
      <c r="AS116" s="18">
        <v>0</v>
      </c>
      <c r="AT116" s="18">
        <f t="shared" si="24"/>
        <v>36199694</v>
      </c>
      <c r="AU116" s="13">
        <v>7201407469</v>
      </c>
      <c r="AV116" s="15">
        <v>45841</v>
      </c>
      <c r="AW116" s="13">
        <v>8201407534</v>
      </c>
      <c r="AX116" s="15">
        <v>45859</v>
      </c>
      <c r="AY116" s="13" t="s">
        <v>78</v>
      </c>
      <c r="AZ116" s="13" t="s">
        <v>79</v>
      </c>
      <c r="BA116" s="13">
        <v>52725332</v>
      </c>
      <c r="BB116" s="13" t="s">
        <v>171</v>
      </c>
      <c r="BC116" s="35" t="s">
        <v>973</v>
      </c>
      <c r="BD116" s="46" t="s">
        <v>974</v>
      </c>
      <c r="BE116" s="15">
        <v>45874</v>
      </c>
      <c r="BF116" s="16" t="s">
        <v>77</v>
      </c>
      <c r="BG116" s="16" t="s">
        <v>77</v>
      </c>
      <c r="BH116" s="16" t="s">
        <v>77</v>
      </c>
      <c r="BI116" s="16" t="s">
        <v>77</v>
      </c>
      <c r="BJ116" s="16" t="s">
        <v>77</v>
      </c>
      <c r="BK116" s="18">
        <v>36199694</v>
      </c>
      <c r="BL116" s="13">
        <v>159</v>
      </c>
      <c r="BM116" s="14" t="s">
        <v>81</v>
      </c>
      <c r="BN116" s="14" t="s">
        <v>82</v>
      </c>
      <c r="BO116" s="15">
        <v>46022</v>
      </c>
      <c r="BP116" s="14">
        <v>8</v>
      </c>
      <c r="BQ116" s="21" t="s">
        <v>975</v>
      </c>
      <c r="BR116" s="13"/>
      <c r="BS116" s="11"/>
      <c r="BT116" s="11"/>
    </row>
    <row r="117" spans="1:72" x14ac:dyDescent="0.2">
      <c r="A117" s="13" t="s">
        <v>70</v>
      </c>
      <c r="B117" s="13">
        <v>402</v>
      </c>
      <c r="C117" s="13" t="s">
        <v>615</v>
      </c>
      <c r="D117" s="13" t="s">
        <v>93</v>
      </c>
      <c r="E117" s="13" t="s">
        <v>124</v>
      </c>
      <c r="F117" s="14" t="s">
        <v>166</v>
      </c>
      <c r="G117" s="13">
        <v>2841</v>
      </c>
      <c r="H117" s="15">
        <v>45842</v>
      </c>
      <c r="I117" s="13">
        <v>3484</v>
      </c>
      <c r="J117" s="16">
        <v>64</v>
      </c>
      <c r="K117" s="17">
        <v>45842</v>
      </c>
      <c r="L117" s="16" t="s">
        <v>976</v>
      </c>
      <c r="M117" s="13" t="str">
        <f t="shared" si="22"/>
        <v>PERSONA NATURAL</v>
      </c>
      <c r="N117" s="5">
        <v>1017197980</v>
      </c>
      <c r="O117" s="3" t="s">
        <v>310</v>
      </c>
      <c r="P117" s="5">
        <v>81111820</v>
      </c>
      <c r="Q117" s="5" t="s">
        <v>977</v>
      </c>
      <c r="R117" s="5" t="s">
        <v>185</v>
      </c>
      <c r="S117" s="5" t="s">
        <v>169</v>
      </c>
      <c r="T117" s="5" t="s">
        <v>170</v>
      </c>
      <c r="U117" s="15">
        <v>45860</v>
      </c>
      <c r="V117" s="15">
        <v>45860</v>
      </c>
      <c r="W117" s="15">
        <v>45860</v>
      </c>
      <c r="X117" s="13">
        <f t="shared" si="20"/>
        <v>18</v>
      </c>
      <c r="Y117" s="15">
        <v>45860</v>
      </c>
      <c r="Z117" s="14">
        <f t="shared" si="23"/>
        <v>0</v>
      </c>
      <c r="AA117" s="13">
        <v>159</v>
      </c>
      <c r="AB117" s="19">
        <v>6146517</v>
      </c>
      <c r="AC117" s="19">
        <v>32576540</v>
      </c>
      <c r="AD117" s="13">
        <v>9240297</v>
      </c>
      <c r="AE117" s="19">
        <v>32576540</v>
      </c>
      <c r="AF117" s="16" t="s">
        <v>77</v>
      </c>
      <c r="AG117" s="18">
        <v>0</v>
      </c>
      <c r="AH117" s="16" t="s">
        <v>77</v>
      </c>
      <c r="AI117" s="18">
        <v>0</v>
      </c>
      <c r="AJ117" s="16" t="s">
        <v>77</v>
      </c>
      <c r="AK117" s="18">
        <v>0</v>
      </c>
      <c r="AL117" s="16" t="s">
        <v>77</v>
      </c>
      <c r="AM117" s="18">
        <v>0</v>
      </c>
      <c r="AN117" s="16" t="s">
        <v>77</v>
      </c>
      <c r="AO117" s="18">
        <v>0</v>
      </c>
      <c r="AP117" s="16" t="s">
        <v>77</v>
      </c>
      <c r="AQ117" s="18">
        <v>0</v>
      </c>
      <c r="AR117" s="16" t="s">
        <v>77</v>
      </c>
      <c r="AS117" s="18">
        <v>0</v>
      </c>
      <c r="AT117" s="18">
        <f t="shared" si="24"/>
        <v>32576540</v>
      </c>
      <c r="AU117" s="13">
        <v>7201407458</v>
      </c>
      <c r="AV117" s="15">
        <v>45841</v>
      </c>
      <c r="AW117" s="13">
        <v>8201407526</v>
      </c>
      <c r="AX117" s="15">
        <v>45859</v>
      </c>
      <c r="AY117" s="13" t="s">
        <v>78</v>
      </c>
      <c r="AZ117" s="13" t="s">
        <v>79</v>
      </c>
      <c r="BA117" s="13">
        <v>52725332</v>
      </c>
      <c r="BB117" s="13" t="s">
        <v>171</v>
      </c>
      <c r="BC117" s="35" t="s">
        <v>978</v>
      </c>
      <c r="BD117" s="46" t="s">
        <v>979</v>
      </c>
      <c r="BE117" s="15">
        <v>45874</v>
      </c>
      <c r="BF117" s="16" t="s">
        <v>77</v>
      </c>
      <c r="BG117" s="16" t="s">
        <v>77</v>
      </c>
      <c r="BH117" s="16" t="s">
        <v>77</v>
      </c>
      <c r="BI117" s="16" t="s">
        <v>77</v>
      </c>
      <c r="BJ117" s="16" t="s">
        <v>77</v>
      </c>
      <c r="BK117" s="18">
        <v>32576540</v>
      </c>
      <c r="BL117" s="13">
        <v>159</v>
      </c>
      <c r="BM117" s="14" t="s">
        <v>81</v>
      </c>
      <c r="BN117" s="14" t="s">
        <v>82</v>
      </c>
      <c r="BO117" s="15">
        <v>46022</v>
      </c>
      <c r="BP117" s="14">
        <v>8</v>
      </c>
      <c r="BQ117" s="21" t="s">
        <v>980</v>
      </c>
      <c r="BR117" s="13"/>
      <c r="BS117" s="11"/>
      <c r="BT117" s="11"/>
    </row>
    <row r="118" spans="1:72" x14ac:dyDescent="0.2">
      <c r="A118" s="13" t="s">
        <v>70</v>
      </c>
      <c r="B118" s="13">
        <v>403</v>
      </c>
      <c r="C118" s="13" t="s">
        <v>615</v>
      </c>
      <c r="D118" s="13" t="s">
        <v>93</v>
      </c>
      <c r="E118" s="13" t="s">
        <v>124</v>
      </c>
      <c r="F118" s="14" t="s">
        <v>166</v>
      </c>
      <c r="G118" s="13">
        <v>2842</v>
      </c>
      <c r="H118" s="15">
        <v>45842</v>
      </c>
      <c r="I118" s="13">
        <v>3485</v>
      </c>
      <c r="J118" s="16">
        <v>64</v>
      </c>
      <c r="K118" s="17">
        <v>45842</v>
      </c>
      <c r="L118" s="16" t="s">
        <v>981</v>
      </c>
      <c r="M118" s="13" t="str">
        <f t="shared" si="22"/>
        <v>PERSONA NATURAL</v>
      </c>
      <c r="N118" s="5">
        <v>1022093795</v>
      </c>
      <c r="O118" s="3" t="s">
        <v>313</v>
      </c>
      <c r="P118" s="5">
        <v>81111820</v>
      </c>
      <c r="Q118" s="5" t="s">
        <v>982</v>
      </c>
      <c r="R118" s="5" t="s">
        <v>140</v>
      </c>
      <c r="S118" s="5" t="s">
        <v>169</v>
      </c>
      <c r="T118" s="5" t="s">
        <v>170</v>
      </c>
      <c r="U118" s="15">
        <v>45860</v>
      </c>
      <c r="V118" s="15">
        <v>45860</v>
      </c>
      <c r="W118" s="15">
        <v>45860</v>
      </c>
      <c r="X118" s="13">
        <f t="shared" si="20"/>
        <v>18</v>
      </c>
      <c r="Y118" s="15">
        <v>45860</v>
      </c>
      <c r="Z118" s="14">
        <f t="shared" si="23"/>
        <v>0</v>
      </c>
      <c r="AA118" s="13">
        <v>159</v>
      </c>
      <c r="AB118" s="19">
        <v>4503340</v>
      </c>
      <c r="AC118" s="19">
        <v>23867702</v>
      </c>
      <c r="AD118" s="13">
        <v>9240297</v>
      </c>
      <c r="AE118" s="19">
        <v>23867702</v>
      </c>
      <c r="AF118" s="16" t="s">
        <v>77</v>
      </c>
      <c r="AG118" s="18">
        <v>0</v>
      </c>
      <c r="AH118" s="16" t="s">
        <v>77</v>
      </c>
      <c r="AI118" s="18">
        <v>0</v>
      </c>
      <c r="AJ118" s="16" t="s">
        <v>77</v>
      </c>
      <c r="AK118" s="18">
        <v>0</v>
      </c>
      <c r="AL118" s="16" t="s">
        <v>77</v>
      </c>
      <c r="AM118" s="18">
        <v>0</v>
      </c>
      <c r="AN118" s="16" t="s">
        <v>77</v>
      </c>
      <c r="AO118" s="18">
        <v>0</v>
      </c>
      <c r="AP118" s="16" t="s">
        <v>77</v>
      </c>
      <c r="AQ118" s="18">
        <v>0</v>
      </c>
      <c r="AR118" s="16" t="s">
        <v>77</v>
      </c>
      <c r="AS118" s="18">
        <v>0</v>
      </c>
      <c r="AT118" s="18">
        <f t="shared" si="24"/>
        <v>23867702</v>
      </c>
      <c r="AU118" s="13">
        <v>7201407459</v>
      </c>
      <c r="AV118" s="15">
        <v>45841</v>
      </c>
      <c r="AW118" s="13">
        <v>8201407527</v>
      </c>
      <c r="AX118" s="15">
        <v>45859</v>
      </c>
      <c r="AY118" s="13" t="s">
        <v>78</v>
      </c>
      <c r="AZ118" s="13" t="s">
        <v>79</v>
      </c>
      <c r="BA118" s="13">
        <v>52725332</v>
      </c>
      <c r="BB118" s="13" t="s">
        <v>171</v>
      </c>
      <c r="BC118" s="35" t="s">
        <v>983</v>
      </c>
      <c r="BD118" s="46" t="s">
        <v>984</v>
      </c>
      <c r="BE118" s="15">
        <v>45875</v>
      </c>
      <c r="BF118" s="16" t="s">
        <v>77</v>
      </c>
      <c r="BG118" s="16" t="s">
        <v>77</v>
      </c>
      <c r="BH118" s="16" t="s">
        <v>77</v>
      </c>
      <c r="BI118" s="16" t="s">
        <v>77</v>
      </c>
      <c r="BJ118" s="16" t="s">
        <v>77</v>
      </c>
      <c r="BK118" s="18">
        <v>23867702</v>
      </c>
      <c r="BL118" s="13">
        <v>159</v>
      </c>
      <c r="BM118" s="14" t="s">
        <v>81</v>
      </c>
      <c r="BN118" s="14" t="s">
        <v>82</v>
      </c>
      <c r="BO118" s="15">
        <v>46022</v>
      </c>
      <c r="BP118" s="14">
        <v>8</v>
      </c>
      <c r="BQ118" s="21" t="s">
        <v>985</v>
      </c>
      <c r="BR118" s="13"/>
      <c r="BS118" s="11"/>
      <c r="BT118" s="11"/>
    </row>
    <row r="119" spans="1:72" x14ac:dyDescent="0.2">
      <c r="A119" s="13" t="s">
        <v>70</v>
      </c>
      <c r="B119" s="13">
        <v>404</v>
      </c>
      <c r="C119" s="13" t="s">
        <v>314</v>
      </c>
      <c r="D119" s="13" t="s">
        <v>123</v>
      </c>
      <c r="E119" s="13" t="s">
        <v>72</v>
      </c>
      <c r="F119" s="14" t="s">
        <v>154</v>
      </c>
      <c r="G119" s="13">
        <v>2828</v>
      </c>
      <c r="H119" s="15">
        <v>45842</v>
      </c>
      <c r="I119" s="13">
        <v>3488</v>
      </c>
      <c r="J119" s="16">
        <v>64</v>
      </c>
      <c r="K119" s="17">
        <v>45842</v>
      </c>
      <c r="L119" s="16" t="s">
        <v>986</v>
      </c>
      <c r="M119" s="13" t="str">
        <f t="shared" si="22"/>
        <v>PERSONA NATURAL</v>
      </c>
      <c r="N119" s="5">
        <v>1152202373</v>
      </c>
      <c r="O119" s="3" t="s">
        <v>306</v>
      </c>
      <c r="P119" s="5">
        <v>93151507</v>
      </c>
      <c r="Q119" s="5" t="s">
        <v>987</v>
      </c>
      <c r="R119" s="5" t="s">
        <v>88</v>
      </c>
      <c r="S119" s="5" t="s">
        <v>157</v>
      </c>
      <c r="T119" s="5" t="s">
        <v>158</v>
      </c>
      <c r="U119" s="15">
        <v>45860</v>
      </c>
      <c r="V119" s="15">
        <v>45860</v>
      </c>
      <c r="W119" s="15">
        <v>45860</v>
      </c>
      <c r="X119" s="13">
        <f t="shared" si="20"/>
        <v>18</v>
      </c>
      <c r="Y119" s="15">
        <v>45860</v>
      </c>
      <c r="Z119" s="14">
        <f t="shared" si="23"/>
        <v>0</v>
      </c>
      <c r="AA119" s="13">
        <v>159</v>
      </c>
      <c r="AB119" s="19">
        <v>5464400</v>
      </c>
      <c r="AC119" s="19">
        <v>28961320</v>
      </c>
      <c r="AD119" s="13">
        <v>9250002</v>
      </c>
      <c r="AE119" s="19">
        <v>28961320</v>
      </c>
      <c r="AF119" s="16" t="s">
        <v>77</v>
      </c>
      <c r="AG119" s="18">
        <v>0</v>
      </c>
      <c r="AH119" s="16" t="s">
        <v>77</v>
      </c>
      <c r="AI119" s="18">
        <v>0</v>
      </c>
      <c r="AJ119" s="16" t="s">
        <v>77</v>
      </c>
      <c r="AK119" s="18">
        <v>0</v>
      </c>
      <c r="AL119" s="16" t="s">
        <v>77</v>
      </c>
      <c r="AM119" s="18">
        <v>0</v>
      </c>
      <c r="AN119" s="16" t="s">
        <v>77</v>
      </c>
      <c r="AO119" s="18">
        <v>0</v>
      </c>
      <c r="AP119" s="16" t="s">
        <v>77</v>
      </c>
      <c r="AQ119" s="18">
        <v>0</v>
      </c>
      <c r="AR119" s="16" t="s">
        <v>77</v>
      </c>
      <c r="AS119" s="18">
        <v>0</v>
      </c>
      <c r="AT119" s="18">
        <f t="shared" si="24"/>
        <v>28961320</v>
      </c>
      <c r="AU119" s="13">
        <v>7201407453</v>
      </c>
      <c r="AV119" s="15">
        <v>45841</v>
      </c>
      <c r="AW119" s="13">
        <v>8201407521</v>
      </c>
      <c r="AX119" s="15">
        <v>45859</v>
      </c>
      <c r="AY119" s="13" t="s">
        <v>78</v>
      </c>
      <c r="AZ119" s="13" t="s">
        <v>79</v>
      </c>
      <c r="BA119" s="13">
        <v>43985744</v>
      </c>
      <c r="BB119" s="13" t="s">
        <v>159</v>
      </c>
      <c r="BC119" s="35" t="s">
        <v>988</v>
      </c>
      <c r="BD119" s="46" t="s">
        <v>989</v>
      </c>
      <c r="BE119" s="15">
        <v>45875</v>
      </c>
      <c r="BF119" s="16" t="s">
        <v>77</v>
      </c>
      <c r="BG119" s="16" t="s">
        <v>77</v>
      </c>
      <c r="BH119" s="16" t="s">
        <v>77</v>
      </c>
      <c r="BI119" s="16" t="s">
        <v>77</v>
      </c>
      <c r="BJ119" s="16" t="s">
        <v>77</v>
      </c>
      <c r="BK119" s="18">
        <v>28961320</v>
      </c>
      <c r="BL119" s="13">
        <v>159</v>
      </c>
      <c r="BM119" s="14" t="s">
        <v>81</v>
      </c>
      <c r="BN119" s="14" t="s">
        <v>82</v>
      </c>
      <c r="BO119" s="15">
        <v>46022</v>
      </c>
      <c r="BP119" s="14">
        <v>8</v>
      </c>
      <c r="BQ119" s="21" t="s">
        <v>990</v>
      </c>
      <c r="BR119" s="13"/>
      <c r="BS119" s="11"/>
      <c r="BT119" s="11"/>
    </row>
    <row r="120" spans="1:72" x14ac:dyDescent="0.2">
      <c r="A120" s="13" t="s">
        <v>70</v>
      </c>
      <c r="B120" s="13">
        <v>405</v>
      </c>
      <c r="C120" s="13" t="s">
        <v>314</v>
      </c>
      <c r="D120" s="13" t="s">
        <v>123</v>
      </c>
      <c r="E120" s="13" t="s">
        <v>72</v>
      </c>
      <c r="F120" s="14" t="s">
        <v>154</v>
      </c>
      <c r="G120" s="13">
        <v>2832</v>
      </c>
      <c r="H120" s="15">
        <v>45842</v>
      </c>
      <c r="I120" s="13">
        <v>3489</v>
      </c>
      <c r="J120" s="16">
        <v>64</v>
      </c>
      <c r="K120" s="17">
        <v>45842</v>
      </c>
      <c r="L120" s="16" t="s">
        <v>991</v>
      </c>
      <c r="M120" s="13" t="str">
        <f t="shared" si="22"/>
        <v>PERSONA NATURAL</v>
      </c>
      <c r="N120" s="5">
        <v>79428260</v>
      </c>
      <c r="O120" s="3" t="s">
        <v>317</v>
      </c>
      <c r="P120" s="5">
        <v>93141506</v>
      </c>
      <c r="Q120" s="5" t="s">
        <v>992</v>
      </c>
      <c r="R120" s="5" t="s">
        <v>74</v>
      </c>
      <c r="S120" s="5" t="s">
        <v>157</v>
      </c>
      <c r="T120" s="5" t="s">
        <v>158</v>
      </c>
      <c r="U120" s="15">
        <v>45860</v>
      </c>
      <c r="V120" s="15">
        <v>45860</v>
      </c>
      <c r="W120" s="15">
        <v>45860</v>
      </c>
      <c r="X120" s="13">
        <f t="shared" si="20"/>
        <v>18</v>
      </c>
      <c r="Y120" s="15">
        <v>45860</v>
      </c>
      <c r="Z120" s="14">
        <f t="shared" si="23"/>
        <v>0</v>
      </c>
      <c r="AA120" s="13">
        <v>159</v>
      </c>
      <c r="AB120" s="19">
        <v>6830131</v>
      </c>
      <c r="AC120" s="19">
        <v>36199694</v>
      </c>
      <c r="AD120" s="13">
        <v>9250002</v>
      </c>
      <c r="AE120" s="19">
        <v>36199694</v>
      </c>
      <c r="AF120" s="16" t="s">
        <v>77</v>
      </c>
      <c r="AG120" s="18">
        <v>0</v>
      </c>
      <c r="AH120" s="16" t="s">
        <v>77</v>
      </c>
      <c r="AI120" s="18">
        <v>0</v>
      </c>
      <c r="AJ120" s="16" t="s">
        <v>77</v>
      </c>
      <c r="AK120" s="18">
        <v>0</v>
      </c>
      <c r="AL120" s="16" t="s">
        <v>77</v>
      </c>
      <c r="AM120" s="18">
        <v>0</v>
      </c>
      <c r="AN120" s="16" t="s">
        <v>77</v>
      </c>
      <c r="AO120" s="18">
        <v>0</v>
      </c>
      <c r="AP120" s="16" t="s">
        <v>77</v>
      </c>
      <c r="AQ120" s="18">
        <v>0</v>
      </c>
      <c r="AR120" s="16" t="s">
        <v>77</v>
      </c>
      <c r="AS120" s="18">
        <v>0</v>
      </c>
      <c r="AT120" s="18">
        <f t="shared" si="24"/>
        <v>36199694</v>
      </c>
      <c r="AU120" s="13">
        <v>7201407457</v>
      </c>
      <c r="AV120" s="15">
        <v>45841</v>
      </c>
      <c r="AW120" s="13">
        <v>8201407525</v>
      </c>
      <c r="AX120" s="15">
        <v>45859</v>
      </c>
      <c r="AY120" s="13" t="s">
        <v>78</v>
      </c>
      <c r="AZ120" s="13" t="s">
        <v>79</v>
      </c>
      <c r="BA120" s="13">
        <v>43985744</v>
      </c>
      <c r="BB120" s="13" t="s">
        <v>159</v>
      </c>
      <c r="BC120" s="35" t="s">
        <v>993</v>
      </c>
      <c r="BD120" s="46" t="s">
        <v>994</v>
      </c>
      <c r="BE120" s="15">
        <v>45875</v>
      </c>
      <c r="BF120" s="16" t="s">
        <v>77</v>
      </c>
      <c r="BG120" s="16" t="s">
        <v>77</v>
      </c>
      <c r="BH120" s="16" t="s">
        <v>77</v>
      </c>
      <c r="BI120" s="16" t="s">
        <v>77</v>
      </c>
      <c r="BJ120" s="16" t="s">
        <v>77</v>
      </c>
      <c r="BK120" s="18">
        <v>36199694</v>
      </c>
      <c r="BL120" s="13">
        <v>159</v>
      </c>
      <c r="BM120" s="14" t="s">
        <v>81</v>
      </c>
      <c r="BN120" s="14" t="s">
        <v>82</v>
      </c>
      <c r="BO120" s="15">
        <v>46022</v>
      </c>
      <c r="BP120" s="14">
        <v>8</v>
      </c>
      <c r="BQ120" s="21" t="s">
        <v>995</v>
      </c>
      <c r="BR120" s="13"/>
      <c r="BS120" s="11"/>
      <c r="BT120" s="11"/>
    </row>
    <row r="121" spans="1:72" x14ac:dyDescent="0.2">
      <c r="A121" s="13" t="s">
        <v>70</v>
      </c>
      <c r="B121" s="13">
        <v>406</v>
      </c>
      <c r="C121" s="13" t="s">
        <v>487</v>
      </c>
      <c r="D121" s="13" t="s">
        <v>71</v>
      </c>
      <c r="E121" s="13" t="s">
        <v>72</v>
      </c>
      <c r="F121" s="14" t="s">
        <v>338</v>
      </c>
      <c r="G121" s="13">
        <v>2835</v>
      </c>
      <c r="H121" s="15">
        <v>45842</v>
      </c>
      <c r="I121" s="13">
        <v>3490</v>
      </c>
      <c r="J121" s="16">
        <v>64</v>
      </c>
      <c r="K121" s="17">
        <v>45842</v>
      </c>
      <c r="L121" s="16" t="s">
        <v>996</v>
      </c>
      <c r="M121" s="13" t="str">
        <f t="shared" si="22"/>
        <v>PERSONA NATURAL</v>
      </c>
      <c r="N121" s="5">
        <v>15406204</v>
      </c>
      <c r="O121" s="3" t="s">
        <v>297</v>
      </c>
      <c r="P121" s="5">
        <v>81111504</v>
      </c>
      <c r="Q121" s="5" t="s">
        <v>997</v>
      </c>
      <c r="R121" s="5" t="s">
        <v>88</v>
      </c>
      <c r="S121" s="5" t="s">
        <v>75</v>
      </c>
      <c r="T121" s="5" t="s">
        <v>146</v>
      </c>
      <c r="U121" s="15">
        <v>45860</v>
      </c>
      <c r="V121" s="15">
        <v>45860</v>
      </c>
      <c r="W121" s="15">
        <v>45860</v>
      </c>
      <c r="X121" s="13">
        <f t="shared" si="20"/>
        <v>18</v>
      </c>
      <c r="Y121" s="15">
        <v>45860</v>
      </c>
      <c r="Z121" s="14">
        <f t="shared" si="23"/>
        <v>0</v>
      </c>
      <c r="AA121" s="13">
        <v>159</v>
      </c>
      <c r="AB121" s="19">
        <v>5464400</v>
      </c>
      <c r="AC121" s="19">
        <v>28961320</v>
      </c>
      <c r="AD121" s="13">
        <v>9240302</v>
      </c>
      <c r="AE121" s="19">
        <v>28961320</v>
      </c>
      <c r="AF121" s="16" t="s">
        <v>77</v>
      </c>
      <c r="AG121" s="18">
        <v>0</v>
      </c>
      <c r="AH121" s="16" t="s">
        <v>77</v>
      </c>
      <c r="AI121" s="18">
        <v>0</v>
      </c>
      <c r="AJ121" s="16" t="s">
        <v>77</v>
      </c>
      <c r="AK121" s="18">
        <v>0</v>
      </c>
      <c r="AL121" s="16" t="s">
        <v>77</v>
      </c>
      <c r="AM121" s="18">
        <v>0</v>
      </c>
      <c r="AN121" s="16" t="s">
        <v>77</v>
      </c>
      <c r="AO121" s="18">
        <v>0</v>
      </c>
      <c r="AP121" s="16" t="s">
        <v>77</v>
      </c>
      <c r="AQ121" s="18">
        <v>0</v>
      </c>
      <c r="AR121" s="16" t="s">
        <v>77</v>
      </c>
      <c r="AS121" s="18">
        <v>0</v>
      </c>
      <c r="AT121" s="18">
        <f t="shared" si="24"/>
        <v>28961320</v>
      </c>
      <c r="AU121" s="13">
        <v>7201407466</v>
      </c>
      <c r="AV121" s="15">
        <v>45841</v>
      </c>
      <c r="AW121" s="13">
        <v>8201407531</v>
      </c>
      <c r="AX121" s="15">
        <v>45859</v>
      </c>
      <c r="AY121" s="13" t="s">
        <v>78</v>
      </c>
      <c r="AZ121" s="13" t="s">
        <v>79</v>
      </c>
      <c r="BA121" s="9">
        <v>43617827</v>
      </c>
      <c r="BB121" s="9" t="s">
        <v>80</v>
      </c>
      <c r="BC121" s="35" t="s">
        <v>998</v>
      </c>
      <c r="BD121" s="46" t="s">
        <v>999</v>
      </c>
      <c r="BE121" s="15">
        <v>45875</v>
      </c>
      <c r="BF121" s="16" t="s">
        <v>77</v>
      </c>
      <c r="BG121" s="16" t="s">
        <v>77</v>
      </c>
      <c r="BH121" s="16" t="s">
        <v>77</v>
      </c>
      <c r="BI121" s="16" t="s">
        <v>77</v>
      </c>
      <c r="BJ121" s="16" t="s">
        <v>77</v>
      </c>
      <c r="BK121" s="18">
        <v>28961320</v>
      </c>
      <c r="BL121" s="13">
        <v>159</v>
      </c>
      <c r="BM121" s="14" t="s">
        <v>81</v>
      </c>
      <c r="BN121" s="14" t="s">
        <v>82</v>
      </c>
      <c r="BO121" s="15">
        <v>46022</v>
      </c>
      <c r="BP121" s="14">
        <v>8</v>
      </c>
      <c r="BQ121" s="21" t="s">
        <v>1000</v>
      </c>
      <c r="BR121" s="13"/>
      <c r="BS121" s="11"/>
      <c r="BT121" s="11"/>
    </row>
    <row r="122" spans="1:72" x14ac:dyDescent="0.2">
      <c r="A122" s="13" t="s">
        <v>70</v>
      </c>
      <c r="B122" s="13">
        <v>407</v>
      </c>
      <c r="C122" s="13" t="s">
        <v>528</v>
      </c>
      <c r="D122" s="13" t="s">
        <v>71</v>
      </c>
      <c r="E122" s="13" t="s">
        <v>85</v>
      </c>
      <c r="F122" s="14" t="s">
        <v>338</v>
      </c>
      <c r="G122" s="13">
        <v>2836</v>
      </c>
      <c r="H122" s="15">
        <v>45842</v>
      </c>
      <c r="I122" s="13">
        <v>3491</v>
      </c>
      <c r="J122" s="16">
        <v>64</v>
      </c>
      <c r="K122" s="17">
        <v>45842</v>
      </c>
      <c r="L122" s="16" t="s">
        <v>1001</v>
      </c>
      <c r="M122" s="13" t="str">
        <f t="shared" si="22"/>
        <v>PERSONA NATURAL</v>
      </c>
      <c r="N122" s="5">
        <v>1069717739</v>
      </c>
      <c r="O122" s="3" t="s">
        <v>298</v>
      </c>
      <c r="P122" s="5">
        <v>93151507</v>
      </c>
      <c r="Q122" s="5" t="s">
        <v>1002</v>
      </c>
      <c r="R122" s="5" t="s">
        <v>161</v>
      </c>
      <c r="S122" s="5" t="s">
        <v>75</v>
      </c>
      <c r="T122" s="5" t="s">
        <v>127</v>
      </c>
      <c r="U122" s="15">
        <v>45860</v>
      </c>
      <c r="V122" s="15">
        <v>45860</v>
      </c>
      <c r="W122" s="15">
        <v>45860</v>
      </c>
      <c r="X122" s="13">
        <f t="shared" si="20"/>
        <v>18</v>
      </c>
      <c r="Y122" s="15">
        <v>45860</v>
      </c>
      <c r="Z122" s="14">
        <f t="shared" si="23"/>
        <v>0</v>
      </c>
      <c r="AA122" s="13">
        <v>159</v>
      </c>
      <c r="AB122" s="19">
        <v>2420000</v>
      </c>
      <c r="AC122" s="19">
        <v>12826000</v>
      </c>
      <c r="AD122" s="13">
        <v>9240301</v>
      </c>
      <c r="AE122" s="19">
        <v>12826000</v>
      </c>
      <c r="AF122" s="16" t="s">
        <v>77</v>
      </c>
      <c r="AG122" s="18">
        <v>0</v>
      </c>
      <c r="AH122" s="16" t="s">
        <v>77</v>
      </c>
      <c r="AI122" s="18">
        <v>0</v>
      </c>
      <c r="AJ122" s="16" t="s">
        <v>77</v>
      </c>
      <c r="AK122" s="18">
        <v>0</v>
      </c>
      <c r="AL122" s="16" t="s">
        <v>77</v>
      </c>
      <c r="AM122" s="18">
        <v>0</v>
      </c>
      <c r="AN122" s="16" t="s">
        <v>77</v>
      </c>
      <c r="AO122" s="18">
        <v>0</v>
      </c>
      <c r="AP122" s="16" t="s">
        <v>77</v>
      </c>
      <c r="AQ122" s="18">
        <v>0</v>
      </c>
      <c r="AR122" s="16" t="s">
        <v>77</v>
      </c>
      <c r="AS122" s="18">
        <v>0</v>
      </c>
      <c r="AT122" s="18">
        <f t="shared" si="24"/>
        <v>12826000</v>
      </c>
      <c r="AU122" s="13">
        <v>7201407463</v>
      </c>
      <c r="AV122" s="15">
        <v>45841</v>
      </c>
      <c r="AW122" s="13">
        <v>8201407529</v>
      </c>
      <c r="AX122" s="15">
        <v>45859</v>
      </c>
      <c r="AY122" s="13" t="s">
        <v>78</v>
      </c>
      <c r="AZ122" s="13" t="s">
        <v>79</v>
      </c>
      <c r="BA122" s="9">
        <v>43420806</v>
      </c>
      <c r="BB122" s="9" t="s">
        <v>128</v>
      </c>
      <c r="BC122" s="35" t="s">
        <v>1003</v>
      </c>
      <c r="BD122" s="46" t="s">
        <v>1004</v>
      </c>
      <c r="BE122" s="15">
        <v>45875</v>
      </c>
      <c r="BF122" s="16" t="s">
        <v>77</v>
      </c>
      <c r="BG122" s="16" t="s">
        <v>77</v>
      </c>
      <c r="BH122" s="16" t="s">
        <v>77</v>
      </c>
      <c r="BI122" s="16" t="s">
        <v>77</v>
      </c>
      <c r="BJ122" s="16" t="s">
        <v>77</v>
      </c>
      <c r="BK122" s="18">
        <v>12826000</v>
      </c>
      <c r="BL122" s="13">
        <v>159</v>
      </c>
      <c r="BM122" s="14" t="s">
        <v>81</v>
      </c>
      <c r="BN122" s="14" t="s">
        <v>82</v>
      </c>
      <c r="BO122" s="15">
        <v>46022</v>
      </c>
      <c r="BP122" s="14">
        <v>8</v>
      </c>
      <c r="BQ122" s="21" t="s">
        <v>1005</v>
      </c>
      <c r="BR122" s="13"/>
      <c r="BS122" s="11"/>
      <c r="BT122" s="11"/>
    </row>
    <row r="123" spans="1:72" x14ac:dyDescent="0.2">
      <c r="A123" s="13" t="s">
        <v>70</v>
      </c>
      <c r="B123" s="13">
        <v>408</v>
      </c>
      <c r="C123" s="13" t="s">
        <v>528</v>
      </c>
      <c r="D123" s="13" t="s">
        <v>71</v>
      </c>
      <c r="E123" s="13" t="s">
        <v>85</v>
      </c>
      <c r="F123" s="14" t="s">
        <v>338</v>
      </c>
      <c r="G123" s="13">
        <v>2837</v>
      </c>
      <c r="H123" s="15">
        <v>45842</v>
      </c>
      <c r="I123" s="13">
        <v>3492</v>
      </c>
      <c r="J123" s="16">
        <v>64</v>
      </c>
      <c r="K123" s="17">
        <v>45842</v>
      </c>
      <c r="L123" s="16" t="s">
        <v>1006</v>
      </c>
      <c r="M123" s="13" t="str">
        <f t="shared" si="22"/>
        <v>PERSONA NATURAL</v>
      </c>
      <c r="N123" s="5">
        <v>1022093214</v>
      </c>
      <c r="O123" s="3" t="s">
        <v>299</v>
      </c>
      <c r="P123" s="5">
        <v>93151501</v>
      </c>
      <c r="Q123" s="5" t="s">
        <v>1007</v>
      </c>
      <c r="R123" s="5" t="s">
        <v>140</v>
      </c>
      <c r="S123" s="5" t="s">
        <v>75</v>
      </c>
      <c r="T123" s="5" t="s">
        <v>146</v>
      </c>
      <c r="U123" s="15">
        <v>45860</v>
      </c>
      <c r="V123" s="15">
        <v>45860</v>
      </c>
      <c r="W123" s="15">
        <v>45860</v>
      </c>
      <c r="X123" s="13">
        <f t="shared" si="20"/>
        <v>18</v>
      </c>
      <c r="Y123" s="15">
        <v>45860</v>
      </c>
      <c r="Z123" s="14">
        <f t="shared" si="23"/>
        <v>0</v>
      </c>
      <c r="AA123" s="13">
        <v>159</v>
      </c>
      <c r="AB123" s="19">
        <v>4503340</v>
      </c>
      <c r="AC123" s="19">
        <v>23867702</v>
      </c>
      <c r="AD123" s="13">
        <v>9240302</v>
      </c>
      <c r="AE123" s="19">
        <v>23867702</v>
      </c>
      <c r="AF123" s="16" t="s">
        <v>77</v>
      </c>
      <c r="AG123" s="18">
        <v>0</v>
      </c>
      <c r="AH123" s="16" t="s">
        <v>77</v>
      </c>
      <c r="AI123" s="18">
        <v>0</v>
      </c>
      <c r="AJ123" s="16" t="s">
        <v>77</v>
      </c>
      <c r="AK123" s="18">
        <v>0</v>
      </c>
      <c r="AL123" s="16" t="s">
        <v>77</v>
      </c>
      <c r="AM123" s="18">
        <v>0</v>
      </c>
      <c r="AN123" s="16" t="s">
        <v>77</v>
      </c>
      <c r="AO123" s="18">
        <v>0</v>
      </c>
      <c r="AP123" s="16" t="s">
        <v>77</v>
      </c>
      <c r="AQ123" s="18">
        <v>0</v>
      </c>
      <c r="AR123" s="16" t="s">
        <v>77</v>
      </c>
      <c r="AS123" s="18">
        <v>0</v>
      </c>
      <c r="AT123" s="18">
        <f t="shared" si="24"/>
        <v>23867702</v>
      </c>
      <c r="AU123" s="13">
        <v>7201407467</v>
      </c>
      <c r="AV123" s="15">
        <v>45841</v>
      </c>
      <c r="AW123" s="13">
        <v>8201407532</v>
      </c>
      <c r="AX123" s="15">
        <v>45859</v>
      </c>
      <c r="AY123" s="13" t="s">
        <v>78</v>
      </c>
      <c r="AZ123" s="13" t="s">
        <v>79</v>
      </c>
      <c r="BA123" s="9">
        <v>43617827</v>
      </c>
      <c r="BB123" s="9" t="s">
        <v>80</v>
      </c>
      <c r="BC123" s="35" t="s">
        <v>1008</v>
      </c>
      <c r="BD123" s="46" t="s">
        <v>1009</v>
      </c>
      <c r="BE123" s="15">
        <v>45875</v>
      </c>
      <c r="BF123" s="16" t="s">
        <v>77</v>
      </c>
      <c r="BG123" s="16" t="s">
        <v>77</v>
      </c>
      <c r="BH123" s="16" t="s">
        <v>77</v>
      </c>
      <c r="BI123" s="16" t="s">
        <v>77</v>
      </c>
      <c r="BJ123" s="16" t="s">
        <v>77</v>
      </c>
      <c r="BK123" s="18">
        <v>23867702</v>
      </c>
      <c r="BL123" s="13">
        <v>159</v>
      </c>
      <c r="BM123" s="14" t="s">
        <v>81</v>
      </c>
      <c r="BN123" s="14" t="s">
        <v>82</v>
      </c>
      <c r="BO123" s="15">
        <v>46022</v>
      </c>
      <c r="BP123" s="14">
        <v>8</v>
      </c>
      <c r="BQ123" s="21" t="s">
        <v>1010</v>
      </c>
      <c r="BR123" s="13"/>
      <c r="BS123" s="11"/>
      <c r="BT123" s="11"/>
    </row>
    <row r="124" spans="1:72" x14ac:dyDescent="0.2">
      <c r="A124" s="13" t="s">
        <v>70</v>
      </c>
      <c r="B124" s="13">
        <v>410</v>
      </c>
      <c r="C124" s="13" t="s">
        <v>528</v>
      </c>
      <c r="D124" s="13" t="s">
        <v>71</v>
      </c>
      <c r="E124" s="13" t="s">
        <v>85</v>
      </c>
      <c r="F124" s="14" t="s">
        <v>338</v>
      </c>
      <c r="G124" s="13">
        <v>2839</v>
      </c>
      <c r="H124" s="15">
        <v>45842</v>
      </c>
      <c r="I124" s="13">
        <v>3495</v>
      </c>
      <c r="J124" s="16">
        <v>64</v>
      </c>
      <c r="K124" s="17">
        <v>45842</v>
      </c>
      <c r="L124" s="16" t="s">
        <v>1011</v>
      </c>
      <c r="M124" s="13" t="str">
        <f t="shared" si="22"/>
        <v>PERSONA NATURAL</v>
      </c>
      <c r="N124" s="5">
        <v>1078580067</v>
      </c>
      <c r="O124" s="3" t="s">
        <v>307</v>
      </c>
      <c r="P124" s="5">
        <v>93151507</v>
      </c>
      <c r="Q124" s="5" t="s">
        <v>922</v>
      </c>
      <c r="R124" s="5" t="s">
        <v>308</v>
      </c>
      <c r="S124" s="5" t="s">
        <v>75</v>
      </c>
      <c r="T124" s="5" t="s">
        <v>197</v>
      </c>
      <c r="U124" s="15">
        <v>45860</v>
      </c>
      <c r="V124" s="15">
        <v>45860</v>
      </c>
      <c r="W124" s="15">
        <v>45860</v>
      </c>
      <c r="X124" s="13">
        <f t="shared" si="20"/>
        <v>18</v>
      </c>
      <c r="Y124" s="15">
        <v>45860</v>
      </c>
      <c r="Z124" s="14">
        <f t="shared" si="23"/>
        <v>0</v>
      </c>
      <c r="AA124" s="13">
        <v>159</v>
      </c>
      <c r="AB124" s="19">
        <v>3452561</v>
      </c>
      <c r="AC124" s="19">
        <v>18298573</v>
      </c>
      <c r="AD124" s="13">
        <v>9240302</v>
      </c>
      <c r="AE124" s="19">
        <v>18298573</v>
      </c>
      <c r="AF124" s="16" t="s">
        <v>77</v>
      </c>
      <c r="AG124" s="18">
        <v>0</v>
      </c>
      <c r="AH124" s="16" t="s">
        <v>77</v>
      </c>
      <c r="AI124" s="18">
        <v>0</v>
      </c>
      <c r="AJ124" s="16" t="s">
        <v>77</v>
      </c>
      <c r="AK124" s="18">
        <v>0</v>
      </c>
      <c r="AL124" s="16" t="s">
        <v>77</v>
      </c>
      <c r="AM124" s="18">
        <v>0</v>
      </c>
      <c r="AN124" s="16" t="s">
        <v>77</v>
      </c>
      <c r="AO124" s="18">
        <v>0</v>
      </c>
      <c r="AP124" s="16" t="s">
        <v>77</v>
      </c>
      <c r="AQ124" s="18">
        <v>0</v>
      </c>
      <c r="AR124" s="16" t="s">
        <v>77</v>
      </c>
      <c r="AS124" s="18">
        <v>0</v>
      </c>
      <c r="AT124" s="18">
        <f t="shared" si="24"/>
        <v>18298573</v>
      </c>
      <c r="AU124" s="13">
        <v>7201407468</v>
      </c>
      <c r="AV124" s="15">
        <v>45841</v>
      </c>
      <c r="AW124" s="13">
        <v>8201407533</v>
      </c>
      <c r="AX124" s="15">
        <v>45859</v>
      </c>
      <c r="AY124" s="9" t="s">
        <v>78</v>
      </c>
      <c r="AZ124" s="9" t="s">
        <v>79</v>
      </c>
      <c r="BA124" s="9">
        <v>43258114</v>
      </c>
      <c r="BB124" s="9" t="s">
        <v>143</v>
      </c>
      <c r="BC124" s="35" t="s">
        <v>1012</v>
      </c>
      <c r="BD124" s="46" t="s">
        <v>1013</v>
      </c>
      <c r="BE124" s="15">
        <v>45875</v>
      </c>
      <c r="BF124" s="16" t="s">
        <v>77</v>
      </c>
      <c r="BG124" s="16" t="s">
        <v>77</v>
      </c>
      <c r="BH124" s="16" t="s">
        <v>77</v>
      </c>
      <c r="BI124" s="16" t="s">
        <v>77</v>
      </c>
      <c r="BJ124" s="16" t="s">
        <v>77</v>
      </c>
      <c r="BK124" s="18">
        <v>18298573</v>
      </c>
      <c r="BL124" s="13">
        <v>159</v>
      </c>
      <c r="BM124" s="14" t="s">
        <v>81</v>
      </c>
      <c r="BN124" s="14" t="s">
        <v>82</v>
      </c>
      <c r="BO124" s="15">
        <v>46022</v>
      </c>
      <c r="BP124" s="14">
        <v>8</v>
      </c>
      <c r="BQ124" s="21" t="s">
        <v>1014</v>
      </c>
      <c r="BR124" s="13"/>
      <c r="BS124" s="11"/>
      <c r="BT124" s="11"/>
    </row>
    <row r="125" spans="1:72" x14ac:dyDescent="0.2">
      <c r="A125" s="13" t="s">
        <v>70</v>
      </c>
      <c r="B125" s="13">
        <v>411</v>
      </c>
      <c r="C125" s="13" t="s">
        <v>300</v>
      </c>
      <c r="D125" s="13" t="s">
        <v>123</v>
      </c>
      <c r="E125" s="13" t="s">
        <v>138</v>
      </c>
      <c r="F125" s="14" t="s">
        <v>154</v>
      </c>
      <c r="G125" s="13">
        <v>2824</v>
      </c>
      <c r="H125" s="15">
        <v>45842</v>
      </c>
      <c r="I125" s="13">
        <v>3486</v>
      </c>
      <c r="J125" s="16">
        <v>64</v>
      </c>
      <c r="K125" s="17">
        <v>45842</v>
      </c>
      <c r="L125" s="16" t="s">
        <v>1015</v>
      </c>
      <c r="M125" s="13" t="str">
        <f t="shared" si="22"/>
        <v>PERSONA NATURAL</v>
      </c>
      <c r="N125" s="5">
        <v>1077449395</v>
      </c>
      <c r="O125" s="3" t="s">
        <v>301</v>
      </c>
      <c r="P125" s="5">
        <v>93141506</v>
      </c>
      <c r="Q125" s="5" t="s">
        <v>1016</v>
      </c>
      <c r="R125" s="5" t="s">
        <v>185</v>
      </c>
      <c r="S125" s="5" t="s">
        <v>157</v>
      </c>
      <c r="T125" s="5" t="s">
        <v>158</v>
      </c>
      <c r="U125" s="15">
        <v>45860</v>
      </c>
      <c r="V125" s="15">
        <v>45860</v>
      </c>
      <c r="W125" s="15">
        <v>45860</v>
      </c>
      <c r="X125" s="13">
        <f t="shared" si="20"/>
        <v>18</v>
      </c>
      <c r="Y125" s="15">
        <v>45860</v>
      </c>
      <c r="Z125" s="14">
        <f t="shared" si="23"/>
        <v>0</v>
      </c>
      <c r="AA125" s="13">
        <v>159</v>
      </c>
      <c r="AB125" s="19">
        <v>6146517</v>
      </c>
      <c r="AC125" s="19">
        <v>32576540</v>
      </c>
      <c r="AD125" s="13">
        <v>9250002</v>
      </c>
      <c r="AE125" s="19">
        <v>32576540</v>
      </c>
      <c r="AF125" s="16" t="s">
        <v>77</v>
      </c>
      <c r="AG125" s="18">
        <v>0</v>
      </c>
      <c r="AH125" s="16" t="s">
        <v>77</v>
      </c>
      <c r="AI125" s="18">
        <v>0</v>
      </c>
      <c r="AJ125" s="16" t="s">
        <v>77</v>
      </c>
      <c r="AK125" s="18">
        <v>0</v>
      </c>
      <c r="AL125" s="16" t="s">
        <v>77</v>
      </c>
      <c r="AM125" s="18">
        <v>0</v>
      </c>
      <c r="AN125" s="16" t="s">
        <v>77</v>
      </c>
      <c r="AO125" s="18">
        <v>0</v>
      </c>
      <c r="AP125" s="16" t="s">
        <v>77</v>
      </c>
      <c r="AQ125" s="18">
        <v>0</v>
      </c>
      <c r="AR125" s="16" t="s">
        <v>77</v>
      </c>
      <c r="AS125" s="18">
        <v>0</v>
      </c>
      <c r="AT125" s="18">
        <f t="shared" si="24"/>
        <v>32576540</v>
      </c>
      <c r="AU125" s="13">
        <v>7201407454</v>
      </c>
      <c r="AV125" s="15">
        <v>45841</v>
      </c>
      <c r="AW125" s="13">
        <v>8201407522</v>
      </c>
      <c r="AX125" s="15">
        <v>45859</v>
      </c>
      <c r="AY125" s="13" t="s">
        <v>78</v>
      </c>
      <c r="AZ125" s="13" t="s">
        <v>79</v>
      </c>
      <c r="BA125" s="13">
        <v>43985744</v>
      </c>
      <c r="BB125" s="13" t="s">
        <v>159</v>
      </c>
      <c r="BC125" s="35" t="s">
        <v>1017</v>
      </c>
      <c r="BD125" s="46" t="s">
        <v>1018</v>
      </c>
      <c r="BE125" s="15">
        <v>45875</v>
      </c>
      <c r="BF125" s="16" t="s">
        <v>77</v>
      </c>
      <c r="BG125" s="16" t="s">
        <v>77</v>
      </c>
      <c r="BH125" s="16" t="s">
        <v>77</v>
      </c>
      <c r="BI125" s="16" t="s">
        <v>77</v>
      </c>
      <c r="BJ125" s="16" t="s">
        <v>77</v>
      </c>
      <c r="BK125" s="18">
        <v>32576540</v>
      </c>
      <c r="BL125" s="13">
        <v>159</v>
      </c>
      <c r="BM125" s="14" t="s">
        <v>81</v>
      </c>
      <c r="BN125" s="14" t="s">
        <v>82</v>
      </c>
      <c r="BO125" s="15">
        <v>46022</v>
      </c>
      <c r="BP125" s="14">
        <v>8</v>
      </c>
      <c r="BQ125" s="21" t="s">
        <v>1019</v>
      </c>
      <c r="BR125" s="13"/>
      <c r="BS125" s="11"/>
      <c r="BT125" s="11"/>
    </row>
    <row r="126" spans="1:72" x14ac:dyDescent="0.2">
      <c r="A126" s="13" t="s">
        <v>70</v>
      </c>
      <c r="B126" s="13">
        <v>412</v>
      </c>
      <c r="C126" s="13" t="s">
        <v>300</v>
      </c>
      <c r="D126" s="13" t="s">
        <v>123</v>
      </c>
      <c r="E126" s="13" t="s">
        <v>138</v>
      </c>
      <c r="F126" s="14" t="s">
        <v>154</v>
      </c>
      <c r="G126" s="13">
        <v>2826</v>
      </c>
      <c r="H126" s="15">
        <v>45842</v>
      </c>
      <c r="I126" s="13">
        <v>3487</v>
      </c>
      <c r="J126" s="16">
        <v>64</v>
      </c>
      <c r="K126" s="17">
        <v>45842</v>
      </c>
      <c r="L126" s="16" t="s">
        <v>1020</v>
      </c>
      <c r="M126" s="13" t="str">
        <f t="shared" si="22"/>
        <v>PERSONA NATURAL</v>
      </c>
      <c r="N126" s="5">
        <v>43535040</v>
      </c>
      <c r="O126" s="3" t="s">
        <v>305</v>
      </c>
      <c r="P126" s="5">
        <v>93151507</v>
      </c>
      <c r="Q126" s="5" t="s">
        <v>1021</v>
      </c>
      <c r="R126" s="5" t="s">
        <v>163</v>
      </c>
      <c r="S126" s="5" t="s">
        <v>157</v>
      </c>
      <c r="T126" s="5" t="s">
        <v>158</v>
      </c>
      <c r="U126" s="15">
        <v>45860</v>
      </c>
      <c r="V126" s="15">
        <v>45860</v>
      </c>
      <c r="W126" s="15">
        <v>45860</v>
      </c>
      <c r="X126" s="13">
        <f t="shared" si="20"/>
        <v>18</v>
      </c>
      <c r="Y126" s="15">
        <v>45860</v>
      </c>
      <c r="Z126" s="14">
        <f t="shared" si="23"/>
        <v>0</v>
      </c>
      <c r="AA126" s="13">
        <v>159</v>
      </c>
      <c r="AB126" s="19">
        <v>4503340</v>
      </c>
      <c r="AC126" s="19">
        <v>23867702</v>
      </c>
      <c r="AD126" s="13">
        <v>9250002</v>
      </c>
      <c r="AE126" s="19">
        <v>23867702</v>
      </c>
      <c r="AF126" s="16" t="s">
        <v>77</v>
      </c>
      <c r="AG126" s="18">
        <v>0</v>
      </c>
      <c r="AH126" s="16" t="s">
        <v>77</v>
      </c>
      <c r="AI126" s="18">
        <v>0</v>
      </c>
      <c r="AJ126" s="16" t="s">
        <v>77</v>
      </c>
      <c r="AK126" s="18">
        <v>0</v>
      </c>
      <c r="AL126" s="16" t="s">
        <v>77</v>
      </c>
      <c r="AM126" s="18">
        <v>0</v>
      </c>
      <c r="AN126" s="16" t="s">
        <v>77</v>
      </c>
      <c r="AO126" s="18">
        <v>0</v>
      </c>
      <c r="AP126" s="16" t="s">
        <v>77</v>
      </c>
      <c r="AQ126" s="18">
        <v>0</v>
      </c>
      <c r="AR126" s="16" t="s">
        <v>77</v>
      </c>
      <c r="AS126" s="18">
        <v>0</v>
      </c>
      <c r="AT126" s="18">
        <f t="shared" si="24"/>
        <v>23867702</v>
      </c>
      <c r="AU126" s="13">
        <v>7201407450</v>
      </c>
      <c r="AV126" s="15">
        <v>45841</v>
      </c>
      <c r="AW126" s="13">
        <v>8201407518</v>
      </c>
      <c r="AX126" s="15">
        <v>45859</v>
      </c>
      <c r="AY126" s="13" t="s">
        <v>78</v>
      </c>
      <c r="AZ126" s="13" t="s">
        <v>79</v>
      </c>
      <c r="BA126" s="13">
        <v>43985744</v>
      </c>
      <c r="BB126" s="13" t="s">
        <v>159</v>
      </c>
      <c r="BC126" s="35" t="s">
        <v>1022</v>
      </c>
      <c r="BD126" s="46" t="s">
        <v>1023</v>
      </c>
      <c r="BE126" s="15">
        <v>45875</v>
      </c>
      <c r="BF126" s="16" t="s">
        <v>77</v>
      </c>
      <c r="BG126" s="16" t="s">
        <v>77</v>
      </c>
      <c r="BH126" s="16" t="s">
        <v>77</v>
      </c>
      <c r="BI126" s="16" t="s">
        <v>77</v>
      </c>
      <c r="BJ126" s="16" t="s">
        <v>77</v>
      </c>
      <c r="BK126" s="18">
        <v>23867702</v>
      </c>
      <c r="BL126" s="13">
        <v>159</v>
      </c>
      <c r="BM126" s="14" t="s">
        <v>81</v>
      </c>
      <c r="BN126" s="14" t="s">
        <v>82</v>
      </c>
      <c r="BO126" s="15">
        <v>46022</v>
      </c>
      <c r="BP126" s="14">
        <v>8</v>
      </c>
      <c r="BQ126" s="21" t="s">
        <v>1024</v>
      </c>
      <c r="BR126" s="13"/>
      <c r="BS126" s="11"/>
      <c r="BT126" s="11"/>
    </row>
    <row r="127" spans="1:72" x14ac:dyDescent="0.2">
      <c r="A127" s="13" t="s">
        <v>70</v>
      </c>
      <c r="B127" s="13">
        <v>413</v>
      </c>
      <c r="C127" s="13" t="s">
        <v>300</v>
      </c>
      <c r="D127" s="13" t="s">
        <v>123</v>
      </c>
      <c r="E127" s="13" t="s">
        <v>138</v>
      </c>
      <c r="F127" s="14" t="s">
        <v>154</v>
      </c>
      <c r="G127" s="13">
        <v>2829</v>
      </c>
      <c r="H127" s="15">
        <v>45842</v>
      </c>
      <c r="I127" s="13">
        <v>3494</v>
      </c>
      <c r="J127" s="16">
        <v>64</v>
      </c>
      <c r="K127" s="17">
        <v>45842</v>
      </c>
      <c r="L127" s="16" t="s">
        <v>1025</v>
      </c>
      <c r="M127" s="13" t="str">
        <f t="shared" si="22"/>
        <v>PERSONA NATURAL</v>
      </c>
      <c r="N127" s="5">
        <v>1017208039</v>
      </c>
      <c r="O127" s="3" t="s">
        <v>312</v>
      </c>
      <c r="P127" s="5">
        <v>93151507</v>
      </c>
      <c r="Q127" s="5" t="s">
        <v>695</v>
      </c>
      <c r="R127" s="5" t="s">
        <v>140</v>
      </c>
      <c r="S127" s="5" t="s">
        <v>157</v>
      </c>
      <c r="T127" s="5" t="s">
        <v>158</v>
      </c>
      <c r="U127" s="15">
        <v>45860</v>
      </c>
      <c r="V127" s="15">
        <v>45860</v>
      </c>
      <c r="W127" s="15">
        <v>45860</v>
      </c>
      <c r="X127" s="13">
        <f t="shared" si="20"/>
        <v>18</v>
      </c>
      <c r="Y127" s="15">
        <v>45860</v>
      </c>
      <c r="Z127" s="14">
        <f t="shared" si="23"/>
        <v>0</v>
      </c>
      <c r="AA127" s="13">
        <v>159</v>
      </c>
      <c r="AB127" s="19">
        <v>4503340</v>
      </c>
      <c r="AC127" s="19">
        <v>23867702</v>
      </c>
      <c r="AD127" s="13">
        <v>9250002</v>
      </c>
      <c r="AE127" s="19">
        <v>23867702</v>
      </c>
      <c r="AF127" s="16" t="s">
        <v>77</v>
      </c>
      <c r="AG127" s="18">
        <v>0</v>
      </c>
      <c r="AH127" s="16" t="s">
        <v>77</v>
      </c>
      <c r="AI127" s="18">
        <v>0</v>
      </c>
      <c r="AJ127" s="16" t="s">
        <v>77</v>
      </c>
      <c r="AK127" s="18">
        <v>0</v>
      </c>
      <c r="AL127" s="16" t="s">
        <v>77</v>
      </c>
      <c r="AM127" s="18">
        <v>0</v>
      </c>
      <c r="AN127" s="16" t="s">
        <v>77</v>
      </c>
      <c r="AO127" s="18">
        <v>0</v>
      </c>
      <c r="AP127" s="16" t="s">
        <v>77</v>
      </c>
      <c r="AQ127" s="18">
        <v>0</v>
      </c>
      <c r="AR127" s="16" t="s">
        <v>77</v>
      </c>
      <c r="AS127" s="18">
        <v>0</v>
      </c>
      <c r="AT127" s="18">
        <f t="shared" si="24"/>
        <v>23867702</v>
      </c>
      <c r="AU127" s="13">
        <v>7201407451</v>
      </c>
      <c r="AV127" s="15">
        <v>45841</v>
      </c>
      <c r="AW127" s="13">
        <v>8201407519</v>
      </c>
      <c r="AX127" s="15">
        <v>45859</v>
      </c>
      <c r="AY127" s="13" t="s">
        <v>78</v>
      </c>
      <c r="AZ127" s="13" t="s">
        <v>79</v>
      </c>
      <c r="BA127" s="13">
        <v>43985744</v>
      </c>
      <c r="BB127" s="13" t="s">
        <v>159</v>
      </c>
      <c r="BC127" s="35" t="s">
        <v>1026</v>
      </c>
      <c r="BD127" s="46" t="s">
        <v>1027</v>
      </c>
      <c r="BE127" s="15">
        <v>45875</v>
      </c>
      <c r="BF127" s="16" t="s">
        <v>77</v>
      </c>
      <c r="BG127" s="16" t="s">
        <v>77</v>
      </c>
      <c r="BH127" s="16" t="s">
        <v>77</v>
      </c>
      <c r="BI127" s="16" t="s">
        <v>77</v>
      </c>
      <c r="BJ127" s="16" t="s">
        <v>77</v>
      </c>
      <c r="BK127" s="18">
        <v>23867702</v>
      </c>
      <c r="BL127" s="13">
        <v>159</v>
      </c>
      <c r="BM127" s="14" t="s">
        <v>81</v>
      </c>
      <c r="BN127" s="14" t="s">
        <v>82</v>
      </c>
      <c r="BO127" s="15">
        <v>46022</v>
      </c>
      <c r="BP127" s="14">
        <v>8</v>
      </c>
      <c r="BQ127" s="21" t="s">
        <v>1028</v>
      </c>
      <c r="BR127" s="13"/>
      <c r="BS127" s="11"/>
      <c r="BT127" s="11"/>
    </row>
    <row r="128" spans="1:72" x14ac:dyDescent="0.2">
      <c r="A128" s="13" t="s">
        <v>70</v>
      </c>
      <c r="B128" s="13">
        <v>414</v>
      </c>
      <c r="C128" s="13" t="s">
        <v>300</v>
      </c>
      <c r="D128" s="13" t="s">
        <v>123</v>
      </c>
      <c r="E128" s="13" t="s">
        <v>138</v>
      </c>
      <c r="F128" s="14" t="s">
        <v>154</v>
      </c>
      <c r="G128" s="13">
        <v>2830</v>
      </c>
      <c r="H128" s="15">
        <v>45842</v>
      </c>
      <c r="I128" s="13">
        <v>3496</v>
      </c>
      <c r="J128" s="16">
        <v>64</v>
      </c>
      <c r="K128" s="17">
        <v>45842</v>
      </c>
      <c r="L128" s="16" t="s">
        <v>1029</v>
      </c>
      <c r="M128" s="13" t="str">
        <f t="shared" si="22"/>
        <v>PERSONA NATURAL</v>
      </c>
      <c r="N128" s="5">
        <v>43364500</v>
      </c>
      <c r="O128" s="3" t="s">
        <v>315</v>
      </c>
      <c r="P128" s="5">
        <v>93151507</v>
      </c>
      <c r="Q128" s="5" t="s">
        <v>574</v>
      </c>
      <c r="R128" s="5" t="s">
        <v>215</v>
      </c>
      <c r="S128" s="5" t="s">
        <v>157</v>
      </c>
      <c r="T128" s="5" t="s">
        <v>158</v>
      </c>
      <c r="U128" s="15">
        <v>45860</v>
      </c>
      <c r="V128" s="15">
        <v>45860</v>
      </c>
      <c r="W128" s="15">
        <v>45860</v>
      </c>
      <c r="X128" s="13">
        <f t="shared" si="20"/>
        <v>18</v>
      </c>
      <c r="Y128" s="15">
        <v>45860</v>
      </c>
      <c r="Z128" s="14">
        <f t="shared" si="23"/>
        <v>0</v>
      </c>
      <c r="AA128" s="13">
        <v>159</v>
      </c>
      <c r="AB128" s="19">
        <v>2702005</v>
      </c>
      <c r="AC128" s="19">
        <v>14320627</v>
      </c>
      <c r="AD128" s="13">
        <v>9250002</v>
      </c>
      <c r="AE128" s="19">
        <v>14320627</v>
      </c>
      <c r="AF128" s="16" t="s">
        <v>77</v>
      </c>
      <c r="AG128" s="18">
        <v>0</v>
      </c>
      <c r="AH128" s="16" t="s">
        <v>77</v>
      </c>
      <c r="AI128" s="18">
        <v>0</v>
      </c>
      <c r="AJ128" s="16" t="s">
        <v>77</v>
      </c>
      <c r="AK128" s="18">
        <v>0</v>
      </c>
      <c r="AL128" s="16" t="s">
        <v>77</v>
      </c>
      <c r="AM128" s="18">
        <v>0</v>
      </c>
      <c r="AN128" s="16" t="s">
        <v>77</v>
      </c>
      <c r="AO128" s="18">
        <v>0</v>
      </c>
      <c r="AP128" s="16" t="s">
        <v>77</v>
      </c>
      <c r="AQ128" s="18">
        <v>0</v>
      </c>
      <c r="AR128" s="16" t="s">
        <v>77</v>
      </c>
      <c r="AS128" s="18">
        <v>0</v>
      </c>
      <c r="AT128" s="18">
        <f t="shared" si="24"/>
        <v>14320627</v>
      </c>
      <c r="AU128" s="13">
        <v>7201407449</v>
      </c>
      <c r="AV128" s="15">
        <v>45841</v>
      </c>
      <c r="AW128" s="13">
        <v>8201407517</v>
      </c>
      <c r="AX128" s="15">
        <v>45859</v>
      </c>
      <c r="AY128" s="13" t="s">
        <v>78</v>
      </c>
      <c r="AZ128" s="13" t="s">
        <v>79</v>
      </c>
      <c r="BA128" s="13">
        <v>43985744</v>
      </c>
      <c r="BB128" s="13" t="s">
        <v>159</v>
      </c>
      <c r="BC128" s="35" t="s">
        <v>1030</v>
      </c>
      <c r="BD128" s="46" t="s">
        <v>1031</v>
      </c>
      <c r="BE128" s="15">
        <v>45875</v>
      </c>
      <c r="BF128" s="16" t="s">
        <v>77</v>
      </c>
      <c r="BG128" s="16" t="s">
        <v>77</v>
      </c>
      <c r="BH128" s="16" t="s">
        <v>77</v>
      </c>
      <c r="BI128" s="16" t="s">
        <v>77</v>
      </c>
      <c r="BJ128" s="16" t="s">
        <v>77</v>
      </c>
      <c r="BK128" s="18">
        <v>14320627</v>
      </c>
      <c r="BL128" s="13">
        <v>159</v>
      </c>
      <c r="BM128" s="14" t="s">
        <v>81</v>
      </c>
      <c r="BN128" s="14" t="s">
        <v>82</v>
      </c>
      <c r="BO128" s="15">
        <v>46022</v>
      </c>
      <c r="BP128" s="14">
        <v>8</v>
      </c>
      <c r="BQ128" s="21" t="s">
        <v>1032</v>
      </c>
      <c r="BR128" s="13"/>
      <c r="BS128" s="11"/>
      <c r="BT128" s="11"/>
    </row>
    <row r="129" spans="1:72" x14ac:dyDescent="0.2">
      <c r="A129" s="13" t="s">
        <v>70</v>
      </c>
      <c r="B129" s="13">
        <v>415</v>
      </c>
      <c r="C129" s="13" t="s">
        <v>300</v>
      </c>
      <c r="D129" s="13" t="s">
        <v>123</v>
      </c>
      <c r="E129" s="13" t="s">
        <v>138</v>
      </c>
      <c r="F129" s="14" t="s">
        <v>154</v>
      </c>
      <c r="G129" s="13">
        <v>2831</v>
      </c>
      <c r="H129" s="15">
        <v>45842</v>
      </c>
      <c r="I129" s="13">
        <v>3497</v>
      </c>
      <c r="J129" s="16">
        <v>64</v>
      </c>
      <c r="K129" s="17">
        <v>45842</v>
      </c>
      <c r="L129" s="16" t="s">
        <v>1033</v>
      </c>
      <c r="M129" s="13" t="str">
        <f t="shared" si="22"/>
        <v>PERSONA NATURAL</v>
      </c>
      <c r="N129" s="5">
        <v>71679748</v>
      </c>
      <c r="O129" s="3" t="s">
        <v>316</v>
      </c>
      <c r="P129" s="5">
        <v>93151507</v>
      </c>
      <c r="Q129" s="5" t="s">
        <v>1034</v>
      </c>
      <c r="R129" s="5" t="s">
        <v>185</v>
      </c>
      <c r="S129" s="5" t="s">
        <v>157</v>
      </c>
      <c r="T129" s="5" t="s">
        <v>158</v>
      </c>
      <c r="U129" s="15">
        <v>45860</v>
      </c>
      <c r="V129" s="15">
        <v>45860</v>
      </c>
      <c r="W129" s="15">
        <v>45860</v>
      </c>
      <c r="X129" s="13">
        <f t="shared" si="20"/>
        <v>18</v>
      </c>
      <c r="Y129" s="15">
        <v>45860</v>
      </c>
      <c r="Z129" s="14">
        <f t="shared" si="23"/>
        <v>0</v>
      </c>
      <c r="AA129" s="13">
        <v>159</v>
      </c>
      <c r="AB129" s="19">
        <v>6146517</v>
      </c>
      <c r="AC129" s="19">
        <v>32576540</v>
      </c>
      <c r="AD129" s="13">
        <v>9240302</v>
      </c>
      <c r="AE129" s="19">
        <v>32576540</v>
      </c>
      <c r="AF129" s="16" t="s">
        <v>77</v>
      </c>
      <c r="AG129" s="18">
        <v>0</v>
      </c>
      <c r="AH129" s="16" t="s">
        <v>77</v>
      </c>
      <c r="AI129" s="18">
        <v>0</v>
      </c>
      <c r="AJ129" s="16" t="s">
        <v>77</v>
      </c>
      <c r="AK129" s="18">
        <v>0</v>
      </c>
      <c r="AL129" s="16" t="s">
        <v>77</v>
      </c>
      <c r="AM129" s="18">
        <v>0</v>
      </c>
      <c r="AN129" s="16" t="s">
        <v>77</v>
      </c>
      <c r="AO129" s="18">
        <v>0</v>
      </c>
      <c r="AP129" s="16" t="s">
        <v>77</v>
      </c>
      <c r="AQ129" s="18">
        <v>0</v>
      </c>
      <c r="AR129" s="16" t="s">
        <v>77</v>
      </c>
      <c r="AS129" s="18">
        <v>0</v>
      </c>
      <c r="AT129" s="18">
        <f t="shared" si="24"/>
        <v>32576540</v>
      </c>
      <c r="AU129" s="13">
        <v>7201407447</v>
      </c>
      <c r="AV129" s="15">
        <v>45841</v>
      </c>
      <c r="AW129" s="13">
        <v>8201407516</v>
      </c>
      <c r="AX129" s="15">
        <v>45859</v>
      </c>
      <c r="AY129" s="13" t="s">
        <v>78</v>
      </c>
      <c r="AZ129" s="13" t="s">
        <v>79</v>
      </c>
      <c r="BA129" s="13">
        <v>43985744</v>
      </c>
      <c r="BB129" s="13" t="s">
        <v>159</v>
      </c>
      <c r="BC129" s="35" t="s">
        <v>1035</v>
      </c>
      <c r="BD129" s="46" t="s">
        <v>1036</v>
      </c>
      <c r="BE129" s="15">
        <v>45875</v>
      </c>
      <c r="BF129" s="16" t="s">
        <v>77</v>
      </c>
      <c r="BG129" s="16" t="s">
        <v>77</v>
      </c>
      <c r="BH129" s="16" t="s">
        <v>77</v>
      </c>
      <c r="BI129" s="16" t="s">
        <v>77</v>
      </c>
      <c r="BJ129" s="16" t="s">
        <v>77</v>
      </c>
      <c r="BK129" s="18">
        <v>32576540</v>
      </c>
      <c r="BL129" s="13">
        <v>159</v>
      </c>
      <c r="BM129" s="14" t="s">
        <v>81</v>
      </c>
      <c r="BN129" s="14" t="s">
        <v>82</v>
      </c>
      <c r="BO129" s="15">
        <v>46022</v>
      </c>
      <c r="BP129" s="14">
        <v>8</v>
      </c>
      <c r="BQ129" s="21" t="s">
        <v>1037</v>
      </c>
      <c r="BR129" s="13"/>
      <c r="BS129" s="11"/>
      <c r="BT129" s="11"/>
    </row>
    <row r="130" spans="1:72" x14ac:dyDescent="0.2">
      <c r="A130" s="13" t="s">
        <v>70</v>
      </c>
      <c r="B130" s="13">
        <v>416</v>
      </c>
      <c r="C130" s="13" t="s">
        <v>300</v>
      </c>
      <c r="D130" s="13" t="s">
        <v>123</v>
      </c>
      <c r="E130" s="13" t="s">
        <v>138</v>
      </c>
      <c r="F130" s="14" t="s">
        <v>154</v>
      </c>
      <c r="G130" s="13">
        <v>2833</v>
      </c>
      <c r="H130" s="15">
        <v>45842</v>
      </c>
      <c r="I130" s="13">
        <v>3498</v>
      </c>
      <c r="J130" s="16">
        <v>64</v>
      </c>
      <c r="K130" s="17">
        <v>45842</v>
      </c>
      <c r="L130" s="16" t="s">
        <v>1038</v>
      </c>
      <c r="M130" s="13" t="str">
        <f t="shared" si="22"/>
        <v>PERSONA NATURAL</v>
      </c>
      <c r="N130" s="5">
        <v>71748539</v>
      </c>
      <c r="O130" s="3" t="s">
        <v>318</v>
      </c>
      <c r="P130" s="5">
        <v>93141506</v>
      </c>
      <c r="Q130" s="5" t="s">
        <v>1039</v>
      </c>
      <c r="R130" s="5" t="s">
        <v>185</v>
      </c>
      <c r="S130" s="5" t="s">
        <v>157</v>
      </c>
      <c r="T130" s="5" t="s">
        <v>158</v>
      </c>
      <c r="U130" s="15">
        <v>45860</v>
      </c>
      <c r="V130" s="15">
        <v>45860</v>
      </c>
      <c r="W130" s="15">
        <v>45860</v>
      </c>
      <c r="X130" s="13">
        <f t="shared" si="20"/>
        <v>18</v>
      </c>
      <c r="Y130" s="15">
        <v>45860</v>
      </c>
      <c r="Z130" s="14">
        <f t="shared" si="23"/>
        <v>0</v>
      </c>
      <c r="AA130" s="13">
        <v>159</v>
      </c>
      <c r="AB130" s="19">
        <v>6146517</v>
      </c>
      <c r="AC130" s="19">
        <v>32576540</v>
      </c>
      <c r="AD130" s="13">
        <v>9250002</v>
      </c>
      <c r="AE130" s="19">
        <v>32576540</v>
      </c>
      <c r="AF130" s="16" t="s">
        <v>77</v>
      </c>
      <c r="AG130" s="18">
        <v>0</v>
      </c>
      <c r="AH130" s="16" t="s">
        <v>77</v>
      </c>
      <c r="AI130" s="18">
        <v>0</v>
      </c>
      <c r="AJ130" s="16" t="s">
        <v>77</v>
      </c>
      <c r="AK130" s="18">
        <v>0</v>
      </c>
      <c r="AL130" s="16" t="s">
        <v>77</v>
      </c>
      <c r="AM130" s="18">
        <v>0</v>
      </c>
      <c r="AN130" s="16" t="s">
        <v>77</v>
      </c>
      <c r="AO130" s="18">
        <v>0</v>
      </c>
      <c r="AP130" s="16" t="s">
        <v>77</v>
      </c>
      <c r="AQ130" s="18">
        <v>0</v>
      </c>
      <c r="AR130" s="16" t="s">
        <v>77</v>
      </c>
      <c r="AS130" s="18">
        <v>0</v>
      </c>
      <c r="AT130" s="18">
        <f t="shared" si="24"/>
        <v>32576540</v>
      </c>
      <c r="AU130" s="13">
        <v>7201407455</v>
      </c>
      <c r="AV130" s="15">
        <v>45841</v>
      </c>
      <c r="AW130" s="13">
        <v>8201407523</v>
      </c>
      <c r="AX130" s="15">
        <v>45859</v>
      </c>
      <c r="AY130" s="13" t="s">
        <v>78</v>
      </c>
      <c r="AZ130" s="13" t="s">
        <v>79</v>
      </c>
      <c r="BA130" s="13">
        <v>43985744</v>
      </c>
      <c r="BB130" s="13" t="s">
        <v>159</v>
      </c>
      <c r="BC130" s="35" t="s">
        <v>1040</v>
      </c>
      <c r="BD130" s="46" t="s">
        <v>1041</v>
      </c>
      <c r="BE130" s="15">
        <v>45875</v>
      </c>
      <c r="BF130" s="16" t="s">
        <v>77</v>
      </c>
      <c r="BG130" s="16" t="s">
        <v>77</v>
      </c>
      <c r="BH130" s="16" t="s">
        <v>77</v>
      </c>
      <c r="BI130" s="16" t="s">
        <v>77</v>
      </c>
      <c r="BJ130" s="16" t="s">
        <v>77</v>
      </c>
      <c r="BK130" s="18">
        <v>32576540</v>
      </c>
      <c r="BL130" s="13">
        <v>159</v>
      </c>
      <c r="BM130" s="14" t="s">
        <v>81</v>
      </c>
      <c r="BN130" s="14" t="s">
        <v>82</v>
      </c>
      <c r="BO130" s="15">
        <v>46022</v>
      </c>
      <c r="BP130" s="14">
        <v>8</v>
      </c>
      <c r="BQ130" s="21" t="s">
        <v>1042</v>
      </c>
      <c r="BR130" s="13"/>
      <c r="BS130" s="11"/>
      <c r="BT130" s="11"/>
    </row>
    <row r="131" spans="1:72" x14ac:dyDescent="0.2">
      <c r="A131" s="13" t="s">
        <v>70</v>
      </c>
      <c r="B131" s="13">
        <v>417</v>
      </c>
      <c r="C131" s="13" t="s">
        <v>300</v>
      </c>
      <c r="D131" s="13" t="s">
        <v>123</v>
      </c>
      <c r="E131" s="13" t="s">
        <v>138</v>
      </c>
      <c r="F131" s="14" t="s">
        <v>154</v>
      </c>
      <c r="G131" s="13">
        <v>2882</v>
      </c>
      <c r="H131" s="15">
        <v>45842</v>
      </c>
      <c r="I131" s="13">
        <v>3499</v>
      </c>
      <c r="J131" s="16">
        <v>64</v>
      </c>
      <c r="K131" s="17">
        <v>45842</v>
      </c>
      <c r="L131" s="16" t="s">
        <v>1043</v>
      </c>
      <c r="M131" s="13" t="str">
        <f t="shared" si="22"/>
        <v>PERSONA NATURAL</v>
      </c>
      <c r="N131" s="5">
        <v>1216729809</v>
      </c>
      <c r="O131" s="3" t="s">
        <v>319</v>
      </c>
      <c r="P131" s="5">
        <v>93141506</v>
      </c>
      <c r="Q131" s="5" t="s">
        <v>1016</v>
      </c>
      <c r="R131" s="5" t="s">
        <v>185</v>
      </c>
      <c r="S131" s="5" t="s">
        <v>157</v>
      </c>
      <c r="T131" s="5" t="s">
        <v>158</v>
      </c>
      <c r="U131" s="15">
        <v>45860</v>
      </c>
      <c r="V131" s="15">
        <v>45860</v>
      </c>
      <c r="W131" s="15">
        <v>45860</v>
      </c>
      <c r="X131" s="13">
        <f t="shared" si="20"/>
        <v>18</v>
      </c>
      <c r="Y131" s="15">
        <v>45860</v>
      </c>
      <c r="Z131" s="14">
        <f t="shared" si="23"/>
        <v>0</v>
      </c>
      <c r="AA131" s="13">
        <v>159</v>
      </c>
      <c r="AB131" s="19">
        <v>6146517</v>
      </c>
      <c r="AC131" s="19">
        <v>32576540</v>
      </c>
      <c r="AD131" s="13">
        <v>9250002</v>
      </c>
      <c r="AE131" s="19">
        <v>32576540</v>
      </c>
      <c r="AF131" s="16" t="s">
        <v>77</v>
      </c>
      <c r="AG131" s="18">
        <v>0</v>
      </c>
      <c r="AH131" s="16" t="s">
        <v>77</v>
      </c>
      <c r="AI131" s="18">
        <v>0</v>
      </c>
      <c r="AJ131" s="16" t="s">
        <v>77</v>
      </c>
      <c r="AK131" s="18">
        <v>0</v>
      </c>
      <c r="AL131" s="16" t="s">
        <v>77</v>
      </c>
      <c r="AM131" s="18">
        <v>0</v>
      </c>
      <c r="AN131" s="16" t="s">
        <v>77</v>
      </c>
      <c r="AO131" s="18">
        <v>0</v>
      </c>
      <c r="AP131" s="16" t="s">
        <v>77</v>
      </c>
      <c r="AQ131" s="18">
        <v>0</v>
      </c>
      <c r="AR131" s="16" t="s">
        <v>77</v>
      </c>
      <c r="AS131" s="18">
        <v>0</v>
      </c>
      <c r="AT131" s="18">
        <f t="shared" si="24"/>
        <v>32576540</v>
      </c>
      <c r="AU131" s="13">
        <v>7201407456</v>
      </c>
      <c r="AV131" s="15">
        <v>45841</v>
      </c>
      <c r="AW131" s="13">
        <v>8201407524</v>
      </c>
      <c r="AX131" s="15">
        <v>45859</v>
      </c>
      <c r="AY131" s="13" t="s">
        <v>78</v>
      </c>
      <c r="AZ131" s="13" t="s">
        <v>79</v>
      </c>
      <c r="BA131" s="13">
        <v>43985744</v>
      </c>
      <c r="BB131" s="13" t="s">
        <v>159</v>
      </c>
      <c r="BC131" s="35" t="s">
        <v>1044</v>
      </c>
      <c r="BD131" s="46" t="s">
        <v>1045</v>
      </c>
      <c r="BE131" s="15">
        <v>45875</v>
      </c>
      <c r="BF131" s="16" t="s">
        <v>77</v>
      </c>
      <c r="BG131" s="16" t="s">
        <v>77</v>
      </c>
      <c r="BH131" s="16" t="s">
        <v>77</v>
      </c>
      <c r="BI131" s="16" t="s">
        <v>77</v>
      </c>
      <c r="BJ131" s="16" t="s">
        <v>77</v>
      </c>
      <c r="BK131" s="18">
        <v>32576540</v>
      </c>
      <c r="BL131" s="13">
        <v>159</v>
      </c>
      <c r="BM131" s="14" t="s">
        <v>81</v>
      </c>
      <c r="BN131" s="14" t="s">
        <v>82</v>
      </c>
      <c r="BO131" s="15">
        <v>46022</v>
      </c>
      <c r="BP131" s="14">
        <v>8</v>
      </c>
      <c r="BQ131" s="21" t="s">
        <v>1046</v>
      </c>
      <c r="BR131" s="13"/>
      <c r="BS131" s="11"/>
      <c r="BT131" s="11"/>
    </row>
    <row r="132" spans="1:72" x14ac:dyDescent="0.2">
      <c r="A132" s="13" t="s">
        <v>70</v>
      </c>
      <c r="B132" s="13">
        <v>418</v>
      </c>
      <c r="C132" s="13" t="s">
        <v>1047</v>
      </c>
      <c r="D132" s="13" t="s">
        <v>93</v>
      </c>
      <c r="E132" s="13" t="s">
        <v>138</v>
      </c>
      <c r="F132" s="14" t="s">
        <v>154</v>
      </c>
      <c r="G132" s="13">
        <v>2883</v>
      </c>
      <c r="H132" s="15">
        <v>45859</v>
      </c>
      <c r="I132" s="13">
        <v>3500</v>
      </c>
      <c r="J132" s="16">
        <v>65</v>
      </c>
      <c r="K132" s="17">
        <v>45859</v>
      </c>
      <c r="L132" s="16" t="s">
        <v>1048</v>
      </c>
      <c r="M132" s="13" t="str">
        <f t="shared" si="22"/>
        <v>PERSONA NATURAL</v>
      </c>
      <c r="N132" s="5">
        <v>1214731607</v>
      </c>
      <c r="O132" s="3" t="s">
        <v>304</v>
      </c>
      <c r="P132" s="5">
        <v>93151507</v>
      </c>
      <c r="Q132" s="5" t="s">
        <v>1049</v>
      </c>
      <c r="R132" s="5" t="s">
        <v>185</v>
      </c>
      <c r="S132" s="5" t="s">
        <v>157</v>
      </c>
      <c r="T132" s="5" t="s">
        <v>158</v>
      </c>
      <c r="U132" s="15">
        <v>45860</v>
      </c>
      <c r="V132" s="15">
        <v>45860</v>
      </c>
      <c r="W132" s="15">
        <v>45860</v>
      </c>
      <c r="X132" s="13">
        <f t="shared" si="20"/>
        <v>1</v>
      </c>
      <c r="Y132" s="15">
        <v>45860</v>
      </c>
      <c r="Z132" s="14">
        <f t="shared" si="23"/>
        <v>0</v>
      </c>
      <c r="AA132" s="13">
        <v>159</v>
      </c>
      <c r="AB132" s="19">
        <v>6146517</v>
      </c>
      <c r="AC132" s="19">
        <v>32576540</v>
      </c>
      <c r="AD132" s="13">
        <v>9250002</v>
      </c>
      <c r="AE132" s="19">
        <v>32576540</v>
      </c>
      <c r="AF132" s="16" t="s">
        <v>77</v>
      </c>
      <c r="AG132" s="18">
        <v>0</v>
      </c>
      <c r="AH132" s="16" t="s">
        <v>77</v>
      </c>
      <c r="AI132" s="18">
        <v>0</v>
      </c>
      <c r="AJ132" s="16" t="s">
        <v>77</v>
      </c>
      <c r="AK132" s="18">
        <v>0</v>
      </c>
      <c r="AL132" s="16" t="s">
        <v>77</v>
      </c>
      <c r="AM132" s="18">
        <v>0</v>
      </c>
      <c r="AN132" s="16" t="s">
        <v>77</v>
      </c>
      <c r="AO132" s="18">
        <v>0</v>
      </c>
      <c r="AP132" s="16" t="s">
        <v>77</v>
      </c>
      <c r="AQ132" s="18">
        <v>0</v>
      </c>
      <c r="AR132" s="16" t="s">
        <v>77</v>
      </c>
      <c r="AS132" s="18">
        <v>0</v>
      </c>
      <c r="AT132" s="18">
        <f t="shared" si="24"/>
        <v>32576540</v>
      </c>
      <c r="AU132" s="13">
        <v>7201407509</v>
      </c>
      <c r="AV132" s="15">
        <v>45855</v>
      </c>
      <c r="AW132" s="13">
        <v>8201407535</v>
      </c>
      <c r="AX132" s="15">
        <v>45859</v>
      </c>
      <c r="AY132" s="13" t="s">
        <v>78</v>
      </c>
      <c r="AZ132" s="13" t="s">
        <v>79</v>
      </c>
      <c r="BA132" s="13">
        <v>43985744</v>
      </c>
      <c r="BB132" s="24" t="s">
        <v>159</v>
      </c>
      <c r="BC132" s="38" t="s">
        <v>1050</v>
      </c>
      <c r="BD132" s="102" t="s">
        <v>1051</v>
      </c>
      <c r="BE132" s="15">
        <v>45875</v>
      </c>
      <c r="BF132" s="50" t="s">
        <v>77</v>
      </c>
      <c r="BG132" s="16" t="s">
        <v>77</v>
      </c>
      <c r="BH132" s="16" t="s">
        <v>77</v>
      </c>
      <c r="BI132" s="16" t="s">
        <v>77</v>
      </c>
      <c r="BJ132" s="16" t="s">
        <v>77</v>
      </c>
      <c r="BK132" s="18">
        <v>32576540</v>
      </c>
      <c r="BL132" s="13">
        <v>159</v>
      </c>
      <c r="BM132" s="14" t="s">
        <v>81</v>
      </c>
      <c r="BN132" s="14" t="s">
        <v>82</v>
      </c>
      <c r="BO132" s="15">
        <v>46022</v>
      </c>
      <c r="BP132" s="14">
        <v>8</v>
      </c>
      <c r="BQ132" s="21" t="s">
        <v>1052</v>
      </c>
      <c r="BR132" s="13"/>
      <c r="BS132" s="11"/>
      <c r="BT132" s="11"/>
    </row>
    <row r="133" spans="1:72" x14ac:dyDescent="0.2">
      <c r="A133" s="13" t="s">
        <v>70</v>
      </c>
      <c r="B133" s="13">
        <v>419</v>
      </c>
      <c r="C133" s="13" t="s">
        <v>615</v>
      </c>
      <c r="D133" s="13" t="s">
        <v>93</v>
      </c>
      <c r="E133" s="13" t="s">
        <v>124</v>
      </c>
      <c r="F133" s="14" t="s">
        <v>166</v>
      </c>
      <c r="G133" s="13">
        <v>2751</v>
      </c>
      <c r="H133" s="15">
        <v>45828</v>
      </c>
      <c r="I133" s="13">
        <v>3501</v>
      </c>
      <c r="J133" s="16">
        <v>63</v>
      </c>
      <c r="K133" s="17">
        <v>45828</v>
      </c>
      <c r="L133" s="16" t="s">
        <v>1053</v>
      </c>
      <c r="M133" s="13" t="str">
        <f t="shared" si="22"/>
        <v>PERSONA NATURAL</v>
      </c>
      <c r="N133" s="5">
        <v>1152190100</v>
      </c>
      <c r="O133" s="3" t="s">
        <v>1054</v>
      </c>
      <c r="P133" s="5">
        <v>93151507</v>
      </c>
      <c r="Q133" s="5" t="s">
        <v>1055</v>
      </c>
      <c r="R133" s="5" t="s">
        <v>108</v>
      </c>
      <c r="S133" s="5" t="s">
        <v>169</v>
      </c>
      <c r="T133" s="5" t="s">
        <v>170</v>
      </c>
      <c r="U133" s="37">
        <v>45862</v>
      </c>
      <c r="V133" s="15">
        <v>45862</v>
      </c>
      <c r="W133" s="15">
        <v>45862</v>
      </c>
      <c r="X133" s="13">
        <f t="shared" si="20"/>
        <v>34</v>
      </c>
      <c r="Y133" s="15">
        <v>45862</v>
      </c>
      <c r="Z133" s="14">
        <f t="shared" si="23"/>
        <v>0</v>
      </c>
      <c r="AA133" s="13">
        <v>157</v>
      </c>
      <c r="AB133" s="19">
        <v>8195855</v>
      </c>
      <c r="AC133" s="19">
        <v>42891641</v>
      </c>
      <c r="AD133" s="13">
        <v>9240302</v>
      </c>
      <c r="AE133" s="19">
        <v>42891641</v>
      </c>
      <c r="AF133" s="16" t="s">
        <v>77</v>
      </c>
      <c r="AG133" s="18">
        <v>0</v>
      </c>
      <c r="AH133" s="16" t="s">
        <v>77</v>
      </c>
      <c r="AI133" s="18">
        <v>0</v>
      </c>
      <c r="AJ133" s="16" t="s">
        <v>77</v>
      </c>
      <c r="AK133" s="18">
        <v>0</v>
      </c>
      <c r="AL133" s="16" t="s">
        <v>77</v>
      </c>
      <c r="AM133" s="18">
        <v>0</v>
      </c>
      <c r="AN133" s="16" t="s">
        <v>77</v>
      </c>
      <c r="AO133" s="18">
        <v>0</v>
      </c>
      <c r="AP133" s="16" t="s">
        <v>77</v>
      </c>
      <c r="AQ133" s="18">
        <v>0</v>
      </c>
      <c r="AR133" s="16" t="s">
        <v>77</v>
      </c>
      <c r="AS133" s="18">
        <v>0</v>
      </c>
      <c r="AT133" s="18">
        <f t="shared" si="24"/>
        <v>42891641</v>
      </c>
      <c r="AU133" s="13">
        <v>7201407409</v>
      </c>
      <c r="AV133" s="15">
        <v>45827</v>
      </c>
      <c r="AW133" s="13">
        <v>8201407536</v>
      </c>
      <c r="AX133" s="15">
        <v>45862</v>
      </c>
      <c r="AY133" s="13" t="s">
        <v>78</v>
      </c>
      <c r="AZ133" s="13" t="s">
        <v>79</v>
      </c>
      <c r="BA133" s="22">
        <v>52725332</v>
      </c>
      <c r="BB133" s="13" t="s">
        <v>171</v>
      </c>
      <c r="BC133" s="35" t="s">
        <v>1056</v>
      </c>
      <c r="BD133" s="46" t="s">
        <v>1057</v>
      </c>
      <c r="BE133" s="15">
        <v>45875</v>
      </c>
      <c r="BF133" s="66">
        <v>45861</v>
      </c>
      <c r="BG133" s="42" t="s">
        <v>1058</v>
      </c>
      <c r="BH133" s="66">
        <v>45842</v>
      </c>
      <c r="BI133" s="66">
        <v>46208</v>
      </c>
      <c r="BJ133" s="66">
        <v>45862</v>
      </c>
      <c r="BK133" s="18">
        <v>42891641</v>
      </c>
      <c r="BL133" s="13">
        <v>157</v>
      </c>
      <c r="BM133" s="14" t="s">
        <v>81</v>
      </c>
      <c r="BN133" s="14" t="s">
        <v>82</v>
      </c>
      <c r="BO133" s="15">
        <v>46022</v>
      </c>
      <c r="BP133" s="14">
        <v>8</v>
      </c>
      <c r="BQ133" s="21" t="s">
        <v>1059</v>
      </c>
      <c r="BR133" s="13"/>
      <c r="BS133" s="11"/>
      <c r="BT133" s="11"/>
    </row>
    <row r="134" spans="1:72" x14ac:dyDescent="0.2">
      <c r="A134" s="13" t="s">
        <v>70</v>
      </c>
      <c r="B134" s="13">
        <v>421</v>
      </c>
      <c r="C134" s="13" t="s">
        <v>615</v>
      </c>
      <c r="D134" s="13" t="s">
        <v>93</v>
      </c>
      <c r="E134" s="13" t="s">
        <v>124</v>
      </c>
      <c r="F134" s="14" t="s">
        <v>166</v>
      </c>
      <c r="G134" s="13">
        <v>2849</v>
      </c>
      <c r="H134" s="15">
        <v>45842</v>
      </c>
      <c r="I134" s="13">
        <v>3502</v>
      </c>
      <c r="J134" s="16">
        <v>64</v>
      </c>
      <c r="K134" s="17">
        <v>45842</v>
      </c>
      <c r="L134" s="16" t="s">
        <v>1060</v>
      </c>
      <c r="M134" s="13" t="str">
        <f t="shared" ref="M134:M172" si="25">IF(ISNUMBER(FIND("-",N134)),"PERSONA JURIDICA","PERSONA NATURAL")</f>
        <v>PERSONA NATURAL</v>
      </c>
      <c r="N134" s="9">
        <v>1017217792</v>
      </c>
      <c r="O134" s="3" t="s">
        <v>322</v>
      </c>
      <c r="P134" s="9">
        <v>93151507</v>
      </c>
      <c r="Q134" s="9" t="s">
        <v>1061</v>
      </c>
      <c r="R134" s="9" t="s">
        <v>185</v>
      </c>
      <c r="S134" s="9" t="s">
        <v>169</v>
      </c>
      <c r="T134" s="9" t="s">
        <v>170</v>
      </c>
      <c r="U134" s="15">
        <v>45867</v>
      </c>
      <c r="V134" s="15">
        <v>45867</v>
      </c>
      <c r="W134" s="15">
        <v>45867</v>
      </c>
      <c r="X134" s="13">
        <f t="shared" si="20"/>
        <v>25</v>
      </c>
      <c r="Y134" s="15">
        <v>45866</v>
      </c>
      <c r="Z134" s="13">
        <f t="shared" ref="Z134:Z173" si="26">DAYS360(Y134,W134,(FALSE))</f>
        <v>1</v>
      </c>
      <c r="AA134" s="13">
        <v>152</v>
      </c>
      <c r="AB134" s="18">
        <v>6146517</v>
      </c>
      <c r="AC134" s="19">
        <v>31142353</v>
      </c>
      <c r="AD134" s="13">
        <v>9240297</v>
      </c>
      <c r="AE134" s="19">
        <v>31142353</v>
      </c>
      <c r="AF134" s="16" t="s">
        <v>77</v>
      </c>
      <c r="AG134" s="18">
        <v>0</v>
      </c>
      <c r="AH134" s="16" t="s">
        <v>77</v>
      </c>
      <c r="AI134" s="18">
        <v>0</v>
      </c>
      <c r="AJ134" s="16" t="s">
        <v>77</v>
      </c>
      <c r="AK134" s="18">
        <v>0</v>
      </c>
      <c r="AL134" s="16" t="s">
        <v>77</v>
      </c>
      <c r="AM134" s="18">
        <v>0</v>
      </c>
      <c r="AN134" s="16" t="s">
        <v>77</v>
      </c>
      <c r="AO134" s="18">
        <v>0</v>
      </c>
      <c r="AP134" s="16" t="s">
        <v>77</v>
      </c>
      <c r="AQ134" s="18">
        <v>0</v>
      </c>
      <c r="AR134" s="16" t="s">
        <v>77</v>
      </c>
      <c r="AS134" s="18">
        <v>0</v>
      </c>
      <c r="AT134" s="18">
        <f t="shared" ref="AT134:AT159" si="27">+AE134+AG134+AI134+AK134+AM134+AO134+AQ134+AS134</f>
        <v>31142353</v>
      </c>
      <c r="AU134" s="13">
        <v>7201407460</v>
      </c>
      <c r="AV134" s="15">
        <v>45841</v>
      </c>
      <c r="AW134" s="13">
        <v>8201407538</v>
      </c>
      <c r="AX134" s="15">
        <v>45866</v>
      </c>
      <c r="AY134" s="13" t="s">
        <v>78</v>
      </c>
      <c r="AZ134" s="13" t="s">
        <v>79</v>
      </c>
      <c r="BA134" s="22">
        <v>52725332</v>
      </c>
      <c r="BB134" s="13" t="s">
        <v>171</v>
      </c>
      <c r="BC134" s="35" t="s">
        <v>1062</v>
      </c>
      <c r="BD134" s="46" t="s">
        <v>1063</v>
      </c>
      <c r="BE134" s="15">
        <v>45875</v>
      </c>
      <c r="BF134" s="50" t="s">
        <v>77</v>
      </c>
      <c r="BG134" s="16" t="s">
        <v>77</v>
      </c>
      <c r="BH134" s="16" t="s">
        <v>77</v>
      </c>
      <c r="BI134" s="16" t="s">
        <v>77</v>
      </c>
      <c r="BJ134" s="16" t="s">
        <v>77</v>
      </c>
      <c r="BK134" s="19">
        <v>31142353</v>
      </c>
      <c r="BL134" s="13">
        <v>152</v>
      </c>
      <c r="BM134" s="14" t="s">
        <v>81</v>
      </c>
      <c r="BN134" s="14" t="s">
        <v>82</v>
      </c>
      <c r="BO134" s="15">
        <v>46022</v>
      </c>
      <c r="BP134" s="14">
        <v>8</v>
      </c>
      <c r="BQ134" s="21" t="s">
        <v>1064</v>
      </c>
      <c r="BR134" s="9"/>
      <c r="BS134" s="4"/>
      <c r="BT134" s="4"/>
    </row>
    <row r="135" spans="1:72" x14ac:dyDescent="0.2">
      <c r="A135" s="13" t="s">
        <v>70</v>
      </c>
      <c r="B135" s="13">
        <v>422</v>
      </c>
      <c r="C135" s="13" t="s">
        <v>615</v>
      </c>
      <c r="D135" s="13" t="s">
        <v>93</v>
      </c>
      <c r="E135" s="13" t="s">
        <v>124</v>
      </c>
      <c r="F135" s="14" t="s">
        <v>166</v>
      </c>
      <c r="G135" s="13">
        <v>2848</v>
      </c>
      <c r="H135" s="15">
        <v>45842</v>
      </c>
      <c r="I135" s="13">
        <v>3503</v>
      </c>
      <c r="J135" s="16">
        <v>64</v>
      </c>
      <c r="K135" s="17">
        <v>45842</v>
      </c>
      <c r="L135" s="16" t="s">
        <v>1065</v>
      </c>
      <c r="M135" s="13" t="str">
        <f t="shared" si="25"/>
        <v>PERSONA NATURAL</v>
      </c>
      <c r="N135" s="9">
        <v>43093151</v>
      </c>
      <c r="O135" s="3" t="s">
        <v>321</v>
      </c>
      <c r="P135" s="9">
        <v>93151507</v>
      </c>
      <c r="Q135" s="9" t="s">
        <v>1066</v>
      </c>
      <c r="R135" s="9" t="s">
        <v>185</v>
      </c>
      <c r="S135" s="9" t="s">
        <v>169</v>
      </c>
      <c r="T135" s="9" t="s">
        <v>170</v>
      </c>
      <c r="U135" s="15">
        <v>45867</v>
      </c>
      <c r="V135" s="15">
        <v>45867</v>
      </c>
      <c r="W135" s="15">
        <v>45867</v>
      </c>
      <c r="X135" s="13">
        <f t="shared" si="20"/>
        <v>25</v>
      </c>
      <c r="Y135" s="15">
        <v>45866</v>
      </c>
      <c r="Z135" s="13">
        <f t="shared" si="26"/>
        <v>1</v>
      </c>
      <c r="AA135" s="13">
        <v>152</v>
      </c>
      <c r="AB135" s="18">
        <v>6146517</v>
      </c>
      <c r="AC135" s="19">
        <v>31142353</v>
      </c>
      <c r="AD135" s="13">
        <v>9240303</v>
      </c>
      <c r="AE135" s="19">
        <v>31142353</v>
      </c>
      <c r="AF135" s="16" t="s">
        <v>77</v>
      </c>
      <c r="AG135" s="18">
        <v>0</v>
      </c>
      <c r="AH135" s="16" t="s">
        <v>77</v>
      </c>
      <c r="AI135" s="18">
        <v>0</v>
      </c>
      <c r="AJ135" s="16" t="s">
        <v>77</v>
      </c>
      <c r="AK135" s="18">
        <v>0</v>
      </c>
      <c r="AL135" s="16" t="s">
        <v>77</v>
      </c>
      <c r="AM135" s="18">
        <v>0</v>
      </c>
      <c r="AN135" s="16" t="s">
        <v>77</v>
      </c>
      <c r="AO135" s="18">
        <v>0</v>
      </c>
      <c r="AP135" s="16" t="s">
        <v>77</v>
      </c>
      <c r="AQ135" s="18">
        <v>0</v>
      </c>
      <c r="AR135" s="16" t="s">
        <v>77</v>
      </c>
      <c r="AS135" s="18">
        <v>0</v>
      </c>
      <c r="AT135" s="18">
        <f t="shared" si="27"/>
        <v>31142353</v>
      </c>
      <c r="AU135" s="13">
        <v>7201407474</v>
      </c>
      <c r="AV135" s="15">
        <v>45841</v>
      </c>
      <c r="AW135" s="13">
        <v>8201407544</v>
      </c>
      <c r="AX135" s="15">
        <v>45866</v>
      </c>
      <c r="AY135" s="13" t="s">
        <v>78</v>
      </c>
      <c r="AZ135" s="13" t="s">
        <v>79</v>
      </c>
      <c r="BA135" s="22">
        <v>52725332</v>
      </c>
      <c r="BB135" s="13" t="s">
        <v>171</v>
      </c>
      <c r="BC135" s="35" t="s">
        <v>1067</v>
      </c>
      <c r="BD135" s="46" t="s">
        <v>1068</v>
      </c>
      <c r="BE135" s="15">
        <v>45875</v>
      </c>
      <c r="BF135" s="50" t="s">
        <v>77</v>
      </c>
      <c r="BG135" s="16" t="s">
        <v>77</v>
      </c>
      <c r="BH135" s="16" t="s">
        <v>77</v>
      </c>
      <c r="BI135" s="16" t="s">
        <v>77</v>
      </c>
      <c r="BJ135" s="16" t="s">
        <v>77</v>
      </c>
      <c r="BK135" s="19">
        <v>31142353</v>
      </c>
      <c r="BL135" s="13">
        <v>152</v>
      </c>
      <c r="BM135" s="14" t="s">
        <v>81</v>
      </c>
      <c r="BN135" s="14" t="s">
        <v>82</v>
      </c>
      <c r="BO135" s="15">
        <v>46022</v>
      </c>
      <c r="BP135" s="14">
        <v>8</v>
      </c>
      <c r="BQ135" s="21" t="s">
        <v>1069</v>
      </c>
      <c r="BR135" s="9"/>
      <c r="BS135" s="4"/>
      <c r="BT135" s="4"/>
    </row>
    <row r="136" spans="1:72" x14ac:dyDescent="0.2">
      <c r="A136" s="13" t="s">
        <v>70</v>
      </c>
      <c r="B136" s="13">
        <v>424</v>
      </c>
      <c r="C136" s="13" t="s">
        <v>615</v>
      </c>
      <c r="D136" s="13" t="s">
        <v>93</v>
      </c>
      <c r="E136" s="13" t="s">
        <v>124</v>
      </c>
      <c r="F136" s="14" t="s">
        <v>166</v>
      </c>
      <c r="G136" s="13">
        <v>2851</v>
      </c>
      <c r="H136" s="15">
        <v>45842</v>
      </c>
      <c r="I136" s="13">
        <v>3505</v>
      </c>
      <c r="J136" s="16">
        <v>64</v>
      </c>
      <c r="K136" s="17">
        <v>45842</v>
      </c>
      <c r="L136" s="16" t="s">
        <v>1070</v>
      </c>
      <c r="M136" s="13" t="str">
        <f t="shared" si="25"/>
        <v>PERSONA NATURAL</v>
      </c>
      <c r="N136" s="9">
        <v>1152218780</v>
      </c>
      <c r="O136" s="3" t="s">
        <v>323</v>
      </c>
      <c r="P136" s="9">
        <v>93151507</v>
      </c>
      <c r="Q136" s="9" t="s">
        <v>1071</v>
      </c>
      <c r="R136" s="9" t="s">
        <v>144</v>
      </c>
      <c r="S136" s="9" t="s">
        <v>169</v>
      </c>
      <c r="T136" s="9" t="s">
        <v>170</v>
      </c>
      <c r="U136" s="15">
        <v>45867</v>
      </c>
      <c r="V136" s="15">
        <v>45867</v>
      </c>
      <c r="W136" s="15">
        <v>45867</v>
      </c>
      <c r="X136" s="13">
        <f t="shared" si="20"/>
        <v>25</v>
      </c>
      <c r="Y136" s="15">
        <v>45866</v>
      </c>
      <c r="Z136" s="13">
        <f t="shared" si="26"/>
        <v>1</v>
      </c>
      <c r="AA136" s="13">
        <v>152</v>
      </c>
      <c r="AB136" s="18">
        <v>4826803</v>
      </c>
      <c r="AC136" s="19">
        <v>24455802</v>
      </c>
      <c r="AD136" s="13">
        <v>9240302</v>
      </c>
      <c r="AE136" s="19">
        <v>24455802</v>
      </c>
      <c r="AF136" s="16" t="s">
        <v>77</v>
      </c>
      <c r="AG136" s="18">
        <v>0</v>
      </c>
      <c r="AH136" s="16" t="s">
        <v>77</v>
      </c>
      <c r="AI136" s="18">
        <v>0</v>
      </c>
      <c r="AJ136" s="16" t="s">
        <v>77</v>
      </c>
      <c r="AK136" s="18">
        <v>0</v>
      </c>
      <c r="AL136" s="16" t="s">
        <v>77</v>
      </c>
      <c r="AM136" s="18">
        <v>0</v>
      </c>
      <c r="AN136" s="16" t="s">
        <v>77</v>
      </c>
      <c r="AO136" s="18">
        <v>0</v>
      </c>
      <c r="AP136" s="16" t="s">
        <v>77</v>
      </c>
      <c r="AQ136" s="18">
        <v>0</v>
      </c>
      <c r="AR136" s="16" t="s">
        <v>77</v>
      </c>
      <c r="AS136" s="18">
        <v>0</v>
      </c>
      <c r="AT136" s="18">
        <f t="shared" si="27"/>
        <v>24455802</v>
      </c>
      <c r="AU136" s="13">
        <v>7201407470</v>
      </c>
      <c r="AV136" s="15">
        <v>45841</v>
      </c>
      <c r="AW136" s="13">
        <v>8201407541</v>
      </c>
      <c r="AX136" s="15">
        <v>45866</v>
      </c>
      <c r="AY136" s="13" t="s">
        <v>78</v>
      </c>
      <c r="AZ136" s="13" t="s">
        <v>79</v>
      </c>
      <c r="BA136" s="22">
        <v>52725332</v>
      </c>
      <c r="BB136" s="13" t="s">
        <v>171</v>
      </c>
      <c r="BC136" s="35" t="s">
        <v>1072</v>
      </c>
      <c r="BD136" s="46" t="s">
        <v>1073</v>
      </c>
      <c r="BE136" s="15">
        <v>45875</v>
      </c>
      <c r="BF136" s="50" t="s">
        <v>77</v>
      </c>
      <c r="BG136" s="16" t="s">
        <v>77</v>
      </c>
      <c r="BH136" s="16" t="s">
        <v>77</v>
      </c>
      <c r="BI136" s="16" t="s">
        <v>77</v>
      </c>
      <c r="BJ136" s="16" t="s">
        <v>77</v>
      </c>
      <c r="BK136" s="19">
        <v>24455802</v>
      </c>
      <c r="BL136" s="13">
        <v>152</v>
      </c>
      <c r="BM136" s="14" t="s">
        <v>81</v>
      </c>
      <c r="BN136" s="14" t="s">
        <v>82</v>
      </c>
      <c r="BO136" s="15">
        <v>46022</v>
      </c>
      <c r="BP136" s="14">
        <v>8</v>
      </c>
      <c r="BQ136" s="21" t="s">
        <v>1074</v>
      </c>
      <c r="BR136" s="9"/>
      <c r="BS136" s="4"/>
      <c r="BT136" s="4"/>
    </row>
    <row r="137" spans="1:72" x14ac:dyDescent="0.2">
      <c r="A137" s="13" t="s">
        <v>70</v>
      </c>
      <c r="B137" s="13">
        <v>425</v>
      </c>
      <c r="C137" s="13" t="s">
        <v>528</v>
      </c>
      <c r="D137" s="13" t="s">
        <v>71</v>
      </c>
      <c r="E137" s="13" t="s">
        <v>85</v>
      </c>
      <c r="F137" s="14" t="s">
        <v>338</v>
      </c>
      <c r="G137" s="13">
        <v>2855</v>
      </c>
      <c r="H137" s="15">
        <v>45842</v>
      </c>
      <c r="I137" s="13">
        <v>3506</v>
      </c>
      <c r="J137" s="16">
        <v>64</v>
      </c>
      <c r="K137" s="17">
        <v>45842</v>
      </c>
      <c r="L137" s="16" t="s">
        <v>1075</v>
      </c>
      <c r="M137" s="13" t="str">
        <f t="shared" si="25"/>
        <v>PERSONA NATURAL</v>
      </c>
      <c r="N137" s="9">
        <v>71366333</v>
      </c>
      <c r="O137" s="3" t="s">
        <v>327</v>
      </c>
      <c r="P137" s="9">
        <v>93151507</v>
      </c>
      <c r="Q137" s="9" t="s">
        <v>1002</v>
      </c>
      <c r="R137" s="9" t="s">
        <v>161</v>
      </c>
      <c r="S137" s="9" t="s">
        <v>75</v>
      </c>
      <c r="T137" s="9" t="s">
        <v>127</v>
      </c>
      <c r="U137" s="15">
        <v>45867</v>
      </c>
      <c r="V137" s="15">
        <v>45867</v>
      </c>
      <c r="W137" s="15">
        <v>45867</v>
      </c>
      <c r="X137" s="13">
        <f t="shared" ref="X137:X179" si="28">DAYS360(K137,U137,(FALSE))</f>
        <v>25</v>
      </c>
      <c r="Y137" s="15">
        <v>45866</v>
      </c>
      <c r="Z137" s="13">
        <f t="shared" si="26"/>
        <v>1</v>
      </c>
      <c r="AA137" s="13">
        <v>152</v>
      </c>
      <c r="AB137" s="18">
        <v>2420000</v>
      </c>
      <c r="AC137" s="19">
        <v>12261333</v>
      </c>
      <c r="AD137" s="13">
        <v>9240301</v>
      </c>
      <c r="AE137" s="19">
        <v>12261333</v>
      </c>
      <c r="AF137" s="16" t="s">
        <v>77</v>
      </c>
      <c r="AG137" s="18">
        <v>0</v>
      </c>
      <c r="AH137" s="16" t="s">
        <v>77</v>
      </c>
      <c r="AI137" s="18">
        <v>0</v>
      </c>
      <c r="AJ137" s="16" t="s">
        <v>77</v>
      </c>
      <c r="AK137" s="18">
        <v>0</v>
      </c>
      <c r="AL137" s="16" t="s">
        <v>77</v>
      </c>
      <c r="AM137" s="18">
        <v>0</v>
      </c>
      <c r="AN137" s="16" t="s">
        <v>77</v>
      </c>
      <c r="AO137" s="18">
        <v>0</v>
      </c>
      <c r="AP137" s="16" t="s">
        <v>77</v>
      </c>
      <c r="AQ137" s="18">
        <v>0</v>
      </c>
      <c r="AR137" s="16" t="s">
        <v>77</v>
      </c>
      <c r="AS137" s="18">
        <v>0</v>
      </c>
      <c r="AT137" s="18">
        <f t="shared" si="27"/>
        <v>12261333</v>
      </c>
      <c r="AU137" s="13">
        <v>7201407464</v>
      </c>
      <c r="AV137" s="15">
        <v>45841</v>
      </c>
      <c r="AW137" s="13">
        <v>8201407540</v>
      </c>
      <c r="AX137" s="15">
        <v>45866</v>
      </c>
      <c r="AY137" s="13" t="s">
        <v>78</v>
      </c>
      <c r="AZ137" s="13" t="s">
        <v>79</v>
      </c>
      <c r="BA137" s="9">
        <v>43420806</v>
      </c>
      <c r="BB137" s="9" t="s">
        <v>128</v>
      </c>
      <c r="BC137" s="35" t="s">
        <v>1076</v>
      </c>
      <c r="BD137" s="46" t="s">
        <v>1077</v>
      </c>
      <c r="BE137" s="15">
        <v>45875</v>
      </c>
      <c r="BF137" s="50" t="s">
        <v>77</v>
      </c>
      <c r="BG137" s="16" t="s">
        <v>77</v>
      </c>
      <c r="BH137" s="16" t="s">
        <v>77</v>
      </c>
      <c r="BI137" s="16" t="s">
        <v>77</v>
      </c>
      <c r="BJ137" s="16" t="s">
        <v>77</v>
      </c>
      <c r="BK137" s="19">
        <v>12261333</v>
      </c>
      <c r="BL137" s="13">
        <v>152</v>
      </c>
      <c r="BM137" s="14" t="s">
        <v>81</v>
      </c>
      <c r="BN137" s="14" t="s">
        <v>82</v>
      </c>
      <c r="BO137" s="15">
        <v>46022</v>
      </c>
      <c r="BP137" s="14">
        <v>8</v>
      </c>
      <c r="BQ137" s="21" t="s">
        <v>1078</v>
      </c>
      <c r="BR137" s="9"/>
      <c r="BS137" s="4"/>
      <c r="BT137" s="4"/>
    </row>
    <row r="138" spans="1:72" x14ac:dyDescent="0.2">
      <c r="A138" s="13" t="s">
        <v>70</v>
      </c>
      <c r="B138" s="13">
        <v>426</v>
      </c>
      <c r="C138" s="13" t="s">
        <v>528</v>
      </c>
      <c r="D138" s="13" t="s">
        <v>71</v>
      </c>
      <c r="E138" s="13" t="s">
        <v>85</v>
      </c>
      <c r="F138" s="14" t="s">
        <v>338</v>
      </c>
      <c r="G138" s="13">
        <v>2854</v>
      </c>
      <c r="H138" s="15">
        <v>45842</v>
      </c>
      <c r="I138" s="13">
        <v>3507</v>
      </c>
      <c r="J138" s="16">
        <v>64</v>
      </c>
      <c r="K138" s="17">
        <v>45842</v>
      </c>
      <c r="L138" s="16" t="s">
        <v>1079</v>
      </c>
      <c r="M138" s="13" t="str">
        <f t="shared" si="25"/>
        <v>PERSONA NATURAL</v>
      </c>
      <c r="N138" s="9">
        <v>71723915</v>
      </c>
      <c r="O138" s="3" t="s">
        <v>326</v>
      </c>
      <c r="P138" s="9">
        <v>93151507</v>
      </c>
      <c r="Q138" s="9" t="s">
        <v>1080</v>
      </c>
      <c r="R138" s="9" t="s">
        <v>161</v>
      </c>
      <c r="S138" s="9" t="s">
        <v>75</v>
      </c>
      <c r="T138" s="9" t="s">
        <v>141</v>
      </c>
      <c r="U138" s="15">
        <v>45867</v>
      </c>
      <c r="V138" s="15">
        <v>45867</v>
      </c>
      <c r="W138" s="15">
        <v>45867</v>
      </c>
      <c r="X138" s="13">
        <f t="shared" si="28"/>
        <v>25</v>
      </c>
      <c r="Y138" s="15">
        <v>45866</v>
      </c>
      <c r="Z138" s="13">
        <f t="shared" si="26"/>
        <v>1</v>
      </c>
      <c r="AA138" s="13">
        <v>152</v>
      </c>
      <c r="AB138" s="18">
        <v>2420000</v>
      </c>
      <c r="AC138" s="19">
        <v>12261333</v>
      </c>
      <c r="AD138" s="13">
        <v>9240298</v>
      </c>
      <c r="AE138" s="19">
        <v>12261333</v>
      </c>
      <c r="AF138" s="16" t="s">
        <v>77</v>
      </c>
      <c r="AG138" s="18">
        <v>0</v>
      </c>
      <c r="AH138" s="16" t="s">
        <v>77</v>
      </c>
      <c r="AI138" s="18">
        <v>0</v>
      </c>
      <c r="AJ138" s="16" t="s">
        <v>77</v>
      </c>
      <c r="AK138" s="18">
        <v>0</v>
      </c>
      <c r="AL138" s="16" t="s">
        <v>77</v>
      </c>
      <c r="AM138" s="18">
        <v>0</v>
      </c>
      <c r="AN138" s="16" t="s">
        <v>77</v>
      </c>
      <c r="AO138" s="18">
        <v>0</v>
      </c>
      <c r="AP138" s="16" t="s">
        <v>77</v>
      </c>
      <c r="AQ138" s="18">
        <v>0</v>
      </c>
      <c r="AR138" s="16" t="s">
        <v>77</v>
      </c>
      <c r="AS138" s="18">
        <v>0</v>
      </c>
      <c r="AT138" s="18">
        <f t="shared" si="27"/>
        <v>12261333</v>
      </c>
      <c r="AU138" s="13">
        <v>7201407462</v>
      </c>
      <c r="AV138" s="15">
        <v>45841</v>
      </c>
      <c r="AW138" s="13">
        <v>8201407539</v>
      </c>
      <c r="AX138" s="15">
        <v>45866</v>
      </c>
      <c r="AY138" s="13" t="s">
        <v>78</v>
      </c>
      <c r="AZ138" s="13" t="s">
        <v>79</v>
      </c>
      <c r="BA138" s="9">
        <v>43617827</v>
      </c>
      <c r="BB138" s="9" t="s">
        <v>80</v>
      </c>
      <c r="BC138" s="38" t="s">
        <v>1081</v>
      </c>
      <c r="BD138" s="102" t="s">
        <v>1082</v>
      </c>
      <c r="BE138" s="15">
        <v>45875</v>
      </c>
      <c r="BF138" s="50" t="s">
        <v>77</v>
      </c>
      <c r="BG138" s="16" t="s">
        <v>77</v>
      </c>
      <c r="BH138" s="16" t="s">
        <v>77</v>
      </c>
      <c r="BI138" s="16" t="s">
        <v>77</v>
      </c>
      <c r="BJ138" s="16" t="s">
        <v>77</v>
      </c>
      <c r="BK138" s="19">
        <v>12261333</v>
      </c>
      <c r="BL138" s="13">
        <v>152</v>
      </c>
      <c r="BM138" s="14" t="s">
        <v>81</v>
      </c>
      <c r="BN138" s="14" t="s">
        <v>82</v>
      </c>
      <c r="BO138" s="15">
        <v>46022</v>
      </c>
      <c r="BP138" s="14">
        <v>8</v>
      </c>
      <c r="BQ138" s="21" t="s">
        <v>1083</v>
      </c>
      <c r="BR138" s="9"/>
      <c r="BS138" s="4"/>
      <c r="BT138" s="4"/>
    </row>
    <row r="139" spans="1:72" x14ac:dyDescent="0.2">
      <c r="A139" s="13" t="s">
        <v>70</v>
      </c>
      <c r="B139" s="13">
        <v>427</v>
      </c>
      <c r="C139" s="13" t="s">
        <v>487</v>
      </c>
      <c r="D139" s="13" t="s">
        <v>71</v>
      </c>
      <c r="E139" s="13" t="s">
        <v>72</v>
      </c>
      <c r="F139" s="14" t="s">
        <v>338</v>
      </c>
      <c r="G139" s="13">
        <v>2853</v>
      </c>
      <c r="H139" s="15">
        <v>45842</v>
      </c>
      <c r="I139" s="13">
        <v>3508</v>
      </c>
      <c r="J139" s="16">
        <v>64</v>
      </c>
      <c r="K139" s="17">
        <v>45842</v>
      </c>
      <c r="L139" s="16" t="s">
        <v>1084</v>
      </c>
      <c r="M139" s="13" t="str">
        <f t="shared" si="25"/>
        <v>PERSONA NATURAL</v>
      </c>
      <c r="N139" s="9">
        <v>71210748</v>
      </c>
      <c r="O139" s="3" t="s">
        <v>325</v>
      </c>
      <c r="P139" s="9">
        <v>81111504</v>
      </c>
      <c r="Q139" s="9" t="s">
        <v>1085</v>
      </c>
      <c r="R139" s="9" t="s">
        <v>185</v>
      </c>
      <c r="S139" s="9" t="s">
        <v>75</v>
      </c>
      <c r="T139" s="9" t="s">
        <v>146</v>
      </c>
      <c r="U139" s="15">
        <v>45867</v>
      </c>
      <c r="V139" s="15">
        <v>45867</v>
      </c>
      <c r="W139" s="15">
        <v>45867</v>
      </c>
      <c r="X139" s="13">
        <f t="shared" si="28"/>
        <v>25</v>
      </c>
      <c r="Y139" s="15">
        <v>45866</v>
      </c>
      <c r="Z139" s="13">
        <f t="shared" si="26"/>
        <v>1</v>
      </c>
      <c r="AA139" s="13">
        <v>152</v>
      </c>
      <c r="AB139" s="18">
        <v>6146517</v>
      </c>
      <c r="AC139" s="19">
        <v>31142353</v>
      </c>
      <c r="AD139" s="13">
        <v>9240302</v>
      </c>
      <c r="AE139" s="19">
        <v>31142353</v>
      </c>
      <c r="AF139" s="16" t="s">
        <v>77</v>
      </c>
      <c r="AG139" s="18">
        <v>0</v>
      </c>
      <c r="AH139" s="16" t="s">
        <v>77</v>
      </c>
      <c r="AI139" s="18">
        <v>0</v>
      </c>
      <c r="AJ139" s="16" t="s">
        <v>77</v>
      </c>
      <c r="AK139" s="18">
        <v>0</v>
      </c>
      <c r="AL139" s="16" t="s">
        <v>77</v>
      </c>
      <c r="AM139" s="18">
        <v>0</v>
      </c>
      <c r="AN139" s="16" t="s">
        <v>77</v>
      </c>
      <c r="AO139" s="18">
        <v>0</v>
      </c>
      <c r="AP139" s="16" t="s">
        <v>77</v>
      </c>
      <c r="AQ139" s="18">
        <v>0</v>
      </c>
      <c r="AR139" s="16" t="s">
        <v>77</v>
      </c>
      <c r="AS139" s="18">
        <v>0</v>
      </c>
      <c r="AT139" s="18">
        <f t="shared" si="27"/>
        <v>31142353</v>
      </c>
      <c r="AU139" s="13">
        <v>7201407472</v>
      </c>
      <c r="AV139" s="15">
        <v>45841</v>
      </c>
      <c r="AW139" s="13">
        <v>8201407543</v>
      </c>
      <c r="AX139" s="15">
        <v>45866</v>
      </c>
      <c r="AY139" s="13" t="s">
        <v>78</v>
      </c>
      <c r="AZ139" s="13" t="s">
        <v>79</v>
      </c>
      <c r="BA139" s="9">
        <v>43617827</v>
      </c>
      <c r="BB139" s="36" t="s">
        <v>80</v>
      </c>
      <c r="BC139" s="35" t="s">
        <v>1086</v>
      </c>
      <c r="BD139" s="46" t="s">
        <v>1087</v>
      </c>
      <c r="BE139" s="15">
        <v>45875</v>
      </c>
      <c r="BF139" s="16" t="s">
        <v>77</v>
      </c>
      <c r="BG139" s="42" t="s">
        <v>77</v>
      </c>
      <c r="BH139" s="16" t="s">
        <v>77</v>
      </c>
      <c r="BI139" s="16" t="s">
        <v>77</v>
      </c>
      <c r="BJ139" s="16" t="s">
        <v>77</v>
      </c>
      <c r="BK139" s="19">
        <v>31142353</v>
      </c>
      <c r="BL139" s="13">
        <v>152</v>
      </c>
      <c r="BM139" s="14" t="s">
        <v>81</v>
      </c>
      <c r="BN139" s="14" t="s">
        <v>82</v>
      </c>
      <c r="BO139" s="15">
        <v>46022</v>
      </c>
      <c r="BP139" s="14">
        <v>8</v>
      </c>
      <c r="BQ139" s="21" t="s">
        <v>1088</v>
      </c>
      <c r="BR139" s="9"/>
      <c r="BS139" s="4"/>
      <c r="BT139" s="4"/>
    </row>
    <row r="140" spans="1:72" x14ac:dyDescent="0.2">
      <c r="A140" s="13" t="s">
        <v>70</v>
      </c>
      <c r="B140" s="13">
        <v>428</v>
      </c>
      <c r="C140" s="13" t="s">
        <v>487</v>
      </c>
      <c r="D140" s="13" t="s">
        <v>71</v>
      </c>
      <c r="E140" s="13" t="s">
        <v>72</v>
      </c>
      <c r="F140" s="14" t="s">
        <v>338</v>
      </c>
      <c r="G140" s="13">
        <v>2852</v>
      </c>
      <c r="H140" s="15">
        <v>45842</v>
      </c>
      <c r="I140" s="13">
        <v>3509</v>
      </c>
      <c r="J140" s="16">
        <v>64</v>
      </c>
      <c r="K140" s="17">
        <v>45842</v>
      </c>
      <c r="L140" s="16" t="s">
        <v>1089</v>
      </c>
      <c r="M140" s="13" t="str">
        <f t="shared" si="25"/>
        <v>PERSONA NATURAL</v>
      </c>
      <c r="N140" s="9">
        <v>1035283403</v>
      </c>
      <c r="O140" s="3" t="s">
        <v>324</v>
      </c>
      <c r="P140" s="9">
        <v>81111504</v>
      </c>
      <c r="Q140" s="9" t="s">
        <v>1090</v>
      </c>
      <c r="R140" s="9" t="s">
        <v>185</v>
      </c>
      <c r="S140" s="9" t="s">
        <v>75</v>
      </c>
      <c r="T140" s="9" t="s">
        <v>146</v>
      </c>
      <c r="U140" s="15">
        <v>45867</v>
      </c>
      <c r="V140" s="15">
        <v>45867</v>
      </c>
      <c r="W140" s="15">
        <v>45867</v>
      </c>
      <c r="X140" s="13">
        <f t="shared" si="28"/>
        <v>25</v>
      </c>
      <c r="Y140" s="15">
        <v>45866</v>
      </c>
      <c r="Z140" s="13">
        <f t="shared" si="26"/>
        <v>1</v>
      </c>
      <c r="AA140" s="13">
        <v>152</v>
      </c>
      <c r="AB140" s="18">
        <v>6146517</v>
      </c>
      <c r="AC140" s="19">
        <v>31142353</v>
      </c>
      <c r="AD140" s="13">
        <v>9240302</v>
      </c>
      <c r="AE140" s="19">
        <v>31142353</v>
      </c>
      <c r="AF140" s="16" t="s">
        <v>77</v>
      </c>
      <c r="AG140" s="18">
        <v>0</v>
      </c>
      <c r="AH140" s="16" t="s">
        <v>77</v>
      </c>
      <c r="AI140" s="18">
        <v>0</v>
      </c>
      <c r="AJ140" s="16" t="s">
        <v>77</v>
      </c>
      <c r="AK140" s="18">
        <v>0</v>
      </c>
      <c r="AL140" s="16" t="s">
        <v>77</v>
      </c>
      <c r="AM140" s="18">
        <v>0</v>
      </c>
      <c r="AN140" s="16" t="s">
        <v>77</v>
      </c>
      <c r="AO140" s="18">
        <v>0</v>
      </c>
      <c r="AP140" s="16" t="s">
        <v>77</v>
      </c>
      <c r="AQ140" s="18">
        <v>0</v>
      </c>
      <c r="AR140" s="16" t="s">
        <v>77</v>
      </c>
      <c r="AS140" s="18">
        <v>0</v>
      </c>
      <c r="AT140" s="18">
        <f t="shared" si="27"/>
        <v>31142353</v>
      </c>
      <c r="AU140" s="13">
        <v>7201407471</v>
      </c>
      <c r="AV140" s="15">
        <v>45841</v>
      </c>
      <c r="AW140" s="13">
        <v>8201407542</v>
      </c>
      <c r="AX140" s="15">
        <v>45866</v>
      </c>
      <c r="AY140" s="13" t="s">
        <v>78</v>
      </c>
      <c r="AZ140" s="13" t="s">
        <v>79</v>
      </c>
      <c r="BA140" s="9">
        <v>43617827</v>
      </c>
      <c r="BB140" s="36" t="s">
        <v>80</v>
      </c>
      <c r="BC140" s="35" t="s">
        <v>1091</v>
      </c>
      <c r="BD140" s="46" t="s">
        <v>1092</v>
      </c>
      <c r="BE140" s="15">
        <v>45875</v>
      </c>
      <c r="BF140" s="16" t="s">
        <v>77</v>
      </c>
      <c r="BG140" s="42" t="s">
        <v>77</v>
      </c>
      <c r="BH140" s="16" t="s">
        <v>77</v>
      </c>
      <c r="BI140" s="16" t="s">
        <v>77</v>
      </c>
      <c r="BJ140" s="16" t="s">
        <v>77</v>
      </c>
      <c r="BK140" s="19">
        <v>31142353</v>
      </c>
      <c r="BL140" s="13">
        <v>152</v>
      </c>
      <c r="BM140" s="14" t="s">
        <v>81</v>
      </c>
      <c r="BN140" s="14" t="s">
        <v>82</v>
      </c>
      <c r="BO140" s="15">
        <v>46022</v>
      </c>
      <c r="BP140" s="14">
        <v>8</v>
      </c>
      <c r="BQ140" s="21" t="s">
        <v>1093</v>
      </c>
      <c r="BR140" s="9"/>
      <c r="BS140" s="4"/>
      <c r="BT140" s="4"/>
    </row>
    <row r="141" spans="1:72" x14ac:dyDescent="0.2">
      <c r="A141" s="13" t="s">
        <v>70</v>
      </c>
      <c r="B141" s="13">
        <v>429</v>
      </c>
      <c r="C141" s="13" t="s">
        <v>300</v>
      </c>
      <c r="D141" s="13" t="s">
        <v>123</v>
      </c>
      <c r="E141" s="13" t="s">
        <v>138</v>
      </c>
      <c r="F141" s="14" t="s">
        <v>154</v>
      </c>
      <c r="G141" s="13">
        <v>2845</v>
      </c>
      <c r="H141" s="15">
        <v>45842</v>
      </c>
      <c r="I141" s="13">
        <v>3510</v>
      </c>
      <c r="J141" s="16">
        <v>64</v>
      </c>
      <c r="K141" s="17">
        <v>45842</v>
      </c>
      <c r="L141" s="16" t="s">
        <v>1094</v>
      </c>
      <c r="M141" s="13" t="str">
        <f t="shared" si="25"/>
        <v>PERSONA NATURAL</v>
      </c>
      <c r="N141" s="9">
        <v>71751308</v>
      </c>
      <c r="O141" s="3" t="s">
        <v>328</v>
      </c>
      <c r="P141" s="9">
        <v>93141506</v>
      </c>
      <c r="Q141" s="9" t="s">
        <v>1016</v>
      </c>
      <c r="R141" s="9" t="s">
        <v>185</v>
      </c>
      <c r="S141" s="9" t="s">
        <v>157</v>
      </c>
      <c r="T141" s="9" t="s">
        <v>158</v>
      </c>
      <c r="U141" s="15">
        <v>45867</v>
      </c>
      <c r="V141" s="15">
        <v>45867</v>
      </c>
      <c r="W141" s="15">
        <v>45867</v>
      </c>
      <c r="X141" s="13">
        <f t="shared" si="28"/>
        <v>25</v>
      </c>
      <c r="Y141" s="15">
        <v>45866</v>
      </c>
      <c r="Z141" s="13">
        <f t="shared" si="26"/>
        <v>1</v>
      </c>
      <c r="AA141" s="13">
        <v>152</v>
      </c>
      <c r="AB141" s="18">
        <v>6146517</v>
      </c>
      <c r="AC141" s="19">
        <v>31142353</v>
      </c>
      <c r="AD141" s="13">
        <v>9250002</v>
      </c>
      <c r="AE141" s="19">
        <v>31142353</v>
      </c>
      <c r="AF141" s="16" t="s">
        <v>77</v>
      </c>
      <c r="AG141" s="18">
        <v>0</v>
      </c>
      <c r="AH141" s="16" t="s">
        <v>77</v>
      </c>
      <c r="AI141" s="18">
        <v>0</v>
      </c>
      <c r="AJ141" s="16" t="s">
        <v>77</v>
      </c>
      <c r="AK141" s="18">
        <v>0</v>
      </c>
      <c r="AL141" s="16" t="s">
        <v>77</v>
      </c>
      <c r="AM141" s="18">
        <v>0</v>
      </c>
      <c r="AN141" s="16" t="s">
        <v>77</v>
      </c>
      <c r="AO141" s="18">
        <v>0</v>
      </c>
      <c r="AP141" s="16" t="s">
        <v>77</v>
      </c>
      <c r="AQ141" s="18">
        <v>0</v>
      </c>
      <c r="AR141" s="16" t="s">
        <v>77</v>
      </c>
      <c r="AS141" s="18">
        <v>0</v>
      </c>
      <c r="AT141" s="18">
        <f t="shared" si="27"/>
        <v>31142353</v>
      </c>
      <c r="AU141" s="13">
        <v>7201407477</v>
      </c>
      <c r="AV141" s="15">
        <v>45841</v>
      </c>
      <c r="AW141" s="13">
        <v>8201407546</v>
      </c>
      <c r="AX141" s="15">
        <v>45866</v>
      </c>
      <c r="AY141" s="13" t="s">
        <v>78</v>
      </c>
      <c r="AZ141" s="13" t="s">
        <v>79</v>
      </c>
      <c r="BA141" s="13">
        <v>43985744</v>
      </c>
      <c r="BB141" s="22" t="s">
        <v>159</v>
      </c>
      <c r="BC141" s="35" t="s">
        <v>1095</v>
      </c>
      <c r="BD141" s="46" t="s">
        <v>1096</v>
      </c>
      <c r="BE141" s="15">
        <v>45875</v>
      </c>
      <c r="BF141" s="16" t="s">
        <v>77</v>
      </c>
      <c r="BG141" s="42" t="s">
        <v>77</v>
      </c>
      <c r="BH141" s="16" t="s">
        <v>77</v>
      </c>
      <c r="BI141" s="16" t="s">
        <v>77</v>
      </c>
      <c r="BJ141" s="16" t="s">
        <v>77</v>
      </c>
      <c r="BK141" s="19">
        <v>31142353</v>
      </c>
      <c r="BL141" s="13">
        <v>152</v>
      </c>
      <c r="BM141" s="14" t="s">
        <v>81</v>
      </c>
      <c r="BN141" s="14" t="s">
        <v>82</v>
      </c>
      <c r="BO141" s="15">
        <v>46022</v>
      </c>
      <c r="BP141" s="14">
        <v>8</v>
      </c>
      <c r="BQ141" s="21" t="s">
        <v>1097</v>
      </c>
      <c r="BR141" s="9"/>
      <c r="BS141" s="4"/>
      <c r="BT141" s="4"/>
    </row>
    <row r="142" spans="1:72" x14ac:dyDescent="0.2">
      <c r="A142" s="13" t="s">
        <v>70</v>
      </c>
      <c r="B142" s="13">
        <v>430</v>
      </c>
      <c r="C142" s="13" t="s">
        <v>300</v>
      </c>
      <c r="D142" s="13" t="s">
        <v>123</v>
      </c>
      <c r="E142" s="13" t="s">
        <v>138</v>
      </c>
      <c r="F142" s="14" t="s">
        <v>154</v>
      </c>
      <c r="G142" s="13">
        <v>2846</v>
      </c>
      <c r="H142" s="15">
        <v>45842</v>
      </c>
      <c r="I142" s="13">
        <v>3511</v>
      </c>
      <c r="J142" s="16">
        <v>64</v>
      </c>
      <c r="K142" s="17">
        <v>45842</v>
      </c>
      <c r="L142" s="16" t="s">
        <v>1098</v>
      </c>
      <c r="M142" s="13" t="str">
        <f t="shared" si="25"/>
        <v>PERSONA NATURAL</v>
      </c>
      <c r="N142" s="9">
        <v>1017162490</v>
      </c>
      <c r="O142" s="3" t="s">
        <v>329</v>
      </c>
      <c r="P142" s="9">
        <v>93141506</v>
      </c>
      <c r="Q142" s="9" t="s">
        <v>1016</v>
      </c>
      <c r="R142" s="9" t="s">
        <v>185</v>
      </c>
      <c r="S142" s="9" t="s">
        <v>157</v>
      </c>
      <c r="T142" s="9" t="s">
        <v>158</v>
      </c>
      <c r="U142" s="15">
        <v>45867</v>
      </c>
      <c r="V142" s="15">
        <v>45867</v>
      </c>
      <c r="W142" s="15">
        <v>45867</v>
      </c>
      <c r="X142" s="13">
        <f t="shared" si="28"/>
        <v>25</v>
      </c>
      <c r="Y142" s="15">
        <v>45866</v>
      </c>
      <c r="Z142" s="13">
        <f t="shared" si="26"/>
        <v>1</v>
      </c>
      <c r="AA142" s="13">
        <v>152</v>
      </c>
      <c r="AB142" s="18">
        <v>6146517</v>
      </c>
      <c r="AC142" s="19">
        <v>31142353</v>
      </c>
      <c r="AD142" s="13">
        <v>9250002</v>
      </c>
      <c r="AE142" s="19">
        <v>31142353</v>
      </c>
      <c r="AF142" s="16" t="s">
        <v>77</v>
      </c>
      <c r="AG142" s="18">
        <v>0</v>
      </c>
      <c r="AH142" s="16" t="s">
        <v>77</v>
      </c>
      <c r="AI142" s="18">
        <v>0</v>
      </c>
      <c r="AJ142" s="16" t="s">
        <v>77</v>
      </c>
      <c r="AK142" s="18">
        <v>0</v>
      </c>
      <c r="AL142" s="16" t="s">
        <v>77</v>
      </c>
      <c r="AM142" s="18">
        <v>0</v>
      </c>
      <c r="AN142" s="16" t="s">
        <v>77</v>
      </c>
      <c r="AO142" s="18">
        <v>0</v>
      </c>
      <c r="AP142" s="16" t="s">
        <v>77</v>
      </c>
      <c r="AQ142" s="18">
        <v>0</v>
      </c>
      <c r="AR142" s="16" t="s">
        <v>77</v>
      </c>
      <c r="AS142" s="18">
        <v>0</v>
      </c>
      <c r="AT142" s="18">
        <f t="shared" si="27"/>
        <v>31142353</v>
      </c>
      <c r="AU142" s="13">
        <v>7201407478</v>
      </c>
      <c r="AV142" s="15">
        <v>45841</v>
      </c>
      <c r="AW142" s="13">
        <v>8201407547</v>
      </c>
      <c r="AX142" s="15">
        <v>45866</v>
      </c>
      <c r="AY142" s="13" t="s">
        <v>78</v>
      </c>
      <c r="AZ142" s="13" t="s">
        <v>79</v>
      </c>
      <c r="BA142" s="13">
        <v>43985744</v>
      </c>
      <c r="BB142" s="22" t="s">
        <v>159</v>
      </c>
      <c r="BC142" s="35" t="s">
        <v>1099</v>
      </c>
      <c r="BD142" s="46" t="s">
        <v>1100</v>
      </c>
      <c r="BE142" s="15">
        <v>45875</v>
      </c>
      <c r="BF142" s="16" t="s">
        <v>77</v>
      </c>
      <c r="BG142" s="42" t="s">
        <v>77</v>
      </c>
      <c r="BH142" s="16" t="s">
        <v>77</v>
      </c>
      <c r="BI142" s="16" t="s">
        <v>77</v>
      </c>
      <c r="BJ142" s="16" t="s">
        <v>77</v>
      </c>
      <c r="BK142" s="19">
        <v>31142353</v>
      </c>
      <c r="BL142" s="13">
        <v>152</v>
      </c>
      <c r="BM142" s="14" t="s">
        <v>81</v>
      </c>
      <c r="BN142" s="14" t="s">
        <v>82</v>
      </c>
      <c r="BO142" s="15">
        <v>46022</v>
      </c>
      <c r="BP142" s="14">
        <v>8</v>
      </c>
      <c r="BQ142" s="21" t="s">
        <v>1101</v>
      </c>
      <c r="BR142" s="9"/>
      <c r="BS142" s="4"/>
      <c r="BT142" s="4"/>
    </row>
    <row r="143" spans="1:72" x14ac:dyDescent="0.2">
      <c r="A143" s="13" t="s">
        <v>70</v>
      </c>
      <c r="B143" s="13">
        <v>431</v>
      </c>
      <c r="C143" s="13" t="s">
        <v>300</v>
      </c>
      <c r="D143" s="13" t="s">
        <v>123</v>
      </c>
      <c r="E143" s="13" t="s">
        <v>138</v>
      </c>
      <c r="F143" s="14" t="s">
        <v>154</v>
      </c>
      <c r="G143" s="13">
        <v>2847</v>
      </c>
      <c r="H143" s="15">
        <v>45842</v>
      </c>
      <c r="I143" s="13">
        <v>3512</v>
      </c>
      <c r="J143" s="16">
        <v>64</v>
      </c>
      <c r="K143" s="17">
        <v>45842</v>
      </c>
      <c r="L143" s="16" t="s">
        <v>1102</v>
      </c>
      <c r="M143" s="13" t="str">
        <f t="shared" si="25"/>
        <v>PERSONA NATURAL</v>
      </c>
      <c r="N143" s="9">
        <v>1037599204</v>
      </c>
      <c r="O143" s="3" t="s">
        <v>1103</v>
      </c>
      <c r="P143" s="9">
        <v>93141506</v>
      </c>
      <c r="Q143" s="9" t="s">
        <v>1016</v>
      </c>
      <c r="R143" s="9" t="s">
        <v>185</v>
      </c>
      <c r="S143" s="9" t="s">
        <v>157</v>
      </c>
      <c r="T143" s="9" t="s">
        <v>158</v>
      </c>
      <c r="U143" s="15">
        <v>45867</v>
      </c>
      <c r="V143" s="15">
        <v>45867</v>
      </c>
      <c r="W143" s="15">
        <v>45867</v>
      </c>
      <c r="X143" s="13">
        <f t="shared" si="28"/>
        <v>25</v>
      </c>
      <c r="Y143" s="15">
        <v>45866</v>
      </c>
      <c r="Z143" s="13">
        <f t="shared" si="26"/>
        <v>1</v>
      </c>
      <c r="AA143" s="13">
        <v>152</v>
      </c>
      <c r="AB143" s="18">
        <v>6146517</v>
      </c>
      <c r="AC143" s="19">
        <v>31142353</v>
      </c>
      <c r="AD143" s="13">
        <v>9250002</v>
      </c>
      <c r="AE143" s="19">
        <v>31142353</v>
      </c>
      <c r="AF143" s="16" t="s">
        <v>77</v>
      </c>
      <c r="AG143" s="18">
        <v>0</v>
      </c>
      <c r="AH143" s="16" t="s">
        <v>77</v>
      </c>
      <c r="AI143" s="18">
        <v>0</v>
      </c>
      <c r="AJ143" s="16" t="s">
        <v>77</v>
      </c>
      <c r="AK143" s="18">
        <v>0</v>
      </c>
      <c r="AL143" s="16" t="s">
        <v>77</v>
      </c>
      <c r="AM143" s="18">
        <v>0</v>
      </c>
      <c r="AN143" s="16" t="s">
        <v>77</v>
      </c>
      <c r="AO143" s="18">
        <v>0</v>
      </c>
      <c r="AP143" s="16" t="s">
        <v>77</v>
      </c>
      <c r="AQ143" s="18">
        <v>0</v>
      </c>
      <c r="AR143" s="16" t="s">
        <v>77</v>
      </c>
      <c r="AS143" s="18">
        <v>0</v>
      </c>
      <c r="AT143" s="18">
        <f t="shared" si="27"/>
        <v>31142353</v>
      </c>
      <c r="AU143" s="13">
        <v>7201407479</v>
      </c>
      <c r="AV143" s="15">
        <v>45841</v>
      </c>
      <c r="AW143" s="13">
        <v>8201407548</v>
      </c>
      <c r="AX143" s="15">
        <v>45866</v>
      </c>
      <c r="AY143" s="13" t="s">
        <v>78</v>
      </c>
      <c r="AZ143" s="13" t="s">
        <v>79</v>
      </c>
      <c r="BA143" s="13">
        <v>43985744</v>
      </c>
      <c r="BB143" s="22" t="s">
        <v>159</v>
      </c>
      <c r="BC143" s="35" t="s">
        <v>1104</v>
      </c>
      <c r="BD143" s="46" t="s">
        <v>1105</v>
      </c>
      <c r="BE143" s="15">
        <v>45875</v>
      </c>
      <c r="BF143" s="16" t="s">
        <v>77</v>
      </c>
      <c r="BG143" s="42" t="s">
        <v>77</v>
      </c>
      <c r="BH143" s="16" t="s">
        <v>77</v>
      </c>
      <c r="BI143" s="16" t="s">
        <v>77</v>
      </c>
      <c r="BJ143" s="16" t="s">
        <v>77</v>
      </c>
      <c r="BK143" s="19">
        <v>31142353</v>
      </c>
      <c r="BL143" s="13">
        <v>152</v>
      </c>
      <c r="BM143" s="14" t="s">
        <v>81</v>
      </c>
      <c r="BN143" s="14" t="s">
        <v>82</v>
      </c>
      <c r="BO143" s="15">
        <v>46022</v>
      </c>
      <c r="BP143" s="14">
        <v>8</v>
      </c>
      <c r="BQ143" s="21" t="s">
        <v>1106</v>
      </c>
      <c r="BR143" s="9"/>
      <c r="BS143" s="4"/>
      <c r="BT143" s="4"/>
    </row>
    <row r="144" spans="1:72" x14ac:dyDescent="0.2">
      <c r="A144" s="13" t="s">
        <v>70</v>
      </c>
      <c r="B144" s="13">
        <v>432</v>
      </c>
      <c r="C144" s="13" t="s">
        <v>300</v>
      </c>
      <c r="D144" s="13" t="s">
        <v>123</v>
      </c>
      <c r="E144" s="13" t="s">
        <v>138</v>
      </c>
      <c r="F144" s="14" t="s">
        <v>154</v>
      </c>
      <c r="G144" s="13">
        <v>2843</v>
      </c>
      <c r="H144" s="15">
        <v>45842</v>
      </c>
      <c r="I144" s="13">
        <v>2513</v>
      </c>
      <c r="J144" s="16">
        <v>64</v>
      </c>
      <c r="K144" s="17">
        <v>45842</v>
      </c>
      <c r="L144" s="16" t="s">
        <v>1107</v>
      </c>
      <c r="M144" s="13" t="str">
        <f t="shared" si="25"/>
        <v>PERSONA NATURAL</v>
      </c>
      <c r="N144" s="9">
        <v>1017199374</v>
      </c>
      <c r="O144" s="3" t="s">
        <v>1108</v>
      </c>
      <c r="P144" s="9">
        <v>93141506</v>
      </c>
      <c r="Q144" s="9" t="s">
        <v>1016</v>
      </c>
      <c r="R144" s="9" t="s">
        <v>185</v>
      </c>
      <c r="S144" s="9" t="s">
        <v>157</v>
      </c>
      <c r="T144" s="9" t="s">
        <v>158</v>
      </c>
      <c r="U144" s="15">
        <v>45867</v>
      </c>
      <c r="V144" s="15">
        <v>45867</v>
      </c>
      <c r="W144" s="15">
        <v>45867</v>
      </c>
      <c r="X144" s="13">
        <f t="shared" si="28"/>
        <v>25</v>
      </c>
      <c r="Y144" s="15">
        <v>45866</v>
      </c>
      <c r="Z144" s="13">
        <f t="shared" si="26"/>
        <v>1</v>
      </c>
      <c r="AA144" s="13">
        <v>152</v>
      </c>
      <c r="AB144" s="18">
        <v>6146517</v>
      </c>
      <c r="AC144" s="19">
        <v>31142353</v>
      </c>
      <c r="AD144" s="13">
        <v>9250002</v>
      </c>
      <c r="AE144" s="19">
        <v>31142353</v>
      </c>
      <c r="AF144" s="16" t="s">
        <v>77</v>
      </c>
      <c r="AG144" s="18">
        <v>0</v>
      </c>
      <c r="AH144" s="16" t="s">
        <v>77</v>
      </c>
      <c r="AI144" s="18">
        <v>0</v>
      </c>
      <c r="AJ144" s="16" t="s">
        <v>77</v>
      </c>
      <c r="AK144" s="18">
        <v>0</v>
      </c>
      <c r="AL144" s="16" t="s">
        <v>77</v>
      </c>
      <c r="AM144" s="18">
        <v>0</v>
      </c>
      <c r="AN144" s="16" t="s">
        <v>77</v>
      </c>
      <c r="AO144" s="18">
        <v>0</v>
      </c>
      <c r="AP144" s="16" t="s">
        <v>77</v>
      </c>
      <c r="AQ144" s="18">
        <v>0</v>
      </c>
      <c r="AR144" s="16" t="s">
        <v>77</v>
      </c>
      <c r="AS144" s="18">
        <v>0</v>
      </c>
      <c r="AT144" s="18">
        <f t="shared" si="27"/>
        <v>31142353</v>
      </c>
      <c r="AU144" s="13">
        <v>7201407475</v>
      </c>
      <c r="AV144" s="15">
        <v>45841</v>
      </c>
      <c r="AW144" s="13">
        <v>8201407545</v>
      </c>
      <c r="AX144" s="15">
        <v>45866</v>
      </c>
      <c r="AY144" s="13" t="s">
        <v>78</v>
      </c>
      <c r="AZ144" s="13" t="s">
        <v>79</v>
      </c>
      <c r="BA144" s="13">
        <v>43985744</v>
      </c>
      <c r="BB144" s="22" t="s">
        <v>159</v>
      </c>
      <c r="BC144" s="35" t="s">
        <v>1109</v>
      </c>
      <c r="BD144" s="46" t="s">
        <v>1110</v>
      </c>
      <c r="BE144" s="15">
        <v>45875</v>
      </c>
      <c r="BF144" s="16" t="s">
        <v>77</v>
      </c>
      <c r="BG144" s="42" t="s">
        <v>77</v>
      </c>
      <c r="BH144" s="16" t="s">
        <v>77</v>
      </c>
      <c r="BI144" s="16" t="s">
        <v>77</v>
      </c>
      <c r="BJ144" s="16" t="s">
        <v>77</v>
      </c>
      <c r="BK144" s="19">
        <v>31142353</v>
      </c>
      <c r="BL144" s="13">
        <v>152</v>
      </c>
      <c r="BM144" s="14" t="s">
        <v>81</v>
      </c>
      <c r="BN144" s="14" t="s">
        <v>82</v>
      </c>
      <c r="BO144" s="15">
        <v>46022</v>
      </c>
      <c r="BP144" s="14">
        <v>8</v>
      </c>
      <c r="BQ144" s="21" t="s">
        <v>1111</v>
      </c>
      <c r="BR144" s="9"/>
      <c r="BS144" s="4"/>
      <c r="BT144" s="4"/>
    </row>
    <row r="145" spans="1:72" x14ac:dyDescent="0.2">
      <c r="A145" s="13" t="s">
        <v>70</v>
      </c>
      <c r="B145" s="13">
        <v>434</v>
      </c>
      <c r="C145" s="13" t="s">
        <v>615</v>
      </c>
      <c r="D145" s="13" t="s">
        <v>93</v>
      </c>
      <c r="E145" s="13" t="s">
        <v>124</v>
      </c>
      <c r="F145" s="14" t="s">
        <v>166</v>
      </c>
      <c r="G145" s="13">
        <v>2871</v>
      </c>
      <c r="H145" s="15">
        <v>45842</v>
      </c>
      <c r="I145" s="13">
        <v>3515</v>
      </c>
      <c r="J145" s="16">
        <v>64</v>
      </c>
      <c r="K145" s="17">
        <v>45842</v>
      </c>
      <c r="L145" s="16" t="s">
        <v>1112</v>
      </c>
      <c r="M145" s="13" t="str">
        <f>IF(ISNUMBER(FIND("-",N148)),"PERSONA JURIDICA","PERSONA NATURAL")</f>
        <v>PERSONA NATURAL</v>
      </c>
      <c r="N145" s="9">
        <v>1017223729</v>
      </c>
      <c r="O145" s="3" t="s">
        <v>335</v>
      </c>
      <c r="P145" s="9">
        <v>81111820</v>
      </c>
      <c r="Q145" s="9" t="s">
        <v>1113</v>
      </c>
      <c r="R145" s="9" t="s">
        <v>88</v>
      </c>
      <c r="S145" s="9" t="s">
        <v>169</v>
      </c>
      <c r="T145" s="9" t="s">
        <v>170</v>
      </c>
      <c r="U145" s="15">
        <v>45875</v>
      </c>
      <c r="V145" s="15">
        <v>45875</v>
      </c>
      <c r="W145" s="15">
        <v>45875</v>
      </c>
      <c r="X145" s="13">
        <f t="shared" si="28"/>
        <v>32</v>
      </c>
      <c r="Y145" s="15">
        <v>45874</v>
      </c>
      <c r="Z145" s="13">
        <f t="shared" si="26"/>
        <v>1</v>
      </c>
      <c r="AA145" s="13">
        <v>145</v>
      </c>
      <c r="AB145" s="18">
        <v>5464400</v>
      </c>
      <c r="AC145" s="19">
        <v>26411267</v>
      </c>
      <c r="AD145" s="13">
        <v>9240297</v>
      </c>
      <c r="AE145" s="19">
        <v>26411267</v>
      </c>
      <c r="AF145" s="16" t="s">
        <v>77</v>
      </c>
      <c r="AG145" s="18">
        <v>0</v>
      </c>
      <c r="AH145" s="16" t="s">
        <v>77</v>
      </c>
      <c r="AI145" s="18">
        <v>0</v>
      </c>
      <c r="AJ145" s="16" t="s">
        <v>77</v>
      </c>
      <c r="AK145" s="18">
        <v>0</v>
      </c>
      <c r="AL145" s="16" t="s">
        <v>77</v>
      </c>
      <c r="AM145" s="18">
        <v>0</v>
      </c>
      <c r="AN145" s="16" t="s">
        <v>77</v>
      </c>
      <c r="AO145" s="18">
        <v>0</v>
      </c>
      <c r="AP145" s="16" t="s">
        <v>77</v>
      </c>
      <c r="AQ145" s="18">
        <v>0</v>
      </c>
      <c r="AR145" s="16" t="s">
        <v>77</v>
      </c>
      <c r="AS145" s="18">
        <v>0</v>
      </c>
      <c r="AT145" s="18">
        <f t="shared" si="27"/>
        <v>26411267</v>
      </c>
      <c r="AU145" s="13">
        <v>7201407491</v>
      </c>
      <c r="AV145" s="15">
        <v>45841</v>
      </c>
      <c r="AW145" s="13">
        <v>8201407565</v>
      </c>
      <c r="AX145" s="15">
        <v>45875</v>
      </c>
      <c r="AY145" s="13" t="s">
        <v>78</v>
      </c>
      <c r="AZ145" s="13" t="s">
        <v>79</v>
      </c>
      <c r="BA145" s="22">
        <v>52725332</v>
      </c>
      <c r="BB145" s="13" t="s">
        <v>171</v>
      </c>
      <c r="BC145" s="35" t="s">
        <v>1114</v>
      </c>
      <c r="BD145" s="21" t="s">
        <v>1115</v>
      </c>
      <c r="BE145" s="15">
        <v>45896</v>
      </c>
      <c r="BF145" s="16" t="s">
        <v>77</v>
      </c>
      <c r="BG145" s="42" t="s">
        <v>77</v>
      </c>
      <c r="BH145" s="16" t="s">
        <v>77</v>
      </c>
      <c r="BI145" s="16" t="s">
        <v>77</v>
      </c>
      <c r="BJ145" s="16" t="s">
        <v>77</v>
      </c>
      <c r="BK145" s="19">
        <v>26411267</v>
      </c>
      <c r="BL145" s="13">
        <v>145</v>
      </c>
      <c r="BM145" s="14" t="s">
        <v>81</v>
      </c>
      <c r="BN145" s="14" t="s">
        <v>82</v>
      </c>
      <c r="BO145" s="15">
        <v>46022</v>
      </c>
      <c r="BP145" s="14">
        <v>8</v>
      </c>
      <c r="BQ145" s="21" t="s">
        <v>1116</v>
      </c>
      <c r="BR145" s="9"/>
      <c r="BS145" s="4"/>
      <c r="BT145" s="4"/>
    </row>
    <row r="146" spans="1:72" x14ac:dyDescent="0.2">
      <c r="A146" s="13" t="s">
        <v>70</v>
      </c>
      <c r="B146" s="13">
        <v>436</v>
      </c>
      <c r="C146" s="13" t="s">
        <v>615</v>
      </c>
      <c r="D146" s="13" t="s">
        <v>93</v>
      </c>
      <c r="E146" s="13" t="s">
        <v>124</v>
      </c>
      <c r="F146" s="14" t="s">
        <v>166</v>
      </c>
      <c r="G146" s="13">
        <v>2872</v>
      </c>
      <c r="H146" s="15">
        <v>45842</v>
      </c>
      <c r="I146" s="13">
        <v>3517</v>
      </c>
      <c r="J146" s="16">
        <v>64</v>
      </c>
      <c r="K146" s="17">
        <v>45842</v>
      </c>
      <c r="L146" s="16" t="s">
        <v>1117</v>
      </c>
      <c r="M146" s="13" t="str">
        <f t="shared" si="25"/>
        <v>PERSONA NATURAL</v>
      </c>
      <c r="N146" s="9">
        <v>98640849</v>
      </c>
      <c r="O146" s="3" t="s">
        <v>336</v>
      </c>
      <c r="P146" s="9">
        <v>93151507</v>
      </c>
      <c r="Q146" s="9" t="s">
        <v>1118</v>
      </c>
      <c r="R146" s="9" t="s">
        <v>144</v>
      </c>
      <c r="S146" s="9" t="s">
        <v>169</v>
      </c>
      <c r="T146" s="9" t="s">
        <v>170</v>
      </c>
      <c r="U146" s="15">
        <v>45875</v>
      </c>
      <c r="V146" s="15">
        <v>45875</v>
      </c>
      <c r="W146" s="15">
        <v>45875</v>
      </c>
      <c r="X146" s="13">
        <f t="shared" si="28"/>
        <v>32</v>
      </c>
      <c r="Y146" s="15">
        <v>45874</v>
      </c>
      <c r="Z146" s="13">
        <f t="shared" si="26"/>
        <v>1</v>
      </c>
      <c r="AA146" s="13">
        <v>145</v>
      </c>
      <c r="AB146" s="18">
        <v>4826803</v>
      </c>
      <c r="AC146" s="19">
        <v>23329548</v>
      </c>
      <c r="AD146" s="13">
        <v>9240302</v>
      </c>
      <c r="AE146" s="19">
        <v>23329548</v>
      </c>
      <c r="AF146" s="16" t="s">
        <v>77</v>
      </c>
      <c r="AG146" s="18">
        <v>0</v>
      </c>
      <c r="AH146" s="16" t="s">
        <v>77</v>
      </c>
      <c r="AI146" s="18">
        <v>0</v>
      </c>
      <c r="AJ146" s="16" t="s">
        <v>77</v>
      </c>
      <c r="AK146" s="18">
        <v>0</v>
      </c>
      <c r="AL146" s="16" t="s">
        <v>77</v>
      </c>
      <c r="AM146" s="18">
        <v>0</v>
      </c>
      <c r="AN146" s="16" t="s">
        <v>77</v>
      </c>
      <c r="AO146" s="18">
        <v>0</v>
      </c>
      <c r="AP146" s="16" t="s">
        <v>77</v>
      </c>
      <c r="AQ146" s="18">
        <v>0</v>
      </c>
      <c r="AR146" s="16" t="s">
        <v>77</v>
      </c>
      <c r="AS146" s="18">
        <v>0</v>
      </c>
      <c r="AT146" s="18">
        <f t="shared" si="27"/>
        <v>23329548</v>
      </c>
      <c r="AU146" s="13">
        <v>7201407492</v>
      </c>
      <c r="AV146" s="15">
        <v>45841</v>
      </c>
      <c r="AW146" s="13">
        <v>8201407566</v>
      </c>
      <c r="AX146" s="15">
        <v>45875</v>
      </c>
      <c r="AY146" s="13" t="s">
        <v>78</v>
      </c>
      <c r="AZ146" s="13" t="s">
        <v>79</v>
      </c>
      <c r="BA146" s="22">
        <v>52725332</v>
      </c>
      <c r="BB146" s="13" t="s">
        <v>171</v>
      </c>
      <c r="BC146" s="35" t="s">
        <v>1119</v>
      </c>
      <c r="BD146" s="21" t="s">
        <v>1120</v>
      </c>
      <c r="BE146" s="15">
        <v>45897</v>
      </c>
      <c r="BF146" s="16" t="s">
        <v>77</v>
      </c>
      <c r="BG146" s="42" t="s">
        <v>77</v>
      </c>
      <c r="BH146" s="16" t="s">
        <v>77</v>
      </c>
      <c r="BI146" s="16" t="s">
        <v>77</v>
      </c>
      <c r="BJ146" s="16" t="s">
        <v>77</v>
      </c>
      <c r="BK146" s="19">
        <v>23329548</v>
      </c>
      <c r="BL146" s="13">
        <v>145</v>
      </c>
      <c r="BM146" s="14" t="s">
        <v>81</v>
      </c>
      <c r="BN146" s="14" t="s">
        <v>82</v>
      </c>
      <c r="BO146" s="15">
        <v>46022</v>
      </c>
      <c r="BP146" s="14">
        <v>8</v>
      </c>
      <c r="BQ146" s="21" t="s">
        <v>1121</v>
      </c>
      <c r="BR146" s="9"/>
      <c r="BS146" s="4"/>
      <c r="BT146" s="4"/>
    </row>
    <row r="147" spans="1:72" x14ac:dyDescent="0.2">
      <c r="A147" s="13" t="s">
        <v>70</v>
      </c>
      <c r="B147" s="13">
        <v>438</v>
      </c>
      <c r="C147" s="13" t="s">
        <v>528</v>
      </c>
      <c r="D147" s="13" t="s">
        <v>71</v>
      </c>
      <c r="E147" s="13" t="s">
        <v>85</v>
      </c>
      <c r="F147" s="14" t="s">
        <v>338</v>
      </c>
      <c r="G147" s="13">
        <v>2719</v>
      </c>
      <c r="H147" s="15">
        <v>45828</v>
      </c>
      <c r="I147" s="13">
        <v>3519</v>
      </c>
      <c r="J147" s="16">
        <v>63</v>
      </c>
      <c r="K147" s="17">
        <v>45828</v>
      </c>
      <c r="L147" s="16" t="s">
        <v>1123</v>
      </c>
      <c r="M147" s="13" t="str">
        <f t="shared" si="25"/>
        <v>PERSONA NATURAL</v>
      </c>
      <c r="N147" s="26">
        <v>1037618347</v>
      </c>
      <c r="O147" s="70" t="s">
        <v>1124</v>
      </c>
      <c r="P147" s="26">
        <v>93151501</v>
      </c>
      <c r="Q147" s="9" t="s">
        <v>1125</v>
      </c>
      <c r="R147" s="9" t="s">
        <v>140</v>
      </c>
      <c r="S147" s="70" t="s">
        <v>75</v>
      </c>
      <c r="T147" s="70" t="s">
        <v>76</v>
      </c>
      <c r="U147" s="15">
        <v>45873</v>
      </c>
      <c r="V147" s="15">
        <v>45873</v>
      </c>
      <c r="W147" s="15">
        <v>45873</v>
      </c>
      <c r="X147" s="13">
        <f t="shared" si="28"/>
        <v>44</v>
      </c>
      <c r="Y147" s="15">
        <v>45870</v>
      </c>
      <c r="Z147" s="13">
        <f t="shared" si="26"/>
        <v>3</v>
      </c>
      <c r="AA147" s="13">
        <v>147</v>
      </c>
      <c r="AB147" s="18">
        <v>4503340</v>
      </c>
      <c r="AC147" s="19">
        <v>22066366</v>
      </c>
      <c r="AD147" s="13">
        <v>9240298</v>
      </c>
      <c r="AE147" s="19">
        <v>22066366</v>
      </c>
      <c r="AF147" s="16" t="s">
        <v>77</v>
      </c>
      <c r="AG147" s="18">
        <v>0</v>
      </c>
      <c r="AH147" s="16" t="s">
        <v>77</v>
      </c>
      <c r="AI147" s="18">
        <v>0</v>
      </c>
      <c r="AJ147" s="16" t="s">
        <v>77</v>
      </c>
      <c r="AK147" s="18">
        <v>0</v>
      </c>
      <c r="AL147" s="16" t="s">
        <v>77</v>
      </c>
      <c r="AM147" s="18">
        <v>0</v>
      </c>
      <c r="AN147" s="16" t="s">
        <v>77</v>
      </c>
      <c r="AO147" s="18">
        <v>0</v>
      </c>
      <c r="AP147" s="16" t="s">
        <v>77</v>
      </c>
      <c r="AQ147" s="18">
        <v>0</v>
      </c>
      <c r="AR147" s="16" t="s">
        <v>77</v>
      </c>
      <c r="AS147" s="18">
        <v>0</v>
      </c>
      <c r="AT147" s="18">
        <f t="shared" si="27"/>
        <v>22066366</v>
      </c>
      <c r="AU147" s="13">
        <v>7201407316</v>
      </c>
      <c r="AV147" s="15">
        <v>45826</v>
      </c>
      <c r="AW147" s="13">
        <v>8201407551</v>
      </c>
      <c r="AX147" s="15">
        <v>45870</v>
      </c>
      <c r="AY147" s="13" t="s">
        <v>78</v>
      </c>
      <c r="AZ147" s="13" t="s">
        <v>79</v>
      </c>
      <c r="BA147" s="9">
        <v>43420806</v>
      </c>
      <c r="BB147" s="9" t="s">
        <v>128</v>
      </c>
      <c r="BC147" s="35" t="s">
        <v>1126</v>
      </c>
      <c r="BD147" s="21" t="s">
        <v>1127</v>
      </c>
      <c r="BE147" s="15">
        <v>45897</v>
      </c>
      <c r="BF147" s="16" t="s">
        <v>77</v>
      </c>
      <c r="BG147" s="42" t="s">
        <v>77</v>
      </c>
      <c r="BH147" s="16" t="s">
        <v>77</v>
      </c>
      <c r="BI147" s="16" t="s">
        <v>77</v>
      </c>
      <c r="BJ147" s="16" t="s">
        <v>77</v>
      </c>
      <c r="BK147" s="19">
        <v>22066366</v>
      </c>
      <c r="BL147" s="13">
        <v>147</v>
      </c>
      <c r="BM147" s="14" t="s">
        <v>81</v>
      </c>
      <c r="BN147" s="14" t="s">
        <v>82</v>
      </c>
      <c r="BO147" s="15">
        <v>46022</v>
      </c>
      <c r="BP147" s="14">
        <v>8</v>
      </c>
      <c r="BQ147" s="21" t="s">
        <v>1128</v>
      </c>
      <c r="BR147" s="9"/>
      <c r="BS147" s="4"/>
      <c r="BT147" s="4"/>
    </row>
    <row r="148" spans="1:72" x14ac:dyDescent="0.2">
      <c r="A148" s="13" t="s">
        <v>70</v>
      </c>
      <c r="B148" s="13">
        <v>439</v>
      </c>
      <c r="C148" s="13" t="s">
        <v>528</v>
      </c>
      <c r="D148" s="13" t="s">
        <v>71</v>
      </c>
      <c r="E148" s="13" t="s">
        <v>85</v>
      </c>
      <c r="F148" s="14" t="s">
        <v>338</v>
      </c>
      <c r="G148" s="13">
        <v>2815</v>
      </c>
      <c r="H148" s="15">
        <v>45842</v>
      </c>
      <c r="I148" s="13">
        <v>3520</v>
      </c>
      <c r="J148" s="16">
        <v>64</v>
      </c>
      <c r="K148" s="17">
        <v>45842</v>
      </c>
      <c r="L148" s="16" t="s">
        <v>1129</v>
      </c>
      <c r="M148" s="13" t="str">
        <f>IF(ISNUMBER(FIND("-",#REF!)),"PERSONA JURIDICA","PERSONA NATURAL")</f>
        <v>PERSONA NATURAL</v>
      </c>
      <c r="N148" s="26">
        <v>1042732577</v>
      </c>
      <c r="O148" s="70" t="s">
        <v>1130</v>
      </c>
      <c r="P148" s="26">
        <v>93151507</v>
      </c>
      <c r="Q148" s="9" t="s">
        <v>1131</v>
      </c>
      <c r="R148" s="9" t="s">
        <v>161</v>
      </c>
      <c r="S148" s="9" t="s">
        <v>75</v>
      </c>
      <c r="T148" s="9" t="s">
        <v>127</v>
      </c>
      <c r="U148" s="15">
        <v>45873</v>
      </c>
      <c r="V148" s="15">
        <v>45873</v>
      </c>
      <c r="W148" s="15">
        <v>45873</v>
      </c>
      <c r="X148" s="13">
        <f t="shared" si="28"/>
        <v>30</v>
      </c>
      <c r="Y148" s="15">
        <v>45870</v>
      </c>
      <c r="Z148" s="13">
        <f>DAYS360(Y148,W148,(FALSE))</f>
        <v>3</v>
      </c>
      <c r="AA148" s="13">
        <v>147</v>
      </c>
      <c r="AB148" s="18">
        <v>2420000</v>
      </c>
      <c r="AC148" s="19">
        <v>11858000</v>
      </c>
      <c r="AD148" s="13">
        <v>9240301</v>
      </c>
      <c r="AE148" s="19">
        <v>11858000</v>
      </c>
      <c r="AF148" s="16" t="s">
        <v>77</v>
      </c>
      <c r="AG148" s="18">
        <v>0</v>
      </c>
      <c r="AH148" s="16" t="s">
        <v>77</v>
      </c>
      <c r="AI148" s="18">
        <v>0</v>
      </c>
      <c r="AJ148" s="16" t="s">
        <v>77</v>
      </c>
      <c r="AK148" s="18">
        <v>0</v>
      </c>
      <c r="AL148" s="16" t="s">
        <v>77</v>
      </c>
      <c r="AM148" s="18">
        <v>0</v>
      </c>
      <c r="AN148" s="16" t="s">
        <v>77</v>
      </c>
      <c r="AO148" s="18">
        <v>0</v>
      </c>
      <c r="AP148" s="16" t="s">
        <v>77</v>
      </c>
      <c r="AQ148" s="18">
        <v>0</v>
      </c>
      <c r="AR148" s="16" t="s">
        <v>77</v>
      </c>
      <c r="AS148" s="18">
        <v>0</v>
      </c>
      <c r="AT148" s="18">
        <f>+AE148+AG148+AI148+AK148+AM148+AO148+AQ148+AS148</f>
        <v>11858000</v>
      </c>
      <c r="AU148" s="13">
        <v>7201407427</v>
      </c>
      <c r="AV148" s="15">
        <v>45834</v>
      </c>
      <c r="AW148" s="13">
        <v>8201407552</v>
      </c>
      <c r="AX148" s="15">
        <v>45870</v>
      </c>
      <c r="AY148" s="13" t="s">
        <v>78</v>
      </c>
      <c r="AZ148" s="13" t="s">
        <v>79</v>
      </c>
      <c r="BA148" s="9">
        <v>43420806</v>
      </c>
      <c r="BB148" s="9" t="s">
        <v>128</v>
      </c>
      <c r="BC148" s="35" t="s">
        <v>1132</v>
      </c>
      <c r="BD148" s="21" t="s">
        <v>1133</v>
      </c>
      <c r="BE148" s="15">
        <v>45897</v>
      </c>
      <c r="BF148" s="16" t="s">
        <v>77</v>
      </c>
      <c r="BG148" s="42" t="s">
        <v>77</v>
      </c>
      <c r="BH148" s="16" t="s">
        <v>77</v>
      </c>
      <c r="BI148" s="16" t="s">
        <v>77</v>
      </c>
      <c r="BJ148" s="16" t="s">
        <v>77</v>
      </c>
      <c r="BK148" s="19">
        <v>11858000</v>
      </c>
      <c r="BL148" s="13">
        <v>147</v>
      </c>
      <c r="BM148" s="14" t="s">
        <v>81</v>
      </c>
      <c r="BN148" s="14" t="s">
        <v>82</v>
      </c>
      <c r="BO148" s="15">
        <v>46022</v>
      </c>
      <c r="BP148" s="14">
        <v>8</v>
      </c>
      <c r="BQ148" s="21" t="s">
        <v>1134</v>
      </c>
      <c r="BR148" s="9"/>
      <c r="BS148" s="4"/>
      <c r="BT148" s="4"/>
    </row>
    <row r="149" spans="1:72" x14ac:dyDescent="0.2">
      <c r="A149" s="13" t="s">
        <v>70</v>
      </c>
      <c r="B149" s="13">
        <v>440</v>
      </c>
      <c r="C149" s="13" t="s">
        <v>314</v>
      </c>
      <c r="D149" s="13" t="s">
        <v>123</v>
      </c>
      <c r="E149" s="13" t="s">
        <v>72</v>
      </c>
      <c r="F149" s="14" t="s">
        <v>154</v>
      </c>
      <c r="G149" s="13">
        <v>2859</v>
      </c>
      <c r="H149" s="15">
        <v>45842</v>
      </c>
      <c r="I149" s="13">
        <v>3522</v>
      </c>
      <c r="J149" s="16">
        <v>64</v>
      </c>
      <c r="K149" s="17">
        <v>45842</v>
      </c>
      <c r="L149" s="16" t="s">
        <v>1135</v>
      </c>
      <c r="M149" s="13" t="str">
        <f t="shared" si="25"/>
        <v>PERSONA NATURAL</v>
      </c>
      <c r="N149" s="9">
        <v>1037624383</v>
      </c>
      <c r="O149" s="3" t="s">
        <v>332</v>
      </c>
      <c r="P149" s="9">
        <v>93151507</v>
      </c>
      <c r="Q149" s="9" t="s">
        <v>1136</v>
      </c>
      <c r="R149" s="9" t="s">
        <v>74</v>
      </c>
      <c r="S149" s="9" t="s">
        <v>157</v>
      </c>
      <c r="T149" s="9" t="s">
        <v>158</v>
      </c>
      <c r="U149" s="15">
        <v>45873</v>
      </c>
      <c r="V149" s="15">
        <v>45873</v>
      </c>
      <c r="W149" s="15">
        <v>45873</v>
      </c>
      <c r="X149" s="13">
        <f t="shared" si="28"/>
        <v>30</v>
      </c>
      <c r="Y149" s="15">
        <v>45873</v>
      </c>
      <c r="Z149" s="13">
        <f t="shared" si="26"/>
        <v>0</v>
      </c>
      <c r="AA149" s="13">
        <v>147</v>
      </c>
      <c r="AB149" s="18">
        <v>6830131</v>
      </c>
      <c r="AC149" s="19">
        <v>33467642</v>
      </c>
      <c r="AD149" s="13">
        <v>9250002</v>
      </c>
      <c r="AE149" s="19">
        <v>33467642</v>
      </c>
      <c r="AF149" s="16" t="s">
        <v>77</v>
      </c>
      <c r="AG149" s="18">
        <v>0</v>
      </c>
      <c r="AH149" s="16" t="s">
        <v>77</v>
      </c>
      <c r="AI149" s="18">
        <v>0</v>
      </c>
      <c r="AJ149" s="16" t="s">
        <v>77</v>
      </c>
      <c r="AK149" s="18">
        <v>0</v>
      </c>
      <c r="AL149" s="16" t="s">
        <v>77</v>
      </c>
      <c r="AM149" s="18">
        <v>0</v>
      </c>
      <c r="AN149" s="16" t="s">
        <v>77</v>
      </c>
      <c r="AO149" s="18">
        <v>0</v>
      </c>
      <c r="AP149" s="16" t="s">
        <v>77</v>
      </c>
      <c r="AQ149" s="18">
        <v>0</v>
      </c>
      <c r="AR149" s="16" t="s">
        <v>77</v>
      </c>
      <c r="AS149" s="18">
        <v>0</v>
      </c>
      <c r="AT149" s="18">
        <f t="shared" si="27"/>
        <v>33467642</v>
      </c>
      <c r="AU149" s="13">
        <v>7201407481</v>
      </c>
      <c r="AV149" s="15">
        <v>45841</v>
      </c>
      <c r="AW149" s="13">
        <v>8201407550</v>
      </c>
      <c r="AX149" s="15">
        <v>45869</v>
      </c>
      <c r="AY149" s="13" t="s">
        <v>78</v>
      </c>
      <c r="AZ149" s="13" t="s">
        <v>79</v>
      </c>
      <c r="BA149" s="13">
        <v>43985744</v>
      </c>
      <c r="BB149" s="22" t="s">
        <v>159</v>
      </c>
      <c r="BC149" s="48" t="s">
        <v>1137</v>
      </c>
      <c r="BD149" s="93" t="s">
        <v>1138</v>
      </c>
      <c r="BE149" s="15">
        <v>45897</v>
      </c>
      <c r="BF149" s="16" t="s">
        <v>77</v>
      </c>
      <c r="BG149" s="42" t="s">
        <v>77</v>
      </c>
      <c r="BH149" s="16" t="s">
        <v>77</v>
      </c>
      <c r="BI149" s="16" t="s">
        <v>77</v>
      </c>
      <c r="BJ149" s="16" t="s">
        <v>77</v>
      </c>
      <c r="BK149" s="19">
        <v>33467642</v>
      </c>
      <c r="BL149" s="13">
        <v>147</v>
      </c>
      <c r="BM149" s="14" t="s">
        <v>81</v>
      </c>
      <c r="BN149" s="14" t="s">
        <v>82</v>
      </c>
      <c r="BO149" s="15">
        <v>46022</v>
      </c>
      <c r="BP149" s="14">
        <v>8</v>
      </c>
      <c r="BQ149" s="21" t="s">
        <v>1139</v>
      </c>
      <c r="BR149" s="9"/>
      <c r="BS149" s="4"/>
      <c r="BT149" s="4"/>
    </row>
    <row r="150" spans="1:72" x14ac:dyDescent="0.2">
      <c r="A150" s="13" t="s">
        <v>70</v>
      </c>
      <c r="B150" s="13">
        <v>441</v>
      </c>
      <c r="C150" s="13" t="s">
        <v>320</v>
      </c>
      <c r="D150" s="13" t="s">
        <v>123</v>
      </c>
      <c r="E150" s="13" t="s">
        <v>72</v>
      </c>
      <c r="F150" s="14" t="s">
        <v>166</v>
      </c>
      <c r="G150" s="13">
        <v>2886</v>
      </c>
      <c r="H150" s="15">
        <v>45869</v>
      </c>
      <c r="I150" s="13">
        <v>3523</v>
      </c>
      <c r="J150" s="16">
        <v>66</v>
      </c>
      <c r="K150" s="15">
        <v>45869</v>
      </c>
      <c r="L150" s="16" t="s">
        <v>1140</v>
      </c>
      <c r="M150" s="13" t="str">
        <f t="shared" si="25"/>
        <v>PERSONA NATURAL</v>
      </c>
      <c r="N150" s="16">
        <v>3349902</v>
      </c>
      <c r="O150" s="14" t="s">
        <v>408</v>
      </c>
      <c r="P150" s="13">
        <v>93151507</v>
      </c>
      <c r="Q150" s="13" t="s">
        <v>1141</v>
      </c>
      <c r="R150" s="3" t="s">
        <v>108</v>
      </c>
      <c r="S150" s="14" t="s">
        <v>169</v>
      </c>
      <c r="T150" s="14" t="s">
        <v>170</v>
      </c>
      <c r="U150" s="15">
        <v>45873</v>
      </c>
      <c r="V150" s="15">
        <v>45873</v>
      </c>
      <c r="W150" s="15">
        <v>45873</v>
      </c>
      <c r="X150" s="13">
        <f t="shared" si="28"/>
        <v>4</v>
      </c>
      <c r="Y150" s="15">
        <v>45873</v>
      </c>
      <c r="Z150" s="13">
        <f t="shared" si="26"/>
        <v>0</v>
      </c>
      <c r="AA150" s="13">
        <v>57</v>
      </c>
      <c r="AB150" s="18">
        <v>8195855</v>
      </c>
      <c r="AC150" s="19">
        <v>15572125</v>
      </c>
      <c r="AD150" s="13">
        <v>9240299</v>
      </c>
      <c r="AE150" s="19">
        <v>15572125</v>
      </c>
      <c r="AF150" s="16" t="s">
        <v>77</v>
      </c>
      <c r="AG150" s="18">
        <v>0</v>
      </c>
      <c r="AH150" s="16" t="s">
        <v>77</v>
      </c>
      <c r="AI150" s="18">
        <v>0</v>
      </c>
      <c r="AJ150" s="16" t="s">
        <v>77</v>
      </c>
      <c r="AK150" s="18">
        <v>0</v>
      </c>
      <c r="AL150" s="16" t="s">
        <v>77</v>
      </c>
      <c r="AM150" s="18">
        <v>0</v>
      </c>
      <c r="AN150" s="16" t="s">
        <v>77</v>
      </c>
      <c r="AO150" s="18">
        <v>0</v>
      </c>
      <c r="AP150" s="16" t="s">
        <v>77</v>
      </c>
      <c r="AQ150" s="18">
        <v>0</v>
      </c>
      <c r="AR150" s="16" t="s">
        <v>77</v>
      </c>
      <c r="AS150" s="18">
        <v>0</v>
      </c>
      <c r="AT150" s="18">
        <f t="shared" si="27"/>
        <v>15572125</v>
      </c>
      <c r="AU150" s="13">
        <v>7201407514</v>
      </c>
      <c r="AV150" s="15">
        <v>45868</v>
      </c>
      <c r="AW150" s="13">
        <v>8201407553</v>
      </c>
      <c r="AX150" s="15">
        <v>45870</v>
      </c>
      <c r="AY150" s="13" t="s">
        <v>78</v>
      </c>
      <c r="AZ150" s="13" t="s">
        <v>79</v>
      </c>
      <c r="BA150" s="22">
        <v>52725332</v>
      </c>
      <c r="BB150" s="13" t="s">
        <v>171</v>
      </c>
      <c r="BC150" s="35" t="s">
        <v>1142</v>
      </c>
      <c r="BD150" s="21" t="s">
        <v>1143</v>
      </c>
      <c r="BE150" s="15">
        <v>45897</v>
      </c>
      <c r="BF150" s="16" t="s">
        <v>77</v>
      </c>
      <c r="BG150" s="42" t="s">
        <v>77</v>
      </c>
      <c r="BH150" s="16" t="s">
        <v>77</v>
      </c>
      <c r="BI150" s="16" t="s">
        <v>77</v>
      </c>
      <c r="BJ150" s="16" t="s">
        <v>77</v>
      </c>
      <c r="BK150" s="19">
        <v>15572125</v>
      </c>
      <c r="BL150" s="13">
        <v>57</v>
      </c>
      <c r="BM150" s="14" t="s">
        <v>81</v>
      </c>
      <c r="BN150" s="14" t="s">
        <v>82</v>
      </c>
      <c r="BO150" s="15">
        <v>46022</v>
      </c>
      <c r="BP150" s="14">
        <v>8</v>
      </c>
      <c r="BQ150" s="21" t="s">
        <v>1144</v>
      </c>
      <c r="BR150" s="9"/>
      <c r="BS150" s="4"/>
      <c r="BT150" s="4"/>
    </row>
    <row r="151" spans="1:72" x14ac:dyDescent="0.2">
      <c r="A151" s="13" t="s">
        <v>70</v>
      </c>
      <c r="B151" s="13">
        <v>442</v>
      </c>
      <c r="C151" s="13" t="s">
        <v>528</v>
      </c>
      <c r="D151" s="13" t="s">
        <v>71</v>
      </c>
      <c r="E151" s="13" t="s">
        <v>85</v>
      </c>
      <c r="F151" s="14" t="s">
        <v>338</v>
      </c>
      <c r="G151" s="13">
        <v>2860</v>
      </c>
      <c r="H151" s="15">
        <v>45842</v>
      </c>
      <c r="I151" s="13">
        <v>3524</v>
      </c>
      <c r="J151" s="16">
        <v>64</v>
      </c>
      <c r="K151" s="17">
        <v>45842</v>
      </c>
      <c r="L151" s="16" t="s">
        <v>1145</v>
      </c>
      <c r="M151" s="13" t="str">
        <f t="shared" si="25"/>
        <v>PERSONA NATURAL</v>
      </c>
      <c r="N151" s="9">
        <v>1036398341</v>
      </c>
      <c r="O151" s="3" t="s">
        <v>339</v>
      </c>
      <c r="P151" s="9">
        <v>81111504</v>
      </c>
      <c r="Q151" s="9" t="s">
        <v>1146</v>
      </c>
      <c r="R151" s="9" t="s">
        <v>140</v>
      </c>
      <c r="S151" s="9" t="s">
        <v>75</v>
      </c>
      <c r="T151" s="9" t="s">
        <v>146</v>
      </c>
      <c r="U151" s="15">
        <v>45875</v>
      </c>
      <c r="V151" s="15">
        <v>45875</v>
      </c>
      <c r="W151" s="15">
        <v>45875</v>
      </c>
      <c r="X151" s="13">
        <f t="shared" si="28"/>
        <v>32</v>
      </c>
      <c r="Y151" s="15">
        <v>45875</v>
      </c>
      <c r="Z151" s="13">
        <f t="shared" si="26"/>
        <v>0</v>
      </c>
      <c r="AA151" s="13">
        <v>145</v>
      </c>
      <c r="AB151" s="18">
        <v>4503340</v>
      </c>
      <c r="AC151" s="19">
        <v>21766143</v>
      </c>
      <c r="AD151" s="13">
        <v>9240302</v>
      </c>
      <c r="AE151" s="19">
        <v>21766143</v>
      </c>
      <c r="AF151" s="16" t="s">
        <v>77</v>
      </c>
      <c r="AG151" s="18">
        <v>0</v>
      </c>
      <c r="AH151" s="16" t="s">
        <v>77</v>
      </c>
      <c r="AI151" s="18">
        <v>0</v>
      </c>
      <c r="AJ151" s="16" t="s">
        <v>77</v>
      </c>
      <c r="AK151" s="18">
        <v>0</v>
      </c>
      <c r="AL151" s="16" t="s">
        <v>77</v>
      </c>
      <c r="AM151" s="18">
        <v>0</v>
      </c>
      <c r="AN151" s="16" t="s">
        <v>77</v>
      </c>
      <c r="AO151" s="18">
        <v>0</v>
      </c>
      <c r="AP151" s="16" t="s">
        <v>77</v>
      </c>
      <c r="AQ151" s="18">
        <v>0</v>
      </c>
      <c r="AR151" s="16" t="s">
        <v>77</v>
      </c>
      <c r="AS151" s="18">
        <v>0</v>
      </c>
      <c r="AT151" s="18">
        <f t="shared" si="27"/>
        <v>21766143</v>
      </c>
      <c r="AU151" s="13">
        <v>7201407482</v>
      </c>
      <c r="AV151" s="15">
        <v>45841</v>
      </c>
      <c r="AW151" s="13">
        <v>8201407554</v>
      </c>
      <c r="AX151" s="15">
        <v>45874</v>
      </c>
      <c r="AY151" s="13" t="s">
        <v>78</v>
      </c>
      <c r="AZ151" s="13" t="s">
        <v>79</v>
      </c>
      <c r="BA151" s="9">
        <v>43617827</v>
      </c>
      <c r="BB151" s="36" t="s">
        <v>80</v>
      </c>
      <c r="BC151" s="35" t="s">
        <v>1147</v>
      </c>
      <c r="BD151" s="21" t="s">
        <v>1148</v>
      </c>
      <c r="BE151" s="15">
        <v>45897</v>
      </c>
      <c r="BF151" s="16" t="s">
        <v>77</v>
      </c>
      <c r="BG151" s="42" t="s">
        <v>77</v>
      </c>
      <c r="BH151" s="16" t="s">
        <v>77</v>
      </c>
      <c r="BI151" s="16" t="s">
        <v>77</v>
      </c>
      <c r="BJ151" s="16" t="s">
        <v>77</v>
      </c>
      <c r="BK151" s="19">
        <v>21766143</v>
      </c>
      <c r="BL151" s="13">
        <v>145</v>
      </c>
      <c r="BM151" s="14" t="s">
        <v>81</v>
      </c>
      <c r="BN151" s="14" t="s">
        <v>82</v>
      </c>
      <c r="BO151" s="15">
        <v>46022</v>
      </c>
      <c r="BP151" s="14">
        <v>8</v>
      </c>
      <c r="BQ151" s="21" t="s">
        <v>1149</v>
      </c>
      <c r="BR151" s="9"/>
      <c r="BS151" s="4"/>
      <c r="BT151" s="4"/>
    </row>
    <row r="152" spans="1:72" x14ac:dyDescent="0.2">
      <c r="A152" s="13" t="s">
        <v>70</v>
      </c>
      <c r="B152" s="13">
        <v>443</v>
      </c>
      <c r="C152" s="13" t="s">
        <v>528</v>
      </c>
      <c r="D152" s="13" t="s">
        <v>71</v>
      </c>
      <c r="E152" s="13" t="s">
        <v>85</v>
      </c>
      <c r="F152" s="14" t="s">
        <v>338</v>
      </c>
      <c r="G152" s="13">
        <v>2864</v>
      </c>
      <c r="H152" s="15">
        <v>45842</v>
      </c>
      <c r="I152" s="13">
        <v>3525</v>
      </c>
      <c r="J152" s="16">
        <v>64</v>
      </c>
      <c r="K152" s="17">
        <v>45842</v>
      </c>
      <c r="L152" s="16" t="s">
        <v>1150</v>
      </c>
      <c r="M152" s="13" t="str">
        <f t="shared" si="25"/>
        <v>PERSONA NATURAL</v>
      </c>
      <c r="N152" s="9">
        <v>1037262977</v>
      </c>
      <c r="O152" s="3" t="s">
        <v>342</v>
      </c>
      <c r="P152" s="9">
        <v>93151501</v>
      </c>
      <c r="Q152" s="9" t="s">
        <v>1151</v>
      </c>
      <c r="R152" s="9" t="s">
        <v>83</v>
      </c>
      <c r="S152" s="9" t="s">
        <v>75</v>
      </c>
      <c r="T152" s="9" t="s">
        <v>197</v>
      </c>
      <c r="U152" s="15">
        <v>45875</v>
      </c>
      <c r="V152" s="15">
        <v>45875</v>
      </c>
      <c r="W152" s="15">
        <v>45875</v>
      </c>
      <c r="X152" s="13">
        <f t="shared" si="28"/>
        <v>32</v>
      </c>
      <c r="Y152" s="15">
        <v>45875</v>
      </c>
      <c r="Z152" s="13">
        <f t="shared" si="26"/>
        <v>0</v>
      </c>
      <c r="AA152" s="13">
        <v>145</v>
      </c>
      <c r="AB152" s="18">
        <v>3452561</v>
      </c>
      <c r="AC152" s="19">
        <v>16687378</v>
      </c>
      <c r="AD152" s="13">
        <v>9240302</v>
      </c>
      <c r="AE152" s="19">
        <v>16687378</v>
      </c>
      <c r="AF152" s="16" t="s">
        <v>77</v>
      </c>
      <c r="AG152" s="18">
        <v>0</v>
      </c>
      <c r="AH152" s="16" t="s">
        <v>77</v>
      </c>
      <c r="AI152" s="18">
        <v>0</v>
      </c>
      <c r="AJ152" s="16" t="s">
        <v>77</v>
      </c>
      <c r="AK152" s="18">
        <v>0</v>
      </c>
      <c r="AL152" s="16" t="s">
        <v>77</v>
      </c>
      <c r="AM152" s="18">
        <v>0</v>
      </c>
      <c r="AN152" s="16" t="s">
        <v>77</v>
      </c>
      <c r="AO152" s="18">
        <v>0</v>
      </c>
      <c r="AP152" s="16" t="s">
        <v>77</v>
      </c>
      <c r="AQ152" s="18">
        <v>0</v>
      </c>
      <c r="AR152" s="16" t="s">
        <v>77</v>
      </c>
      <c r="AS152" s="18">
        <v>0</v>
      </c>
      <c r="AT152" s="18">
        <f t="shared" si="27"/>
        <v>16687378</v>
      </c>
      <c r="AU152" s="13">
        <v>7201407485</v>
      </c>
      <c r="AV152" s="15">
        <v>45841</v>
      </c>
      <c r="AW152" s="13">
        <v>8201407557</v>
      </c>
      <c r="AX152" s="15">
        <v>45874</v>
      </c>
      <c r="AY152" s="9" t="s">
        <v>78</v>
      </c>
      <c r="AZ152" s="9" t="s">
        <v>79</v>
      </c>
      <c r="BA152" s="9">
        <v>43258114</v>
      </c>
      <c r="BB152" s="9" t="s">
        <v>143</v>
      </c>
      <c r="BC152" s="35" t="s">
        <v>1152</v>
      </c>
      <c r="BD152" s="21" t="s">
        <v>1153</v>
      </c>
      <c r="BE152" s="15">
        <v>45897</v>
      </c>
      <c r="BF152" s="16" t="s">
        <v>77</v>
      </c>
      <c r="BG152" s="42" t="s">
        <v>77</v>
      </c>
      <c r="BH152" s="16" t="s">
        <v>77</v>
      </c>
      <c r="BI152" s="16" t="s">
        <v>77</v>
      </c>
      <c r="BJ152" s="16" t="s">
        <v>77</v>
      </c>
      <c r="BK152" s="19">
        <v>16687378</v>
      </c>
      <c r="BL152" s="13">
        <v>145</v>
      </c>
      <c r="BM152" s="14" t="s">
        <v>81</v>
      </c>
      <c r="BN152" s="14" t="s">
        <v>82</v>
      </c>
      <c r="BO152" s="15">
        <v>46022</v>
      </c>
      <c r="BP152" s="14">
        <v>8</v>
      </c>
      <c r="BQ152" s="21" t="s">
        <v>1154</v>
      </c>
      <c r="BR152" s="9"/>
      <c r="BS152" s="4"/>
      <c r="BT152" s="4"/>
    </row>
    <row r="153" spans="1:72" x14ac:dyDescent="0.2">
      <c r="A153" s="13" t="s">
        <v>70</v>
      </c>
      <c r="B153" s="13">
        <v>444</v>
      </c>
      <c r="C153" s="13" t="s">
        <v>528</v>
      </c>
      <c r="D153" s="13" t="s">
        <v>71</v>
      </c>
      <c r="E153" s="13" t="s">
        <v>85</v>
      </c>
      <c r="F153" s="14" t="s">
        <v>338</v>
      </c>
      <c r="G153" s="13">
        <v>2862</v>
      </c>
      <c r="H153" s="15">
        <v>45842</v>
      </c>
      <c r="I153" s="13">
        <v>3526</v>
      </c>
      <c r="J153" s="16">
        <v>64</v>
      </c>
      <c r="K153" s="17">
        <v>45842</v>
      </c>
      <c r="L153" s="16" t="s">
        <v>1155</v>
      </c>
      <c r="M153" s="13" t="str">
        <f t="shared" si="25"/>
        <v>PERSONA NATURAL</v>
      </c>
      <c r="N153" s="9">
        <v>43563260</v>
      </c>
      <c r="O153" s="3" t="s">
        <v>340</v>
      </c>
      <c r="P153" s="9">
        <v>93151501</v>
      </c>
      <c r="Q153" s="9" t="s">
        <v>922</v>
      </c>
      <c r="R153" s="9" t="s">
        <v>308</v>
      </c>
      <c r="S153" s="9" t="s">
        <v>75</v>
      </c>
      <c r="T153" s="9" t="s">
        <v>197</v>
      </c>
      <c r="U153" s="15">
        <v>45875</v>
      </c>
      <c r="V153" s="15">
        <v>45875</v>
      </c>
      <c r="W153" s="15">
        <v>45875</v>
      </c>
      <c r="X153" s="13">
        <f t="shared" si="28"/>
        <v>32</v>
      </c>
      <c r="Y153" s="15">
        <v>45875</v>
      </c>
      <c r="Z153" s="13">
        <f t="shared" si="26"/>
        <v>0</v>
      </c>
      <c r="AA153" s="13">
        <v>145</v>
      </c>
      <c r="AB153" s="18">
        <v>3452561</v>
      </c>
      <c r="AC153" s="19">
        <v>16687378</v>
      </c>
      <c r="AD153" s="13">
        <v>9240302</v>
      </c>
      <c r="AE153" s="19">
        <v>16687378</v>
      </c>
      <c r="AF153" s="16" t="s">
        <v>77</v>
      </c>
      <c r="AG153" s="18">
        <v>0</v>
      </c>
      <c r="AH153" s="16" t="s">
        <v>77</v>
      </c>
      <c r="AI153" s="18">
        <v>0</v>
      </c>
      <c r="AJ153" s="16" t="s">
        <v>77</v>
      </c>
      <c r="AK153" s="18">
        <v>0</v>
      </c>
      <c r="AL153" s="16" t="s">
        <v>77</v>
      </c>
      <c r="AM153" s="18">
        <v>0</v>
      </c>
      <c r="AN153" s="16" t="s">
        <v>77</v>
      </c>
      <c r="AO153" s="18">
        <v>0</v>
      </c>
      <c r="AP153" s="16" t="s">
        <v>77</v>
      </c>
      <c r="AQ153" s="18">
        <v>0</v>
      </c>
      <c r="AR153" s="16" t="s">
        <v>77</v>
      </c>
      <c r="AS153" s="18">
        <v>0</v>
      </c>
      <c r="AT153" s="18">
        <f t="shared" si="27"/>
        <v>16687378</v>
      </c>
      <c r="AU153" s="13">
        <v>7201407483</v>
      </c>
      <c r="AV153" s="15">
        <v>45841</v>
      </c>
      <c r="AW153" s="13">
        <v>8201407555</v>
      </c>
      <c r="AX153" s="15">
        <v>45874</v>
      </c>
      <c r="AY153" s="9" t="s">
        <v>78</v>
      </c>
      <c r="AZ153" s="9" t="s">
        <v>79</v>
      </c>
      <c r="BA153" s="9">
        <v>43258114</v>
      </c>
      <c r="BB153" s="9" t="s">
        <v>143</v>
      </c>
      <c r="BC153" s="35" t="s">
        <v>1156</v>
      </c>
      <c r="BD153" s="46" t="s">
        <v>1157</v>
      </c>
      <c r="BE153" s="15">
        <v>45897</v>
      </c>
      <c r="BF153" s="16" t="s">
        <v>77</v>
      </c>
      <c r="BG153" s="42" t="s">
        <v>77</v>
      </c>
      <c r="BH153" s="16" t="s">
        <v>77</v>
      </c>
      <c r="BI153" s="16" t="s">
        <v>77</v>
      </c>
      <c r="BJ153" s="16" t="s">
        <v>77</v>
      </c>
      <c r="BK153" s="19">
        <v>16687378</v>
      </c>
      <c r="BL153" s="13">
        <v>145</v>
      </c>
      <c r="BM153" s="14" t="s">
        <v>81</v>
      </c>
      <c r="BN153" s="14" t="s">
        <v>82</v>
      </c>
      <c r="BO153" s="15">
        <v>46022</v>
      </c>
      <c r="BP153" s="14">
        <v>8</v>
      </c>
      <c r="BQ153" s="21" t="s">
        <v>1158</v>
      </c>
      <c r="BR153" s="9"/>
      <c r="BS153" s="4"/>
      <c r="BT153" s="4"/>
    </row>
    <row r="154" spans="1:72" x14ac:dyDescent="0.2">
      <c r="A154" s="13" t="s">
        <v>70</v>
      </c>
      <c r="B154" s="13">
        <v>446</v>
      </c>
      <c r="C154" s="13" t="s">
        <v>528</v>
      </c>
      <c r="D154" s="13" t="s">
        <v>71</v>
      </c>
      <c r="E154" s="13" t="s">
        <v>85</v>
      </c>
      <c r="F154" s="14" t="s">
        <v>338</v>
      </c>
      <c r="G154" s="13">
        <v>2863</v>
      </c>
      <c r="H154" s="15">
        <v>45842</v>
      </c>
      <c r="I154" s="13">
        <v>3528</v>
      </c>
      <c r="J154" s="16">
        <v>64</v>
      </c>
      <c r="K154" s="17">
        <v>45842</v>
      </c>
      <c r="L154" s="16" t="s">
        <v>1159</v>
      </c>
      <c r="M154" s="13" t="str">
        <f t="shared" si="25"/>
        <v>PERSONA NATURAL</v>
      </c>
      <c r="N154" s="9">
        <v>1017237602</v>
      </c>
      <c r="O154" s="3" t="s">
        <v>341</v>
      </c>
      <c r="P154" s="9">
        <v>93151507</v>
      </c>
      <c r="Q154" s="9" t="s">
        <v>1151</v>
      </c>
      <c r="R154" s="9" t="s">
        <v>83</v>
      </c>
      <c r="S154" s="9" t="s">
        <v>75</v>
      </c>
      <c r="T154" s="9" t="s">
        <v>197</v>
      </c>
      <c r="U154" s="15">
        <v>45875</v>
      </c>
      <c r="V154" s="15">
        <v>45875</v>
      </c>
      <c r="W154" s="15">
        <v>45875</v>
      </c>
      <c r="X154" s="13">
        <f t="shared" si="28"/>
        <v>32</v>
      </c>
      <c r="Y154" s="15">
        <v>45875</v>
      </c>
      <c r="Z154" s="13">
        <f t="shared" si="26"/>
        <v>0</v>
      </c>
      <c r="AA154" s="13">
        <v>145</v>
      </c>
      <c r="AB154" s="18">
        <v>3452561</v>
      </c>
      <c r="AC154" s="19">
        <v>16687378</v>
      </c>
      <c r="AD154" s="13">
        <v>9240302</v>
      </c>
      <c r="AE154" s="19">
        <v>16687378</v>
      </c>
      <c r="AF154" s="16" t="s">
        <v>77</v>
      </c>
      <c r="AG154" s="18">
        <v>0</v>
      </c>
      <c r="AH154" s="16" t="s">
        <v>77</v>
      </c>
      <c r="AI154" s="18">
        <v>0</v>
      </c>
      <c r="AJ154" s="16" t="s">
        <v>77</v>
      </c>
      <c r="AK154" s="18">
        <v>0</v>
      </c>
      <c r="AL154" s="16" t="s">
        <v>77</v>
      </c>
      <c r="AM154" s="18">
        <v>0</v>
      </c>
      <c r="AN154" s="16" t="s">
        <v>77</v>
      </c>
      <c r="AO154" s="18">
        <v>0</v>
      </c>
      <c r="AP154" s="16" t="s">
        <v>77</v>
      </c>
      <c r="AQ154" s="18">
        <v>0</v>
      </c>
      <c r="AR154" s="16" t="s">
        <v>77</v>
      </c>
      <c r="AS154" s="18">
        <v>0</v>
      </c>
      <c r="AT154" s="18">
        <f t="shared" si="27"/>
        <v>16687378</v>
      </c>
      <c r="AU154" s="13">
        <v>7201407484</v>
      </c>
      <c r="AV154" s="15">
        <v>45841</v>
      </c>
      <c r="AW154" s="13">
        <v>8201407556</v>
      </c>
      <c r="AX154" s="15">
        <v>45874</v>
      </c>
      <c r="AY154" s="9" t="s">
        <v>78</v>
      </c>
      <c r="AZ154" s="9" t="s">
        <v>79</v>
      </c>
      <c r="BA154" s="9">
        <v>43258114</v>
      </c>
      <c r="BB154" s="9" t="s">
        <v>143</v>
      </c>
      <c r="BC154" s="35" t="s">
        <v>1160</v>
      </c>
      <c r="BD154" s="46" t="s">
        <v>1161</v>
      </c>
      <c r="BE154" s="15">
        <v>45897</v>
      </c>
      <c r="BF154" s="16" t="s">
        <v>77</v>
      </c>
      <c r="BG154" s="42" t="s">
        <v>77</v>
      </c>
      <c r="BH154" s="16" t="s">
        <v>77</v>
      </c>
      <c r="BI154" s="16" t="s">
        <v>77</v>
      </c>
      <c r="BJ154" s="16" t="s">
        <v>77</v>
      </c>
      <c r="BK154" s="19">
        <v>16687378</v>
      </c>
      <c r="BL154" s="13">
        <v>145</v>
      </c>
      <c r="BM154" s="14" t="s">
        <v>81</v>
      </c>
      <c r="BN154" s="14" t="s">
        <v>82</v>
      </c>
      <c r="BO154" s="15">
        <v>46022</v>
      </c>
      <c r="BP154" s="14">
        <v>8</v>
      </c>
      <c r="BQ154" s="21" t="s">
        <v>1162</v>
      </c>
      <c r="BR154" s="9"/>
      <c r="BS154" s="4"/>
      <c r="BT154" s="4"/>
    </row>
    <row r="155" spans="1:72" x14ac:dyDescent="0.2">
      <c r="A155" s="13" t="s">
        <v>70</v>
      </c>
      <c r="B155" s="13">
        <v>447</v>
      </c>
      <c r="C155" s="13" t="s">
        <v>487</v>
      </c>
      <c r="D155" s="13" t="s">
        <v>71</v>
      </c>
      <c r="E155" s="13" t="s">
        <v>72</v>
      </c>
      <c r="F155" s="14" t="s">
        <v>338</v>
      </c>
      <c r="G155" s="13">
        <v>2866</v>
      </c>
      <c r="H155" s="15">
        <v>45842</v>
      </c>
      <c r="I155" s="13">
        <v>3529</v>
      </c>
      <c r="J155" s="16">
        <v>64</v>
      </c>
      <c r="K155" s="17">
        <v>45842</v>
      </c>
      <c r="L155" s="16" t="s">
        <v>1163</v>
      </c>
      <c r="M155" s="13" t="str">
        <f t="shared" si="25"/>
        <v>PERSONA NATURAL</v>
      </c>
      <c r="N155" s="9">
        <v>71367450</v>
      </c>
      <c r="O155" s="3" t="s">
        <v>343</v>
      </c>
      <c r="P155" s="9">
        <v>93151501</v>
      </c>
      <c r="Q155" s="9" t="s">
        <v>1164</v>
      </c>
      <c r="R155" s="9" t="s">
        <v>215</v>
      </c>
      <c r="S155" s="9" t="s">
        <v>75</v>
      </c>
      <c r="T155" s="9" t="s">
        <v>197</v>
      </c>
      <c r="U155" s="15">
        <v>45875</v>
      </c>
      <c r="V155" s="15">
        <v>45875</v>
      </c>
      <c r="W155" s="15">
        <v>45875</v>
      </c>
      <c r="X155" s="13">
        <f t="shared" si="28"/>
        <v>32</v>
      </c>
      <c r="Y155" s="15">
        <v>45875</v>
      </c>
      <c r="Z155" s="13">
        <f t="shared" si="26"/>
        <v>0</v>
      </c>
      <c r="AA155" s="13">
        <v>145</v>
      </c>
      <c r="AB155" s="18">
        <v>2702005</v>
      </c>
      <c r="AC155" s="19">
        <v>13059691</v>
      </c>
      <c r="AD155" s="13">
        <v>9240302</v>
      </c>
      <c r="AE155" s="19">
        <v>13059691</v>
      </c>
      <c r="AF155" s="16" t="s">
        <v>77</v>
      </c>
      <c r="AG155" s="18">
        <v>0</v>
      </c>
      <c r="AH155" s="16" t="s">
        <v>77</v>
      </c>
      <c r="AI155" s="18">
        <v>0</v>
      </c>
      <c r="AJ155" s="16" t="s">
        <v>77</v>
      </c>
      <c r="AK155" s="18">
        <v>0</v>
      </c>
      <c r="AL155" s="16" t="s">
        <v>77</v>
      </c>
      <c r="AM155" s="18">
        <v>0</v>
      </c>
      <c r="AN155" s="16" t="s">
        <v>77</v>
      </c>
      <c r="AO155" s="18">
        <v>0</v>
      </c>
      <c r="AP155" s="16" t="s">
        <v>77</v>
      </c>
      <c r="AQ155" s="18">
        <v>0</v>
      </c>
      <c r="AR155" s="16" t="s">
        <v>77</v>
      </c>
      <c r="AS155" s="18">
        <v>0</v>
      </c>
      <c r="AT155" s="18">
        <f t="shared" si="27"/>
        <v>13059691</v>
      </c>
      <c r="AU155" s="13">
        <v>7201407487</v>
      </c>
      <c r="AV155" s="15">
        <v>45841</v>
      </c>
      <c r="AW155" s="13">
        <v>8201407559</v>
      </c>
      <c r="AX155" s="15">
        <v>45874</v>
      </c>
      <c r="AY155" s="9" t="s">
        <v>78</v>
      </c>
      <c r="AZ155" s="9" t="s">
        <v>79</v>
      </c>
      <c r="BA155" s="9">
        <v>43258114</v>
      </c>
      <c r="BB155" s="9" t="s">
        <v>143</v>
      </c>
      <c r="BC155" s="35" t="s">
        <v>1165</v>
      </c>
      <c r="BD155" s="46" t="s">
        <v>1166</v>
      </c>
      <c r="BE155" s="15">
        <v>45897</v>
      </c>
      <c r="BF155" s="16" t="s">
        <v>77</v>
      </c>
      <c r="BG155" s="42" t="s">
        <v>77</v>
      </c>
      <c r="BH155" s="16" t="s">
        <v>77</v>
      </c>
      <c r="BI155" s="16" t="s">
        <v>77</v>
      </c>
      <c r="BJ155" s="16" t="s">
        <v>77</v>
      </c>
      <c r="BK155" s="19">
        <v>13059691</v>
      </c>
      <c r="BL155" s="13">
        <v>145</v>
      </c>
      <c r="BM155" s="14" t="s">
        <v>81</v>
      </c>
      <c r="BN155" s="14" t="s">
        <v>82</v>
      </c>
      <c r="BO155" s="15">
        <v>46022</v>
      </c>
      <c r="BP155" s="14">
        <v>8</v>
      </c>
      <c r="BQ155" s="21" t="s">
        <v>1167</v>
      </c>
      <c r="BR155" s="9"/>
      <c r="BS155" s="4"/>
      <c r="BT155" s="4"/>
    </row>
    <row r="156" spans="1:72" x14ac:dyDescent="0.2">
      <c r="A156" s="13" t="s">
        <v>70</v>
      </c>
      <c r="B156" s="13">
        <v>448</v>
      </c>
      <c r="C156" s="13" t="s">
        <v>528</v>
      </c>
      <c r="D156" s="13" t="s">
        <v>71</v>
      </c>
      <c r="E156" s="13" t="s">
        <v>85</v>
      </c>
      <c r="F156" s="14" t="s">
        <v>338</v>
      </c>
      <c r="G156" s="13">
        <v>2867</v>
      </c>
      <c r="H156" s="15">
        <v>45842</v>
      </c>
      <c r="I156" s="13">
        <v>3530</v>
      </c>
      <c r="J156" s="16">
        <v>64</v>
      </c>
      <c r="K156" s="17">
        <v>45842</v>
      </c>
      <c r="L156" s="16" t="s">
        <v>1168</v>
      </c>
      <c r="M156" s="13" t="str">
        <f t="shared" si="25"/>
        <v>PERSONA NATURAL</v>
      </c>
      <c r="N156" s="13">
        <v>1037595997</v>
      </c>
      <c r="O156" s="14" t="s">
        <v>344</v>
      </c>
      <c r="P156" s="13">
        <v>93151507</v>
      </c>
      <c r="Q156" s="13" t="s">
        <v>1169</v>
      </c>
      <c r="R156" s="13" t="s">
        <v>161</v>
      </c>
      <c r="S156" s="13" t="s">
        <v>75</v>
      </c>
      <c r="T156" s="13" t="s">
        <v>141</v>
      </c>
      <c r="U156" s="15">
        <v>45875</v>
      </c>
      <c r="V156" s="15">
        <v>45875</v>
      </c>
      <c r="W156" s="15">
        <v>45875</v>
      </c>
      <c r="X156" s="13">
        <f t="shared" si="28"/>
        <v>32</v>
      </c>
      <c r="Y156" s="15">
        <v>45875</v>
      </c>
      <c r="Z156" s="13">
        <f t="shared" si="26"/>
        <v>0</v>
      </c>
      <c r="AA156" s="13">
        <v>145</v>
      </c>
      <c r="AB156" s="18">
        <v>2420000</v>
      </c>
      <c r="AC156" s="19">
        <v>11696667</v>
      </c>
      <c r="AD156" s="13">
        <v>9240298</v>
      </c>
      <c r="AE156" s="19">
        <v>11696667</v>
      </c>
      <c r="AF156" s="16" t="s">
        <v>77</v>
      </c>
      <c r="AG156" s="18">
        <v>0</v>
      </c>
      <c r="AH156" s="16" t="s">
        <v>77</v>
      </c>
      <c r="AI156" s="18">
        <v>0</v>
      </c>
      <c r="AJ156" s="16" t="s">
        <v>77</v>
      </c>
      <c r="AK156" s="18">
        <v>0</v>
      </c>
      <c r="AL156" s="16" t="s">
        <v>77</v>
      </c>
      <c r="AM156" s="18">
        <v>0</v>
      </c>
      <c r="AN156" s="16" t="s">
        <v>77</v>
      </c>
      <c r="AO156" s="18">
        <v>0</v>
      </c>
      <c r="AP156" s="16" t="s">
        <v>77</v>
      </c>
      <c r="AQ156" s="18">
        <v>0</v>
      </c>
      <c r="AR156" s="16" t="s">
        <v>77</v>
      </c>
      <c r="AS156" s="18">
        <v>0</v>
      </c>
      <c r="AT156" s="18">
        <f t="shared" si="27"/>
        <v>11696667</v>
      </c>
      <c r="AU156" s="13">
        <v>7201407488</v>
      </c>
      <c r="AV156" s="15">
        <v>45841</v>
      </c>
      <c r="AW156" s="13">
        <v>8201407560</v>
      </c>
      <c r="AX156" s="15">
        <v>45874</v>
      </c>
      <c r="AY156" s="13" t="s">
        <v>78</v>
      </c>
      <c r="AZ156" s="13" t="s">
        <v>79</v>
      </c>
      <c r="BA156" s="13">
        <v>43617827</v>
      </c>
      <c r="BB156" s="22" t="s">
        <v>80</v>
      </c>
      <c r="BC156" s="35" t="s">
        <v>1170</v>
      </c>
      <c r="BD156" s="21" t="s">
        <v>1171</v>
      </c>
      <c r="BE156" s="15">
        <v>45898</v>
      </c>
      <c r="BF156" s="16" t="s">
        <v>77</v>
      </c>
      <c r="BG156" s="42" t="s">
        <v>77</v>
      </c>
      <c r="BH156" s="16" t="s">
        <v>77</v>
      </c>
      <c r="BI156" s="16" t="s">
        <v>77</v>
      </c>
      <c r="BJ156" s="16" t="s">
        <v>77</v>
      </c>
      <c r="BK156" s="19">
        <v>11696667</v>
      </c>
      <c r="BL156" s="13">
        <v>145</v>
      </c>
      <c r="BM156" s="14" t="s">
        <v>81</v>
      </c>
      <c r="BN156" s="14" t="s">
        <v>82</v>
      </c>
      <c r="BO156" s="15">
        <v>46022</v>
      </c>
      <c r="BP156" s="14">
        <v>8</v>
      </c>
      <c r="BQ156" s="20" t="s">
        <v>1172</v>
      </c>
      <c r="BR156" s="13"/>
      <c r="BS156" s="4"/>
      <c r="BT156" s="4"/>
    </row>
    <row r="157" spans="1:72" x14ac:dyDescent="0.2">
      <c r="A157" s="13" t="s">
        <v>70</v>
      </c>
      <c r="B157" s="13">
        <v>449</v>
      </c>
      <c r="C157" s="13" t="s">
        <v>487</v>
      </c>
      <c r="D157" s="13" t="s">
        <v>71</v>
      </c>
      <c r="E157" s="13" t="s">
        <v>72</v>
      </c>
      <c r="F157" s="14" t="s">
        <v>338</v>
      </c>
      <c r="G157" s="13">
        <v>2888</v>
      </c>
      <c r="H157" s="15">
        <v>45869</v>
      </c>
      <c r="I157" s="13">
        <v>3531</v>
      </c>
      <c r="J157" s="16">
        <v>66</v>
      </c>
      <c r="K157" s="15">
        <v>45869</v>
      </c>
      <c r="L157" s="16" t="s">
        <v>1173</v>
      </c>
      <c r="M157" s="13" t="str">
        <f t="shared" si="25"/>
        <v>PERSONA NATURAL</v>
      </c>
      <c r="N157" s="16">
        <v>1000414311</v>
      </c>
      <c r="O157" s="13" t="s">
        <v>1174</v>
      </c>
      <c r="P157" s="32">
        <v>93151507</v>
      </c>
      <c r="Q157" s="13" t="s">
        <v>1175</v>
      </c>
      <c r="R157" s="13" t="s">
        <v>1176</v>
      </c>
      <c r="S157" s="13" t="s">
        <v>75</v>
      </c>
      <c r="T157" s="13" t="s">
        <v>84</v>
      </c>
      <c r="U157" s="15">
        <v>45875</v>
      </c>
      <c r="V157" s="15">
        <v>45875</v>
      </c>
      <c r="W157" s="15">
        <v>45875</v>
      </c>
      <c r="X157" s="13">
        <f t="shared" si="28"/>
        <v>6</v>
      </c>
      <c r="Y157" s="15">
        <v>45875</v>
      </c>
      <c r="Z157" s="13">
        <f t="shared" si="26"/>
        <v>0</v>
      </c>
      <c r="AA157" s="13">
        <v>145</v>
      </c>
      <c r="AB157" s="18">
        <v>3452561</v>
      </c>
      <c r="AC157" s="19">
        <v>16687378</v>
      </c>
      <c r="AD157" s="13">
        <v>9240298</v>
      </c>
      <c r="AE157" s="19">
        <v>16687378</v>
      </c>
      <c r="AF157" s="16" t="s">
        <v>77</v>
      </c>
      <c r="AG157" s="18">
        <v>0</v>
      </c>
      <c r="AH157" s="16" t="s">
        <v>77</v>
      </c>
      <c r="AI157" s="18">
        <v>0</v>
      </c>
      <c r="AJ157" s="16" t="s">
        <v>77</v>
      </c>
      <c r="AK157" s="18">
        <v>0</v>
      </c>
      <c r="AL157" s="16" t="s">
        <v>77</v>
      </c>
      <c r="AM157" s="18">
        <v>0</v>
      </c>
      <c r="AN157" s="16" t="s">
        <v>77</v>
      </c>
      <c r="AO157" s="18">
        <v>0</v>
      </c>
      <c r="AP157" s="16" t="s">
        <v>77</v>
      </c>
      <c r="AQ157" s="18">
        <v>0</v>
      </c>
      <c r="AR157" s="16" t="s">
        <v>77</v>
      </c>
      <c r="AS157" s="18">
        <v>0</v>
      </c>
      <c r="AT157" s="18">
        <v>16687378</v>
      </c>
      <c r="AU157" s="13">
        <v>7201407515</v>
      </c>
      <c r="AV157" s="15">
        <v>45868</v>
      </c>
      <c r="AW157" s="13">
        <v>8201407561</v>
      </c>
      <c r="AX157" s="15">
        <v>45874</v>
      </c>
      <c r="AY157" s="13" t="s">
        <v>78</v>
      </c>
      <c r="AZ157" s="13" t="s">
        <v>79</v>
      </c>
      <c r="BA157" s="13">
        <v>43420806</v>
      </c>
      <c r="BB157" s="13" t="s">
        <v>128</v>
      </c>
      <c r="BC157" s="35" t="s">
        <v>1177</v>
      </c>
      <c r="BD157" s="21" t="s">
        <v>1178</v>
      </c>
      <c r="BE157" s="15">
        <v>45898</v>
      </c>
      <c r="BF157" s="16" t="s">
        <v>77</v>
      </c>
      <c r="BG157" s="42" t="s">
        <v>77</v>
      </c>
      <c r="BH157" s="16" t="s">
        <v>77</v>
      </c>
      <c r="BI157" s="16" t="s">
        <v>77</v>
      </c>
      <c r="BJ157" s="16" t="s">
        <v>77</v>
      </c>
      <c r="BK157" s="19">
        <v>16687378</v>
      </c>
      <c r="BL157" s="13">
        <v>145</v>
      </c>
      <c r="BM157" s="14" t="s">
        <v>81</v>
      </c>
      <c r="BN157" s="14" t="s">
        <v>82</v>
      </c>
      <c r="BO157" s="15">
        <v>46022</v>
      </c>
      <c r="BP157" s="14">
        <v>8</v>
      </c>
      <c r="BQ157" s="35" t="s">
        <v>1179</v>
      </c>
      <c r="BR157" s="13"/>
      <c r="BS157" s="4"/>
      <c r="BT157" s="4"/>
    </row>
    <row r="158" spans="1:72" x14ac:dyDescent="0.2">
      <c r="A158" s="13" t="s">
        <v>70</v>
      </c>
      <c r="B158" s="13">
        <v>451</v>
      </c>
      <c r="C158" s="13" t="s">
        <v>314</v>
      </c>
      <c r="D158" s="13" t="s">
        <v>123</v>
      </c>
      <c r="E158" s="13" t="s">
        <v>72</v>
      </c>
      <c r="F158" s="14" t="s">
        <v>154</v>
      </c>
      <c r="G158" s="13">
        <v>2887</v>
      </c>
      <c r="H158" s="15">
        <v>45869</v>
      </c>
      <c r="I158" s="13">
        <v>3533</v>
      </c>
      <c r="J158" s="16">
        <v>66</v>
      </c>
      <c r="K158" s="15">
        <v>45869</v>
      </c>
      <c r="L158" s="16" t="s">
        <v>1180</v>
      </c>
      <c r="M158" s="13" t="str">
        <f t="shared" si="25"/>
        <v>PERSONA NATURAL</v>
      </c>
      <c r="N158" s="16">
        <v>1001371120</v>
      </c>
      <c r="O158" s="13" t="s">
        <v>1181</v>
      </c>
      <c r="P158" s="16">
        <v>93151507</v>
      </c>
      <c r="Q158" s="13" t="s">
        <v>556</v>
      </c>
      <c r="R158" s="13" t="s">
        <v>144</v>
      </c>
      <c r="S158" s="13" t="s">
        <v>157</v>
      </c>
      <c r="T158" s="13" t="s">
        <v>158</v>
      </c>
      <c r="U158" s="15">
        <v>45880</v>
      </c>
      <c r="V158" s="15">
        <v>45880</v>
      </c>
      <c r="W158" s="15">
        <v>45880</v>
      </c>
      <c r="X158" s="13">
        <f t="shared" si="28"/>
        <v>11</v>
      </c>
      <c r="Y158" s="15">
        <v>45880</v>
      </c>
      <c r="Z158" s="13">
        <f t="shared" si="26"/>
        <v>0</v>
      </c>
      <c r="AA158" s="13">
        <v>140</v>
      </c>
      <c r="AB158" s="18">
        <v>4826803</v>
      </c>
      <c r="AC158" s="19">
        <v>22525081</v>
      </c>
      <c r="AD158" s="13">
        <v>9250002</v>
      </c>
      <c r="AE158" s="19">
        <v>22525081</v>
      </c>
      <c r="AF158" s="16" t="s">
        <v>77</v>
      </c>
      <c r="AG158" s="18">
        <v>0</v>
      </c>
      <c r="AH158" s="16" t="s">
        <v>77</v>
      </c>
      <c r="AI158" s="18">
        <v>0</v>
      </c>
      <c r="AJ158" s="16" t="s">
        <v>77</v>
      </c>
      <c r="AK158" s="18">
        <v>0</v>
      </c>
      <c r="AL158" s="16" t="s">
        <v>77</v>
      </c>
      <c r="AM158" s="18">
        <v>0</v>
      </c>
      <c r="AN158" s="16" t="s">
        <v>77</v>
      </c>
      <c r="AO158" s="18">
        <v>0</v>
      </c>
      <c r="AP158" s="16" t="s">
        <v>77</v>
      </c>
      <c r="AQ158" s="18">
        <v>0</v>
      </c>
      <c r="AR158" s="16" t="s">
        <v>77</v>
      </c>
      <c r="AS158" s="18">
        <v>0</v>
      </c>
      <c r="AT158" s="18">
        <f t="shared" si="27"/>
        <v>22525081</v>
      </c>
      <c r="AU158" s="13">
        <v>7201407517</v>
      </c>
      <c r="AV158" s="15">
        <v>45868</v>
      </c>
      <c r="AW158" s="13">
        <v>8201407568</v>
      </c>
      <c r="AX158" s="15">
        <v>45877</v>
      </c>
      <c r="AY158" s="13" t="s">
        <v>78</v>
      </c>
      <c r="AZ158" s="13" t="s">
        <v>79</v>
      </c>
      <c r="BA158" s="13">
        <v>43985744</v>
      </c>
      <c r="BB158" s="22" t="s">
        <v>159</v>
      </c>
      <c r="BC158" s="35" t="s">
        <v>1182</v>
      </c>
      <c r="BD158" s="21" t="s">
        <v>1183</v>
      </c>
      <c r="BE158" s="15">
        <v>45898</v>
      </c>
      <c r="BF158" s="16" t="s">
        <v>77</v>
      </c>
      <c r="BG158" s="42" t="s">
        <v>77</v>
      </c>
      <c r="BH158" s="16" t="s">
        <v>77</v>
      </c>
      <c r="BI158" s="16" t="s">
        <v>77</v>
      </c>
      <c r="BJ158" s="16" t="s">
        <v>77</v>
      </c>
      <c r="BK158" s="19">
        <v>22525081</v>
      </c>
      <c r="BL158" s="13">
        <v>140</v>
      </c>
      <c r="BM158" s="14" t="s">
        <v>81</v>
      </c>
      <c r="BN158" s="14" t="s">
        <v>82</v>
      </c>
      <c r="BO158" s="15">
        <v>46022</v>
      </c>
      <c r="BP158" s="25">
        <v>8</v>
      </c>
      <c r="BQ158" s="45" t="s">
        <v>1184</v>
      </c>
      <c r="BR158" s="106"/>
      <c r="BS158" s="4"/>
      <c r="BT158" s="4"/>
    </row>
    <row r="159" spans="1:72" x14ac:dyDescent="0.2">
      <c r="A159" s="13" t="s">
        <v>70</v>
      </c>
      <c r="B159" s="13">
        <v>453</v>
      </c>
      <c r="C159" s="13" t="s">
        <v>528</v>
      </c>
      <c r="D159" s="13" t="s">
        <v>71</v>
      </c>
      <c r="E159" s="13" t="s">
        <v>85</v>
      </c>
      <c r="F159" s="14" t="s">
        <v>338</v>
      </c>
      <c r="G159" s="13">
        <v>2875</v>
      </c>
      <c r="H159" s="15">
        <v>45842</v>
      </c>
      <c r="I159" s="13">
        <v>3535</v>
      </c>
      <c r="J159" s="16">
        <v>64</v>
      </c>
      <c r="K159" s="17">
        <v>45842</v>
      </c>
      <c r="L159" s="16" t="s">
        <v>1185</v>
      </c>
      <c r="M159" s="13" t="str">
        <f t="shared" si="25"/>
        <v>PERSONA NATURAL</v>
      </c>
      <c r="N159" s="13">
        <v>1015067061</v>
      </c>
      <c r="O159" s="14" t="s">
        <v>346</v>
      </c>
      <c r="P159" s="13">
        <v>93151501</v>
      </c>
      <c r="Q159" s="13" t="s">
        <v>1186</v>
      </c>
      <c r="R159" s="13" t="s">
        <v>330</v>
      </c>
      <c r="S159" s="13" t="s">
        <v>75</v>
      </c>
      <c r="T159" s="13" t="s">
        <v>197</v>
      </c>
      <c r="U159" s="15">
        <v>45888</v>
      </c>
      <c r="V159" s="15">
        <v>45888</v>
      </c>
      <c r="W159" s="15">
        <v>45888</v>
      </c>
      <c r="X159" s="13">
        <f t="shared" si="28"/>
        <v>45</v>
      </c>
      <c r="Y159" s="15">
        <v>45888</v>
      </c>
      <c r="Z159" s="13">
        <f t="shared" si="26"/>
        <v>0</v>
      </c>
      <c r="AA159" s="13">
        <v>132</v>
      </c>
      <c r="AB159" s="18">
        <v>2702005</v>
      </c>
      <c r="AC159" s="19">
        <v>11888822</v>
      </c>
      <c r="AD159" s="13">
        <v>9240302</v>
      </c>
      <c r="AE159" s="19">
        <v>11888822</v>
      </c>
      <c r="AF159" s="16" t="s">
        <v>77</v>
      </c>
      <c r="AG159" s="18">
        <v>0</v>
      </c>
      <c r="AH159" s="16" t="s">
        <v>77</v>
      </c>
      <c r="AI159" s="18">
        <v>0</v>
      </c>
      <c r="AJ159" s="16" t="s">
        <v>77</v>
      </c>
      <c r="AK159" s="18">
        <v>0</v>
      </c>
      <c r="AL159" s="16" t="s">
        <v>77</v>
      </c>
      <c r="AM159" s="18">
        <v>0</v>
      </c>
      <c r="AN159" s="16" t="s">
        <v>77</v>
      </c>
      <c r="AO159" s="18">
        <v>0</v>
      </c>
      <c r="AP159" s="16" t="s">
        <v>77</v>
      </c>
      <c r="AQ159" s="18">
        <v>0</v>
      </c>
      <c r="AR159" s="16" t="s">
        <v>77</v>
      </c>
      <c r="AS159" s="18">
        <v>0</v>
      </c>
      <c r="AT159" s="18">
        <f t="shared" si="27"/>
        <v>11888822</v>
      </c>
      <c r="AU159" s="13">
        <v>7201407495</v>
      </c>
      <c r="AV159" s="15">
        <v>45841</v>
      </c>
      <c r="AW159" s="13">
        <v>8201407570</v>
      </c>
      <c r="AX159" s="15">
        <v>45884</v>
      </c>
      <c r="AY159" s="13" t="s">
        <v>78</v>
      </c>
      <c r="AZ159" s="13" t="s">
        <v>79</v>
      </c>
      <c r="BA159" s="13">
        <v>43258114</v>
      </c>
      <c r="BB159" s="13" t="s">
        <v>143</v>
      </c>
      <c r="BC159" s="35" t="s">
        <v>1187</v>
      </c>
      <c r="BD159" s="21" t="s">
        <v>1188</v>
      </c>
      <c r="BE159" s="15">
        <v>45898</v>
      </c>
      <c r="BF159" s="16" t="s">
        <v>77</v>
      </c>
      <c r="BG159" s="42" t="s">
        <v>77</v>
      </c>
      <c r="BH159" s="16" t="s">
        <v>77</v>
      </c>
      <c r="BI159" s="16" t="s">
        <v>77</v>
      </c>
      <c r="BJ159" s="16" t="s">
        <v>77</v>
      </c>
      <c r="BK159" s="19">
        <v>11888822</v>
      </c>
      <c r="BL159" s="13">
        <v>132</v>
      </c>
      <c r="BM159" s="14" t="s">
        <v>81</v>
      </c>
      <c r="BN159" s="14" t="s">
        <v>82</v>
      </c>
      <c r="BO159" s="15">
        <v>46022</v>
      </c>
      <c r="BP159" s="13">
        <v>8</v>
      </c>
      <c r="BQ159" s="21" t="s">
        <v>1189</v>
      </c>
      <c r="BR159" s="13"/>
      <c r="BS159" s="4"/>
      <c r="BT159" s="4"/>
    </row>
    <row r="160" spans="1:72" x14ac:dyDescent="0.2">
      <c r="A160" s="13" t="s">
        <v>70</v>
      </c>
      <c r="B160" s="13">
        <v>455</v>
      </c>
      <c r="C160" s="13" t="s">
        <v>487</v>
      </c>
      <c r="D160" s="13" t="s">
        <v>71</v>
      </c>
      <c r="E160" s="13" t="s">
        <v>72</v>
      </c>
      <c r="F160" s="14" t="s">
        <v>338</v>
      </c>
      <c r="G160" s="13">
        <v>2884</v>
      </c>
      <c r="H160" s="15">
        <v>45859</v>
      </c>
      <c r="I160" s="13">
        <v>3537</v>
      </c>
      <c r="J160" s="16">
        <v>65</v>
      </c>
      <c r="K160" s="17">
        <v>45859</v>
      </c>
      <c r="L160" s="16" t="s">
        <v>1190</v>
      </c>
      <c r="M160" s="13" t="str">
        <f t="shared" si="25"/>
        <v>PERSONA NATURAL</v>
      </c>
      <c r="N160" s="13">
        <v>1017272503</v>
      </c>
      <c r="O160" s="23" t="s">
        <v>1191</v>
      </c>
      <c r="P160" s="13">
        <v>93151507</v>
      </c>
      <c r="Q160" s="13" t="s">
        <v>671</v>
      </c>
      <c r="R160" s="13" t="s">
        <v>83</v>
      </c>
      <c r="S160" s="13" t="s">
        <v>75</v>
      </c>
      <c r="T160" s="13" t="s">
        <v>84</v>
      </c>
      <c r="U160" s="15">
        <v>45888</v>
      </c>
      <c r="V160" s="15">
        <v>45888</v>
      </c>
      <c r="W160" s="15">
        <v>45888</v>
      </c>
      <c r="X160" s="13">
        <f t="shared" si="28"/>
        <v>28</v>
      </c>
      <c r="Y160" s="15">
        <v>45888</v>
      </c>
      <c r="Z160" s="13">
        <f t="shared" si="26"/>
        <v>0</v>
      </c>
      <c r="AA160" s="13">
        <v>132</v>
      </c>
      <c r="AB160" s="18">
        <v>3452561</v>
      </c>
      <c r="AC160" s="19">
        <v>15191268</v>
      </c>
      <c r="AD160" s="13">
        <v>9240298</v>
      </c>
      <c r="AE160" s="19">
        <v>15191268</v>
      </c>
      <c r="AF160" s="16" t="s">
        <v>77</v>
      </c>
      <c r="AG160" s="18">
        <v>0</v>
      </c>
      <c r="AH160" s="16" t="s">
        <v>77</v>
      </c>
      <c r="AI160" s="18">
        <v>0</v>
      </c>
      <c r="AJ160" s="16" t="s">
        <v>77</v>
      </c>
      <c r="AK160" s="18">
        <v>0</v>
      </c>
      <c r="AL160" s="16" t="s">
        <v>77</v>
      </c>
      <c r="AM160" s="18">
        <v>0</v>
      </c>
      <c r="AN160" s="16" t="s">
        <v>77</v>
      </c>
      <c r="AO160" s="18">
        <v>0</v>
      </c>
      <c r="AP160" s="16" t="s">
        <v>77</v>
      </c>
      <c r="AQ160" s="18">
        <v>0</v>
      </c>
      <c r="AR160" s="16" t="s">
        <v>77</v>
      </c>
      <c r="AS160" s="18">
        <v>0</v>
      </c>
      <c r="AT160" s="18">
        <f t="shared" ref="AT160" si="29">+AE160+AG160+AI160+AK160+AM160+AO160+AQ160+AS160</f>
        <v>15191268</v>
      </c>
      <c r="AU160" s="13">
        <v>7201407511</v>
      </c>
      <c r="AV160" s="15">
        <v>45856</v>
      </c>
      <c r="AW160" s="13">
        <v>8201407572</v>
      </c>
      <c r="AX160" s="15">
        <v>45884</v>
      </c>
      <c r="AY160" s="13" t="s">
        <v>78</v>
      </c>
      <c r="AZ160" s="13" t="s">
        <v>79</v>
      </c>
      <c r="BA160" s="13">
        <v>43420806</v>
      </c>
      <c r="BB160" s="13" t="s">
        <v>128</v>
      </c>
      <c r="BC160" s="35" t="s">
        <v>1192</v>
      </c>
      <c r="BD160" s="21" t="s">
        <v>1193</v>
      </c>
      <c r="BE160" s="15">
        <v>45898</v>
      </c>
      <c r="BF160" s="16" t="s">
        <v>77</v>
      </c>
      <c r="BG160" s="42" t="s">
        <v>77</v>
      </c>
      <c r="BH160" s="16" t="s">
        <v>77</v>
      </c>
      <c r="BI160" s="16" t="s">
        <v>77</v>
      </c>
      <c r="BJ160" s="16" t="s">
        <v>77</v>
      </c>
      <c r="BK160" s="19">
        <v>15191268</v>
      </c>
      <c r="BL160" s="13">
        <v>132</v>
      </c>
      <c r="BM160" s="14" t="s">
        <v>81</v>
      </c>
      <c r="BN160" s="14" t="s">
        <v>82</v>
      </c>
      <c r="BO160" s="15">
        <v>46022</v>
      </c>
      <c r="BP160" s="13">
        <v>8</v>
      </c>
      <c r="BQ160" s="21" t="s">
        <v>1194</v>
      </c>
      <c r="BR160" s="13"/>
      <c r="BS160" s="4"/>
      <c r="BT160" s="4"/>
    </row>
    <row r="161" spans="1:72" x14ac:dyDescent="0.2">
      <c r="A161" s="13" t="s">
        <v>70</v>
      </c>
      <c r="B161" s="13">
        <v>457</v>
      </c>
      <c r="C161" s="13" t="s">
        <v>314</v>
      </c>
      <c r="D161" s="13" t="s">
        <v>123</v>
      </c>
      <c r="E161" s="13" t="s">
        <v>72</v>
      </c>
      <c r="F161" s="14" t="s">
        <v>154</v>
      </c>
      <c r="G161" s="13">
        <v>2894</v>
      </c>
      <c r="H161" s="15">
        <v>45890</v>
      </c>
      <c r="I161" s="13">
        <v>3539</v>
      </c>
      <c r="J161" s="16">
        <v>69</v>
      </c>
      <c r="K161" s="17">
        <v>45890</v>
      </c>
      <c r="L161" s="16" t="s">
        <v>1195</v>
      </c>
      <c r="M161" s="13" t="str">
        <f t="shared" si="25"/>
        <v>PERSONA NATURAL</v>
      </c>
      <c r="N161" s="13">
        <v>32258129</v>
      </c>
      <c r="O161" s="13" t="s">
        <v>368</v>
      </c>
      <c r="P161" s="13">
        <v>93151507</v>
      </c>
      <c r="Q161" s="13" t="s">
        <v>1196</v>
      </c>
      <c r="R161" s="31" t="s">
        <v>215</v>
      </c>
      <c r="S161" s="13" t="s">
        <v>157</v>
      </c>
      <c r="T161" s="13" t="s">
        <v>158</v>
      </c>
      <c r="U161" s="15">
        <v>45894</v>
      </c>
      <c r="V161" s="15">
        <v>45894</v>
      </c>
      <c r="W161" s="15">
        <v>45894</v>
      </c>
      <c r="X161" s="13">
        <f t="shared" si="28"/>
        <v>4</v>
      </c>
      <c r="Y161" s="15">
        <v>45894</v>
      </c>
      <c r="Z161" s="13">
        <f t="shared" si="26"/>
        <v>0</v>
      </c>
      <c r="AA161" s="13">
        <v>126</v>
      </c>
      <c r="AB161" s="18">
        <v>2702005</v>
      </c>
      <c r="AC161" s="19">
        <v>11348421</v>
      </c>
      <c r="AD161" s="13">
        <v>9250002</v>
      </c>
      <c r="AE161" s="19">
        <v>11348421</v>
      </c>
      <c r="AF161" s="16" t="s">
        <v>77</v>
      </c>
      <c r="AG161" s="18">
        <v>0</v>
      </c>
      <c r="AH161" s="16" t="s">
        <v>77</v>
      </c>
      <c r="AI161" s="18">
        <v>0</v>
      </c>
      <c r="AJ161" s="16" t="s">
        <v>77</v>
      </c>
      <c r="AK161" s="18">
        <v>0</v>
      </c>
      <c r="AL161" s="16" t="s">
        <v>77</v>
      </c>
      <c r="AM161" s="18">
        <v>0</v>
      </c>
      <c r="AN161" s="16" t="s">
        <v>77</v>
      </c>
      <c r="AO161" s="18">
        <v>0</v>
      </c>
      <c r="AP161" s="16" t="s">
        <v>77</v>
      </c>
      <c r="AQ161" s="18">
        <v>0</v>
      </c>
      <c r="AR161" s="16" t="s">
        <v>77</v>
      </c>
      <c r="AS161" s="18">
        <v>0</v>
      </c>
      <c r="AT161" s="18">
        <f t="shared" ref="AT161:AT167" si="30">+AE161+AG161+AI161+AK161+AM161+AO161+AQ161+AS161</f>
        <v>11348421</v>
      </c>
      <c r="AU161" s="13">
        <v>7201407523</v>
      </c>
      <c r="AV161" s="15">
        <v>45890</v>
      </c>
      <c r="AW161" s="13">
        <v>8201407575</v>
      </c>
      <c r="AX161" s="15">
        <v>45891</v>
      </c>
      <c r="AY161" s="13" t="s">
        <v>78</v>
      </c>
      <c r="AZ161" s="13" t="s">
        <v>79</v>
      </c>
      <c r="BA161" s="13">
        <v>43985744</v>
      </c>
      <c r="BB161" s="22" t="s">
        <v>159</v>
      </c>
      <c r="BC161" s="20" t="s">
        <v>1197</v>
      </c>
      <c r="BD161" s="21" t="s">
        <v>1198</v>
      </c>
      <c r="BE161" s="15">
        <v>45898</v>
      </c>
      <c r="BF161" s="16" t="s">
        <v>77</v>
      </c>
      <c r="BG161" s="42" t="s">
        <v>77</v>
      </c>
      <c r="BH161" s="16" t="s">
        <v>77</v>
      </c>
      <c r="BI161" s="16" t="s">
        <v>77</v>
      </c>
      <c r="BJ161" s="16" t="s">
        <v>77</v>
      </c>
      <c r="BK161" s="19">
        <v>11348421</v>
      </c>
      <c r="BL161" s="13">
        <v>126</v>
      </c>
      <c r="BM161" s="14" t="s">
        <v>81</v>
      </c>
      <c r="BN161" s="14" t="s">
        <v>82</v>
      </c>
      <c r="BO161" s="15">
        <v>46022</v>
      </c>
      <c r="BP161" s="13">
        <v>8</v>
      </c>
      <c r="BQ161" s="21" t="s">
        <v>1199</v>
      </c>
      <c r="BR161" s="9"/>
      <c r="BS161" s="4"/>
      <c r="BT161" s="4"/>
    </row>
    <row r="162" spans="1:72" x14ac:dyDescent="0.2">
      <c r="A162" s="13" t="s">
        <v>70</v>
      </c>
      <c r="B162" s="13">
        <v>458</v>
      </c>
      <c r="C162" s="13" t="s">
        <v>314</v>
      </c>
      <c r="D162" s="13" t="s">
        <v>123</v>
      </c>
      <c r="E162" s="13" t="s">
        <v>72</v>
      </c>
      <c r="F162" s="14" t="s">
        <v>154</v>
      </c>
      <c r="G162" s="13">
        <v>2896</v>
      </c>
      <c r="H162" s="15">
        <v>45890</v>
      </c>
      <c r="I162" s="13">
        <v>3540</v>
      </c>
      <c r="J162" s="16">
        <v>69</v>
      </c>
      <c r="K162" s="17">
        <v>45890</v>
      </c>
      <c r="L162" s="16" t="s">
        <v>1200</v>
      </c>
      <c r="M162" s="13" t="str">
        <f t="shared" si="25"/>
        <v>PERSONA NATURAL</v>
      </c>
      <c r="N162" s="9">
        <v>1036678698</v>
      </c>
      <c r="O162" s="3" t="s">
        <v>1201</v>
      </c>
      <c r="P162" s="13">
        <v>93151507</v>
      </c>
      <c r="Q162" s="9" t="s">
        <v>1202</v>
      </c>
      <c r="R162" s="9" t="s">
        <v>144</v>
      </c>
      <c r="S162" s="13" t="s">
        <v>157</v>
      </c>
      <c r="T162" s="13" t="s">
        <v>158</v>
      </c>
      <c r="U162" s="15">
        <v>45894</v>
      </c>
      <c r="V162" s="15">
        <v>45894</v>
      </c>
      <c r="W162" s="15">
        <v>45894</v>
      </c>
      <c r="X162" s="13">
        <f t="shared" si="28"/>
        <v>4</v>
      </c>
      <c r="Y162" s="15">
        <v>45894</v>
      </c>
      <c r="Z162" s="13">
        <f t="shared" si="26"/>
        <v>0</v>
      </c>
      <c r="AA162" s="13">
        <v>126</v>
      </c>
      <c r="AB162" s="18">
        <v>4826803</v>
      </c>
      <c r="AC162" s="19">
        <v>20272573</v>
      </c>
      <c r="AD162" s="13">
        <v>9250002</v>
      </c>
      <c r="AE162" s="19">
        <v>20272573</v>
      </c>
      <c r="AF162" s="16" t="s">
        <v>77</v>
      </c>
      <c r="AG162" s="18">
        <v>0</v>
      </c>
      <c r="AH162" s="16" t="s">
        <v>77</v>
      </c>
      <c r="AI162" s="18">
        <v>0</v>
      </c>
      <c r="AJ162" s="16" t="s">
        <v>77</v>
      </c>
      <c r="AK162" s="18">
        <v>0</v>
      </c>
      <c r="AL162" s="16" t="s">
        <v>77</v>
      </c>
      <c r="AM162" s="18">
        <v>0</v>
      </c>
      <c r="AN162" s="16" t="s">
        <v>77</v>
      </c>
      <c r="AO162" s="18">
        <v>0</v>
      </c>
      <c r="AP162" s="16" t="s">
        <v>77</v>
      </c>
      <c r="AQ162" s="18">
        <v>0</v>
      </c>
      <c r="AR162" s="16" t="s">
        <v>77</v>
      </c>
      <c r="AS162" s="18">
        <v>0</v>
      </c>
      <c r="AT162" s="18">
        <f t="shared" si="30"/>
        <v>20272573</v>
      </c>
      <c r="AU162" s="13">
        <v>7201407525</v>
      </c>
      <c r="AV162" s="15">
        <v>45890</v>
      </c>
      <c r="AW162" s="13">
        <v>8201407576</v>
      </c>
      <c r="AX162" s="15">
        <v>45891</v>
      </c>
      <c r="AY162" s="13" t="s">
        <v>78</v>
      </c>
      <c r="AZ162" s="13" t="s">
        <v>79</v>
      </c>
      <c r="BA162" s="13">
        <v>43985744</v>
      </c>
      <c r="BB162" s="22" t="s">
        <v>159</v>
      </c>
      <c r="BC162" s="20" t="s">
        <v>1203</v>
      </c>
      <c r="BD162" s="21" t="s">
        <v>1204</v>
      </c>
      <c r="BE162" s="15">
        <v>45898</v>
      </c>
      <c r="BF162" s="16" t="s">
        <v>77</v>
      </c>
      <c r="BG162" s="42" t="s">
        <v>77</v>
      </c>
      <c r="BH162" s="16" t="s">
        <v>77</v>
      </c>
      <c r="BI162" s="16" t="s">
        <v>77</v>
      </c>
      <c r="BJ162" s="16" t="s">
        <v>77</v>
      </c>
      <c r="BK162" s="19">
        <v>20272573</v>
      </c>
      <c r="BL162" s="13">
        <v>126</v>
      </c>
      <c r="BM162" s="14" t="s">
        <v>81</v>
      </c>
      <c r="BN162" s="14" t="s">
        <v>82</v>
      </c>
      <c r="BO162" s="15">
        <v>46022</v>
      </c>
      <c r="BP162" s="13">
        <v>8</v>
      </c>
      <c r="BQ162" s="21" t="s">
        <v>1205</v>
      </c>
      <c r="BR162" s="9"/>
      <c r="BS162" s="4"/>
      <c r="BT162" s="4"/>
    </row>
    <row r="163" spans="1:72" x14ac:dyDescent="0.2">
      <c r="A163" s="13" t="s">
        <v>70</v>
      </c>
      <c r="B163" s="13">
        <v>459</v>
      </c>
      <c r="C163" s="13" t="s">
        <v>314</v>
      </c>
      <c r="D163" s="13" t="s">
        <v>123</v>
      </c>
      <c r="E163" s="13" t="s">
        <v>72</v>
      </c>
      <c r="F163" s="14" t="s">
        <v>154</v>
      </c>
      <c r="G163" s="13">
        <v>2897</v>
      </c>
      <c r="H163" s="15">
        <v>45890</v>
      </c>
      <c r="I163" s="13">
        <v>3541</v>
      </c>
      <c r="J163" s="16">
        <v>69</v>
      </c>
      <c r="K163" s="17">
        <v>45890</v>
      </c>
      <c r="L163" s="16" t="s">
        <v>1206</v>
      </c>
      <c r="M163" s="13" t="str">
        <f t="shared" si="25"/>
        <v>PERSONA NATURAL</v>
      </c>
      <c r="N163" s="13">
        <v>1000411873</v>
      </c>
      <c r="O163" s="13" t="s">
        <v>367</v>
      </c>
      <c r="P163" s="13">
        <v>93151507</v>
      </c>
      <c r="Q163" s="9" t="s">
        <v>1207</v>
      </c>
      <c r="R163" s="9" t="s">
        <v>308</v>
      </c>
      <c r="S163" s="13" t="s">
        <v>157</v>
      </c>
      <c r="T163" s="13" t="s">
        <v>158</v>
      </c>
      <c r="U163" s="15">
        <v>45897</v>
      </c>
      <c r="V163" s="15">
        <v>45894</v>
      </c>
      <c r="W163" s="15">
        <v>45897</v>
      </c>
      <c r="X163" s="13">
        <f t="shared" si="28"/>
        <v>7</v>
      </c>
      <c r="Y163" s="15">
        <v>45894</v>
      </c>
      <c r="Z163" s="13">
        <f t="shared" si="26"/>
        <v>3</v>
      </c>
      <c r="AA163" s="13">
        <v>123</v>
      </c>
      <c r="AB163" s="18">
        <v>3452561</v>
      </c>
      <c r="AC163" s="19">
        <v>14155500</v>
      </c>
      <c r="AD163" s="13">
        <v>9250002</v>
      </c>
      <c r="AE163" s="19">
        <v>14500756</v>
      </c>
      <c r="AF163" s="16" t="s">
        <v>77</v>
      </c>
      <c r="AG163" s="18">
        <v>0</v>
      </c>
      <c r="AH163" s="16" t="s">
        <v>77</v>
      </c>
      <c r="AI163" s="18">
        <v>0</v>
      </c>
      <c r="AJ163" s="16" t="s">
        <v>77</v>
      </c>
      <c r="AK163" s="18">
        <v>0</v>
      </c>
      <c r="AL163" s="16" t="s">
        <v>77</v>
      </c>
      <c r="AM163" s="18">
        <v>0</v>
      </c>
      <c r="AN163" s="16" t="s">
        <v>77</v>
      </c>
      <c r="AO163" s="18">
        <v>0</v>
      </c>
      <c r="AP163" s="16" t="s">
        <v>77</v>
      </c>
      <c r="AQ163" s="18">
        <v>0</v>
      </c>
      <c r="AR163" s="16" t="s">
        <v>77</v>
      </c>
      <c r="AS163" s="18">
        <v>0</v>
      </c>
      <c r="AT163" s="18">
        <f t="shared" si="30"/>
        <v>14500756</v>
      </c>
      <c r="AU163" s="13">
        <v>7201407526</v>
      </c>
      <c r="AV163" s="15">
        <v>45890</v>
      </c>
      <c r="AW163" s="13">
        <v>8201407577</v>
      </c>
      <c r="AX163" s="15">
        <v>45891</v>
      </c>
      <c r="AY163" s="13" t="s">
        <v>78</v>
      </c>
      <c r="AZ163" s="13" t="s">
        <v>79</v>
      </c>
      <c r="BA163" s="13">
        <v>43985744</v>
      </c>
      <c r="BB163" s="22" t="s">
        <v>159</v>
      </c>
      <c r="BC163" s="20" t="s">
        <v>1208</v>
      </c>
      <c r="BD163" s="21" t="s">
        <v>1209</v>
      </c>
      <c r="BE163" s="15">
        <v>45898</v>
      </c>
      <c r="BF163" s="16" t="s">
        <v>77</v>
      </c>
      <c r="BG163" s="42" t="s">
        <v>77</v>
      </c>
      <c r="BH163" s="16" t="s">
        <v>77</v>
      </c>
      <c r="BI163" s="16" t="s">
        <v>77</v>
      </c>
      <c r="BJ163" s="16" t="s">
        <v>77</v>
      </c>
      <c r="BK163" s="19">
        <v>14155500</v>
      </c>
      <c r="BL163" s="13">
        <v>123</v>
      </c>
      <c r="BM163" s="14" t="s">
        <v>81</v>
      </c>
      <c r="BN163" s="14" t="s">
        <v>82</v>
      </c>
      <c r="BO163" s="15">
        <v>46022</v>
      </c>
      <c r="BP163" s="13">
        <v>8</v>
      </c>
      <c r="BQ163" s="21" t="s">
        <v>1210</v>
      </c>
      <c r="BR163" s="9"/>
      <c r="BS163" s="4"/>
      <c r="BT163" s="4"/>
    </row>
    <row r="164" spans="1:72" x14ac:dyDescent="0.2">
      <c r="A164" s="13" t="s">
        <v>70</v>
      </c>
      <c r="B164" s="13">
        <v>462</v>
      </c>
      <c r="C164" s="13" t="s">
        <v>1211</v>
      </c>
      <c r="D164" s="13" t="s">
        <v>71</v>
      </c>
      <c r="E164" s="13" t="s">
        <v>72</v>
      </c>
      <c r="F164" s="14" t="s">
        <v>181</v>
      </c>
      <c r="G164" s="13">
        <v>2904</v>
      </c>
      <c r="H164" s="15">
        <v>45897</v>
      </c>
      <c r="I164" s="13">
        <v>3544</v>
      </c>
      <c r="J164" s="16">
        <v>70</v>
      </c>
      <c r="K164" s="17">
        <v>45897</v>
      </c>
      <c r="L164" s="16" t="s">
        <v>1212</v>
      </c>
      <c r="M164" s="13" t="str">
        <f t="shared" si="25"/>
        <v>PERSONA NATURAL</v>
      </c>
      <c r="N164" s="14">
        <v>1039451785</v>
      </c>
      <c r="O164" s="14" t="s">
        <v>179</v>
      </c>
      <c r="P164" s="28" t="s">
        <v>180</v>
      </c>
      <c r="Q164" s="14" t="s">
        <v>1213</v>
      </c>
      <c r="R164" s="14" t="s">
        <v>100</v>
      </c>
      <c r="S164" s="14" t="s">
        <v>101</v>
      </c>
      <c r="T164" s="14" t="s">
        <v>102</v>
      </c>
      <c r="U164" s="15">
        <v>45901</v>
      </c>
      <c r="V164" s="15">
        <v>45901</v>
      </c>
      <c r="W164" s="15">
        <v>45901</v>
      </c>
      <c r="X164" s="13">
        <f t="shared" si="28"/>
        <v>3</v>
      </c>
      <c r="Y164" s="15">
        <v>45901</v>
      </c>
      <c r="Z164" s="13">
        <f t="shared" si="26"/>
        <v>0</v>
      </c>
      <c r="AA164" s="13">
        <v>120</v>
      </c>
      <c r="AB164" s="18">
        <v>10928399</v>
      </c>
      <c r="AC164" s="19">
        <v>43713596</v>
      </c>
      <c r="AD164" s="13">
        <v>9240302</v>
      </c>
      <c r="AE164" s="19">
        <v>43713596</v>
      </c>
      <c r="AF164" s="16" t="s">
        <v>77</v>
      </c>
      <c r="AG164" s="18">
        <v>0</v>
      </c>
      <c r="AH164" s="16" t="s">
        <v>77</v>
      </c>
      <c r="AI164" s="18">
        <v>0</v>
      </c>
      <c r="AJ164" s="16" t="s">
        <v>77</v>
      </c>
      <c r="AK164" s="18">
        <v>0</v>
      </c>
      <c r="AL164" s="16" t="s">
        <v>77</v>
      </c>
      <c r="AM164" s="18">
        <v>0</v>
      </c>
      <c r="AN164" s="16" t="s">
        <v>77</v>
      </c>
      <c r="AO164" s="18">
        <v>0</v>
      </c>
      <c r="AP164" s="16" t="s">
        <v>77</v>
      </c>
      <c r="AQ164" s="18">
        <v>0</v>
      </c>
      <c r="AR164" s="16" t="s">
        <v>77</v>
      </c>
      <c r="AS164" s="18">
        <v>0</v>
      </c>
      <c r="AT164" s="18">
        <f t="shared" si="30"/>
        <v>43713596</v>
      </c>
      <c r="AU164" s="13">
        <v>7201407532</v>
      </c>
      <c r="AV164" s="15">
        <v>45896</v>
      </c>
      <c r="AW164" s="13">
        <v>8201407585</v>
      </c>
      <c r="AX164" s="15">
        <v>45901</v>
      </c>
      <c r="AY164" s="13" t="s">
        <v>78</v>
      </c>
      <c r="AZ164" s="13" t="s">
        <v>79</v>
      </c>
      <c r="BA164" s="47">
        <v>1037587963</v>
      </c>
      <c r="BB164" s="41" t="s">
        <v>91</v>
      </c>
      <c r="BC164" s="35" t="s">
        <v>1214</v>
      </c>
      <c r="BD164" s="46" t="s">
        <v>1215</v>
      </c>
      <c r="BE164" s="15">
        <v>45932</v>
      </c>
      <c r="BF164" s="66">
        <v>45901</v>
      </c>
      <c r="BG164" s="42" t="s">
        <v>1216</v>
      </c>
      <c r="BH164" s="66">
        <v>45901</v>
      </c>
      <c r="BI164" s="66">
        <v>46213</v>
      </c>
      <c r="BJ164" s="66">
        <v>45901</v>
      </c>
      <c r="BK164" s="19">
        <v>43713596</v>
      </c>
      <c r="BL164" s="13">
        <v>120</v>
      </c>
      <c r="BM164" s="14" t="s">
        <v>81</v>
      </c>
      <c r="BN164" s="14" t="s">
        <v>82</v>
      </c>
      <c r="BO164" s="15">
        <v>46022</v>
      </c>
      <c r="BP164" s="13">
        <v>10</v>
      </c>
      <c r="BQ164" s="21" t="s">
        <v>1217</v>
      </c>
      <c r="BR164" s="9"/>
      <c r="BS164" s="4"/>
      <c r="BT164" s="4"/>
    </row>
    <row r="165" spans="1:72" x14ac:dyDescent="0.2">
      <c r="A165" s="13" t="s">
        <v>70</v>
      </c>
      <c r="B165" s="13">
        <v>463</v>
      </c>
      <c r="C165" s="13" t="s">
        <v>630</v>
      </c>
      <c r="D165" s="13" t="s">
        <v>123</v>
      </c>
      <c r="E165" s="13" t="s">
        <v>72</v>
      </c>
      <c r="F165" s="14" t="s">
        <v>175</v>
      </c>
      <c r="G165" s="13">
        <v>2903</v>
      </c>
      <c r="H165" s="15">
        <v>45897</v>
      </c>
      <c r="I165" s="13">
        <v>3545</v>
      </c>
      <c r="J165" s="16">
        <v>70</v>
      </c>
      <c r="K165" s="17">
        <v>45897</v>
      </c>
      <c r="L165" s="16" t="s">
        <v>1218</v>
      </c>
      <c r="M165" s="13" t="str">
        <f t="shared" si="25"/>
        <v>PERSONA NATURAL</v>
      </c>
      <c r="N165" s="3">
        <v>1044500239</v>
      </c>
      <c r="O165" s="3" t="s">
        <v>235</v>
      </c>
      <c r="P165" s="3">
        <v>93151507</v>
      </c>
      <c r="Q165" s="3" t="s">
        <v>1219</v>
      </c>
      <c r="R165" s="3" t="s">
        <v>74</v>
      </c>
      <c r="S165" s="3" t="s">
        <v>101</v>
      </c>
      <c r="T165" s="3" t="s">
        <v>177</v>
      </c>
      <c r="U165" s="15">
        <v>45901</v>
      </c>
      <c r="V165" s="15">
        <v>45901</v>
      </c>
      <c r="W165" s="15">
        <v>45901</v>
      </c>
      <c r="X165" s="13">
        <f t="shared" si="28"/>
        <v>3</v>
      </c>
      <c r="Y165" s="15">
        <v>45901</v>
      </c>
      <c r="Z165" s="13">
        <f t="shared" si="26"/>
        <v>0</v>
      </c>
      <c r="AA165" s="13">
        <v>120</v>
      </c>
      <c r="AB165" s="18">
        <v>6830131</v>
      </c>
      <c r="AC165" s="19">
        <v>27320524</v>
      </c>
      <c r="AD165" s="13">
        <v>9240302</v>
      </c>
      <c r="AE165" s="19">
        <v>27320524</v>
      </c>
      <c r="AF165" s="16" t="s">
        <v>77</v>
      </c>
      <c r="AG165" s="18">
        <v>0</v>
      </c>
      <c r="AH165" s="16" t="s">
        <v>77</v>
      </c>
      <c r="AI165" s="18">
        <v>0</v>
      </c>
      <c r="AJ165" s="16" t="s">
        <v>77</v>
      </c>
      <c r="AK165" s="18">
        <v>0</v>
      </c>
      <c r="AL165" s="16" t="s">
        <v>77</v>
      </c>
      <c r="AM165" s="18">
        <v>0</v>
      </c>
      <c r="AN165" s="16" t="s">
        <v>77</v>
      </c>
      <c r="AO165" s="18">
        <v>0</v>
      </c>
      <c r="AP165" s="16" t="s">
        <v>77</v>
      </c>
      <c r="AQ165" s="18">
        <v>0</v>
      </c>
      <c r="AR165" s="16" t="s">
        <v>77</v>
      </c>
      <c r="AS165" s="18">
        <v>0</v>
      </c>
      <c r="AT165" s="18">
        <f t="shared" si="30"/>
        <v>27320524</v>
      </c>
      <c r="AU165" s="13">
        <v>7201407533</v>
      </c>
      <c r="AV165" s="15">
        <v>45896</v>
      </c>
      <c r="AW165" s="13">
        <v>8201407586</v>
      </c>
      <c r="AX165" s="15">
        <v>45901</v>
      </c>
      <c r="AY165" s="13" t="s">
        <v>78</v>
      </c>
      <c r="AZ165" s="13" t="s">
        <v>79</v>
      </c>
      <c r="BA165" s="25">
        <v>43837564</v>
      </c>
      <c r="BB165" s="14" t="s">
        <v>110</v>
      </c>
      <c r="BC165" s="35" t="s">
        <v>1220</v>
      </c>
      <c r="BD165" s="21" t="s">
        <v>1221</v>
      </c>
      <c r="BE165" s="15">
        <v>45932</v>
      </c>
      <c r="BF165" s="16" t="s">
        <v>77</v>
      </c>
      <c r="BG165" s="42" t="s">
        <v>77</v>
      </c>
      <c r="BH165" s="16" t="s">
        <v>77</v>
      </c>
      <c r="BI165" s="16" t="s">
        <v>77</v>
      </c>
      <c r="BJ165" s="16" t="s">
        <v>77</v>
      </c>
      <c r="BK165" s="19">
        <v>27320524</v>
      </c>
      <c r="BL165" s="13">
        <v>120</v>
      </c>
      <c r="BM165" s="14" t="s">
        <v>81</v>
      </c>
      <c r="BN165" s="14" t="s">
        <v>82</v>
      </c>
      <c r="BO165" s="15">
        <v>46022</v>
      </c>
      <c r="BP165" s="13">
        <v>8</v>
      </c>
      <c r="BQ165" s="21" t="s">
        <v>1222</v>
      </c>
      <c r="BR165" s="9"/>
      <c r="BS165" s="4"/>
      <c r="BT165" s="4"/>
    </row>
    <row r="166" spans="1:72" x14ac:dyDescent="0.2">
      <c r="A166" s="13" t="s">
        <v>70</v>
      </c>
      <c r="B166" s="13">
        <v>464</v>
      </c>
      <c r="C166" s="13" t="s">
        <v>314</v>
      </c>
      <c r="D166" s="13" t="s">
        <v>123</v>
      </c>
      <c r="E166" s="13" t="s">
        <v>72</v>
      </c>
      <c r="F166" s="14" t="s">
        <v>154</v>
      </c>
      <c r="G166" s="13">
        <v>2899</v>
      </c>
      <c r="H166" s="15">
        <v>45890</v>
      </c>
      <c r="I166" s="13">
        <v>3546</v>
      </c>
      <c r="J166" s="16">
        <v>69</v>
      </c>
      <c r="K166" s="15">
        <v>45890</v>
      </c>
      <c r="L166" s="16" t="s">
        <v>1223</v>
      </c>
      <c r="M166" s="13" t="str">
        <f t="shared" si="25"/>
        <v>PERSONA NATURAL</v>
      </c>
      <c r="N166" s="3">
        <v>1035520408</v>
      </c>
      <c r="O166" s="3" t="s">
        <v>155</v>
      </c>
      <c r="P166" s="3">
        <v>93151507</v>
      </c>
      <c r="Q166" s="3" t="s">
        <v>156</v>
      </c>
      <c r="R166" s="3" t="s">
        <v>108</v>
      </c>
      <c r="S166" s="3" t="s">
        <v>157</v>
      </c>
      <c r="T166" s="3" t="s">
        <v>158</v>
      </c>
      <c r="U166" s="15">
        <v>45901</v>
      </c>
      <c r="V166" s="15">
        <v>45901</v>
      </c>
      <c r="W166" s="15">
        <v>45901</v>
      </c>
      <c r="X166" s="13">
        <f t="shared" si="28"/>
        <v>10</v>
      </c>
      <c r="Y166" s="15">
        <v>45898</v>
      </c>
      <c r="Z166" s="13">
        <f t="shared" si="26"/>
        <v>2</v>
      </c>
      <c r="AA166" s="13">
        <v>120</v>
      </c>
      <c r="AB166" s="18">
        <v>8195855</v>
      </c>
      <c r="AC166" s="19">
        <v>32783420</v>
      </c>
      <c r="AD166" s="13">
        <v>9250002</v>
      </c>
      <c r="AE166" s="19">
        <v>32783420</v>
      </c>
      <c r="AF166" s="16" t="s">
        <v>77</v>
      </c>
      <c r="AG166" s="18">
        <v>0</v>
      </c>
      <c r="AH166" s="16" t="s">
        <v>77</v>
      </c>
      <c r="AI166" s="18">
        <v>0</v>
      </c>
      <c r="AJ166" s="16" t="s">
        <v>77</v>
      </c>
      <c r="AK166" s="18">
        <v>0</v>
      </c>
      <c r="AL166" s="16" t="s">
        <v>77</v>
      </c>
      <c r="AM166" s="18">
        <v>0</v>
      </c>
      <c r="AN166" s="16" t="s">
        <v>77</v>
      </c>
      <c r="AO166" s="18">
        <v>0</v>
      </c>
      <c r="AP166" s="16" t="s">
        <v>77</v>
      </c>
      <c r="AQ166" s="18">
        <v>0</v>
      </c>
      <c r="AR166" s="16" t="s">
        <v>77</v>
      </c>
      <c r="AS166" s="18">
        <v>0</v>
      </c>
      <c r="AT166" s="18">
        <f t="shared" si="30"/>
        <v>32783420</v>
      </c>
      <c r="AU166" s="13">
        <v>7201407528</v>
      </c>
      <c r="AV166" s="15">
        <v>45890</v>
      </c>
      <c r="AW166" s="13">
        <v>8201407583</v>
      </c>
      <c r="AX166" s="15">
        <v>45901</v>
      </c>
      <c r="AY166" s="13" t="s">
        <v>78</v>
      </c>
      <c r="AZ166" s="13" t="s">
        <v>79</v>
      </c>
      <c r="BA166" s="13">
        <v>43985744</v>
      </c>
      <c r="BB166" s="22" t="s">
        <v>159</v>
      </c>
      <c r="BC166" s="35" t="s">
        <v>1224</v>
      </c>
      <c r="BD166" s="21" t="s">
        <v>1225</v>
      </c>
      <c r="BE166" s="15">
        <v>45932</v>
      </c>
      <c r="BF166" s="16" t="s">
        <v>77</v>
      </c>
      <c r="BG166" s="42" t="s">
        <v>77</v>
      </c>
      <c r="BH166" s="16" t="s">
        <v>77</v>
      </c>
      <c r="BI166" s="16" t="s">
        <v>77</v>
      </c>
      <c r="BJ166" s="16" t="s">
        <v>77</v>
      </c>
      <c r="BK166" s="19">
        <v>32783420</v>
      </c>
      <c r="BL166" s="13">
        <v>120</v>
      </c>
      <c r="BM166" s="14" t="s">
        <v>81</v>
      </c>
      <c r="BN166" s="14" t="s">
        <v>82</v>
      </c>
      <c r="BO166" s="15">
        <v>46022</v>
      </c>
      <c r="BP166" s="13">
        <v>8</v>
      </c>
      <c r="BQ166" s="21" t="s">
        <v>1226</v>
      </c>
      <c r="BR166" s="9"/>
      <c r="BS166" s="4"/>
      <c r="BT166" s="4"/>
    </row>
    <row r="167" spans="1:72" x14ac:dyDescent="0.2">
      <c r="A167" s="13" t="s">
        <v>70</v>
      </c>
      <c r="B167" s="13">
        <v>465</v>
      </c>
      <c r="C167" s="13" t="s">
        <v>314</v>
      </c>
      <c r="D167" s="13" t="s">
        <v>123</v>
      </c>
      <c r="E167" s="13" t="s">
        <v>72</v>
      </c>
      <c r="F167" s="14" t="s">
        <v>154</v>
      </c>
      <c r="G167" s="13">
        <v>2900</v>
      </c>
      <c r="H167" s="15">
        <v>45890</v>
      </c>
      <c r="I167" s="13">
        <v>3547</v>
      </c>
      <c r="J167" s="16">
        <v>69</v>
      </c>
      <c r="K167" s="15">
        <v>45890</v>
      </c>
      <c r="L167" s="16" t="s">
        <v>1227</v>
      </c>
      <c r="M167" s="13" t="str">
        <f t="shared" si="25"/>
        <v>PERSONA NATURAL</v>
      </c>
      <c r="N167" s="16">
        <v>1017241787</v>
      </c>
      <c r="O167" s="14" t="s">
        <v>549</v>
      </c>
      <c r="P167" s="13">
        <v>93151507</v>
      </c>
      <c r="Q167" s="13" t="s">
        <v>1228</v>
      </c>
      <c r="R167" s="27" t="s">
        <v>215</v>
      </c>
      <c r="S167" s="14" t="s">
        <v>157</v>
      </c>
      <c r="T167" s="14" t="s">
        <v>158</v>
      </c>
      <c r="U167" s="15">
        <v>45901</v>
      </c>
      <c r="V167" s="15">
        <v>45901</v>
      </c>
      <c r="W167" s="15">
        <v>45901</v>
      </c>
      <c r="X167" s="13">
        <f t="shared" si="28"/>
        <v>10</v>
      </c>
      <c r="Y167" s="15">
        <v>45898</v>
      </c>
      <c r="Z167" s="13">
        <f t="shared" si="26"/>
        <v>2</v>
      </c>
      <c r="AA167" s="13">
        <v>120</v>
      </c>
      <c r="AB167" s="18">
        <v>2702005</v>
      </c>
      <c r="AC167" s="19">
        <v>10808020</v>
      </c>
      <c r="AD167" s="13">
        <v>9250002</v>
      </c>
      <c r="AE167" s="19">
        <v>10808020</v>
      </c>
      <c r="AF167" s="16" t="s">
        <v>77</v>
      </c>
      <c r="AG167" s="18">
        <v>0</v>
      </c>
      <c r="AH167" s="16" t="s">
        <v>77</v>
      </c>
      <c r="AI167" s="18">
        <v>0</v>
      </c>
      <c r="AJ167" s="16" t="s">
        <v>77</v>
      </c>
      <c r="AK167" s="18">
        <v>0</v>
      </c>
      <c r="AL167" s="16" t="s">
        <v>77</v>
      </c>
      <c r="AM167" s="18">
        <v>0</v>
      </c>
      <c r="AN167" s="16" t="s">
        <v>77</v>
      </c>
      <c r="AO167" s="18">
        <v>0</v>
      </c>
      <c r="AP167" s="16" t="s">
        <v>77</v>
      </c>
      <c r="AQ167" s="18">
        <v>0</v>
      </c>
      <c r="AR167" s="16" t="s">
        <v>77</v>
      </c>
      <c r="AS167" s="18">
        <v>0</v>
      </c>
      <c r="AT167" s="18">
        <f t="shared" si="30"/>
        <v>10808020</v>
      </c>
      <c r="AU167" s="13">
        <v>7201407529</v>
      </c>
      <c r="AV167" s="15">
        <v>45890</v>
      </c>
      <c r="AW167" s="13">
        <v>8201407584</v>
      </c>
      <c r="AX167" s="15">
        <v>45901</v>
      </c>
      <c r="AY167" s="13" t="s">
        <v>78</v>
      </c>
      <c r="AZ167" s="13" t="s">
        <v>79</v>
      </c>
      <c r="BA167" s="13">
        <v>43985744</v>
      </c>
      <c r="BB167" s="22" t="s">
        <v>159</v>
      </c>
      <c r="BC167" s="35" t="s">
        <v>1229</v>
      </c>
      <c r="BD167" s="21" t="s">
        <v>1230</v>
      </c>
      <c r="BE167" s="15">
        <v>45932</v>
      </c>
      <c r="BF167" s="16" t="s">
        <v>77</v>
      </c>
      <c r="BG167" s="42" t="s">
        <v>77</v>
      </c>
      <c r="BH167" s="16" t="s">
        <v>77</v>
      </c>
      <c r="BI167" s="16" t="s">
        <v>77</v>
      </c>
      <c r="BJ167" s="16" t="s">
        <v>77</v>
      </c>
      <c r="BK167" s="19">
        <v>10808020</v>
      </c>
      <c r="BL167" s="13">
        <v>120</v>
      </c>
      <c r="BM167" s="14" t="s">
        <v>81</v>
      </c>
      <c r="BN167" s="14" t="s">
        <v>82</v>
      </c>
      <c r="BO167" s="15">
        <v>46022</v>
      </c>
      <c r="BP167" s="13">
        <v>8</v>
      </c>
      <c r="BQ167" s="21" t="s">
        <v>1231</v>
      </c>
      <c r="BR167" s="9"/>
      <c r="BS167" s="4"/>
      <c r="BT167" s="4"/>
    </row>
    <row r="168" spans="1:72" x14ac:dyDescent="0.2">
      <c r="A168" s="13" t="s">
        <v>70</v>
      </c>
      <c r="B168" s="13">
        <v>468</v>
      </c>
      <c r="C168" s="13" t="s">
        <v>300</v>
      </c>
      <c r="D168" s="13" t="s">
        <v>123</v>
      </c>
      <c r="E168" s="13" t="s">
        <v>138</v>
      </c>
      <c r="F168" s="14" t="s">
        <v>154</v>
      </c>
      <c r="G168" s="13">
        <v>2807</v>
      </c>
      <c r="H168" s="15">
        <v>45842</v>
      </c>
      <c r="I168" s="13">
        <v>3550</v>
      </c>
      <c r="J168" s="16">
        <v>64</v>
      </c>
      <c r="K168" s="17">
        <v>45842</v>
      </c>
      <c r="L168" s="16" t="s">
        <v>1234</v>
      </c>
      <c r="M168" s="13" t="str">
        <f t="shared" si="25"/>
        <v>PERSONA NATURAL</v>
      </c>
      <c r="N168" s="9">
        <v>98694564</v>
      </c>
      <c r="O168" s="3" t="s">
        <v>1235</v>
      </c>
      <c r="P168" s="9">
        <v>93141506</v>
      </c>
      <c r="Q168" s="9" t="s">
        <v>1039</v>
      </c>
      <c r="R168" s="9" t="s">
        <v>185</v>
      </c>
      <c r="S168" s="14" t="s">
        <v>157</v>
      </c>
      <c r="T168" s="14" t="s">
        <v>158</v>
      </c>
      <c r="U168" s="15">
        <v>45904</v>
      </c>
      <c r="V168" s="15">
        <v>45904</v>
      </c>
      <c r="W168" s="15">
        <v>45904</v>
      </c>
      <c r="X168" s="13">
        <f t="shared" si="28"/>
        <v>60</v>
      </c>
      <c r="Y168" s="15">
        <v>45904</v>
      </c>
      <c r="Z168" s="13">
        <f t="shared" si="26"/>
        <v>0</v>
      </c>
      <c r="AA168" s="13">
        <v>117</v>
      </c>
      <c r="AB168" s="18">
        <v>6146517</v>
      </c>
      <c r="AC168" s="19">
        <v>23971416</v>
      </c>
      <c r="AD168" s="13">
        <v>9250002</v>
      </c>
      <c r="AE168" s="19">
        <v>23971416</v>
      </c>
      <c r="AF168" s="16" t="s">
        <v>77</v>
      </c>
      <c r="AG168" s="18">
        <v>0</v>
      </c>
      <c r="AH168" s="16" t="s">
        <v>77</v>
      </c>
      <c r="AI168" s="18">
        <v>0</v>
      </c>
      <c r="AJ168" s="16" t="s">
        <v>77</v>
      </c>
      <c r="AK168" s="18">
        <v>0</v>
      </c>
      <c r="AL168" s="16" t="s">
        <v>77</v>
      </c>
      <c r="AM168" s="18">
        <v>0</v>
      </c>
      <c r="AN168" s="16" t="s">
        <v>77</v>
      </c>
      <c r="AO168" s="18">
        <v>0</v>
      </c>
      <c r="AP168" s="16" t="s">
        <v>77</v>
      </c>
      <c r="AQ168" s="18">
        <v>0</v>
      </c>
      <c r="AR168" s="16" t="s">
        <v>77</v>
      </c>
      <c r="AS168" s="18">
        <v>0</v>
      </c>
      <c r="AT168" s="18">
        <f t="shared" ref="AT168:AT206" si="31">+AE168+AG168+AI168+AK168+AM168+AO168+AQ168+AS168</f>
        <v>23971416</v>
      </c>
      <c r="AU168" s="13">
        <v>7201407476</v>
      </c>
      <c r="AV168" s="15">
        <v>45841</v>
      </c>
      <c r="AW168" s="13">
        <v>8201407588</v>
      </c>
      <c r="AX168" s="15">
        <v>45903</v>
      </c>
      <c r="AY168" s="13" t="s">
        <v>78</v>
      </c>
      <c r="AZ168" s="13" t="s">
        <v>79</v>
      </c>
      <c r="BA168" s="13">
        <v>43985744</v>
      </c>
      <c r="BB168" s="22" t="s">
        <v>159</v>
      </c>
      <c r="BC168" s="35" t="s">
        <v>1236</v>
      </c>
      <c r="BD168" s="21" t="s">
        <v>1237</v>
      </c>
      <c r="BE168" s="15">
        <v>45932</v>
      </c>
      <c r="BF168" s="16" t="s">
        <v>77</v>
      </c>
      <c r="BG168" s="42" t="s">
        <v>77</v>
      </c>
      <c r="BH168" s="16" t="s">
        <v>77</v>
      </c>
      <c r="BI168" s="16" t="s">
        <v>77</v>
      </c>
      <c r="BJ168" s="16" t="s">
        <v>77</v>
      </c>
      <c r="BK168" s="19">
        <v>23971416</v>
      </c>
      <c r="BL168" s="13">
        <v>117</v>
      </c>
      <c r="BM168" s="14" t="s">
        <v>81</v>
      </c>
      <c r="BN168" s="14" t="s">
        <v>82</v>
      </c>
      <c r="BO168" s="15">
        <v>46022</v>
      </c>
      <c r="BP168" s="13">
        <v>8</v>
      </c>
      <c r="BQ168" s="21" t="s">
        <v>1238</v>
      </c>
      <c r="BR168" s="9"/>
      <c r="BS168" s="4"/>
      <c r="BT168" s="4"/>
    </row>
    <row r="169" spans="1:72" x14ac:dyDescent="0.2">
      <c r="A169" s="13" t="s">
        <v>70</v>
      </c>
      <c r="B169" s="13">
        <v>469</v>
      </c>
      <c r="C169" s="13" t="s">
        <v>1239</v>
      </c>
      <c r="D169" s="13" t="s">
        <v>71</v>
      </c>
      <c r="E169" s="13" t="s">
        <v>72</v>
      </c>
      <c r="F169" s="14" t="s">
        <v>166</v>
      </c>
      <c r="G169" s="13">
        <v>2893</v>
      </c>
      <c r="H169" s="15">
        <v>45890</v>
      </c>
      <c r="I169" s="13">
        <v>3551</v>
      </c>
      <c r="J169" s="16">
        <v>69</v>
      </c>
      <c r="K169" s="15">
        <v>45890</v>
      </c>
      <c r="L169" s="16" t="s">
        <v>1240</v>
      </c>
      <c r="M169" s="13" t="str">
        <f t="shared" si="25"/>
        <v>PERSONA NATURAL</v>
      </c>
      <c r="N169" s="9">
        <v>1037587632</v>
      </c>
      <c r="O169" s="3" t="s">
        <v>351</v>
      </c>
      <c r="P169" s="65">
        <v>93151501</v>
      </c>
      <c r="Q169" s="9" t="s">
        <v>395</v>
      </c>
      <c r="R169" s="9" t="s">
        <v>74</v>
      </c>
      <c r="S169" s="9" t="s">
        <v>169</v>
      </c>
      <c r="T169" s="9" t="s">
        <v>170</v>
      </c>
      <c r="U169" s="15">
        <v>45908</v>
      </c>
      <c r="V169" s="15">
        <v>45908</v>
      </c>
      <c r="W169" s="15">
        <v>45908</v>
      </c>
      <c r="X169" s="13">
        <f t="shared" si="28"/>
        <v>17</v>
      </c>
      <c r="Y169" s="15">
        <v>45905</v>
      </c>
      <c r="Z169" s="13">
        <f t="shared" si="26"/>
        <v>3</v>
      </c>
      <c r="AA169" s="13">
        <v>113</v>
      </c>
      <c r="AB169" s="18">
        <v>6830131</v>
      </c>
      <c r="AC169" s="19">
        <v>25726827</v>
      </c>
      <c r="AD169" s="13">
        <v>9240302</v>
      </c>
      <c r="AE169" s="19">
        <v>25726827</v>
      </c>
      <c r="AF169" s="16" t="s">
        <v>77</v>
      </c>
      <c r="AG169" s="18">
        <v>0</v>
      </c>
      <c r="AH169" s="16" t="s">
        <v>77</v>
      </c>
      <c r="AI169" s="18">
        <v>0</v>
      </c>
      <c r="AJ169" s="16" t="s">
        <v>77</v>
      </c>
      <c r="AK169" s="18">
        <v>0</v>
      </c>
      <c r="AL169" s="16" t="s">
        <v>77</v>
      </c>
      <c r="AM169" s="18">
        <v>0</v>
      </c>
      <c r="AN169" s="16" t="s">
        <v>77</v>
      </c>
      <c r="AO169" s="18">
        <v>0</v>
      </c>
      <c r="AP169" s="16" t="s">
        <v>77</v>
      </c>
      <c r="AQ169" s="18">
        <v>0</v>
      </c>
      <c r="AR169" s="16" t="s">
        <v>77</v>
      </c>
      <c r="AS169" s="18">
        <v>0</v>
      </c>
      <c r="AT169" s="18">
        <f t="shared" si="31"/>
        <v>25726827</v>
      </c>
      <c r="AU169" s="13">
        <v>7201407522</v>
      </c>
      <c r="AV169" s="15">
        <v>45890</v>
      </c>
      <c r="AW169" s="13">
        <v>8201407591</v>
      </c>
      <c r="AX169" s="15">
        <v>45908</v>
      </c>
      <c r="AY169" s="13" t="s">
        <v>78</v>
      </c>
      <c r="AZ169" s="13" t="s">
        <v>79</v>
      </c>
      <c r="BA169" s="22">
        <v>52725332</v>
      </c>
      <c r="BB169" s="13" t="s">
        <v>171</v>
      </c>
      <c r="BC169" s="35" t="s">
        <v>1241</v>
      </c>
      <c r="BD169" s="21" t="s">
        <v>1242</v>
      </c>
      <c r="BE169" s="15">
        <v>45933</v>
      </c>
      <c r="BF169" s="16" t="s">
        <v>77</v>
      </c>
      <c r="BG169" s="42" t="s">
        <v>77</v>
      </c>
      <c r="BH169" s="16" t="s">
        <v>77</v>
      </c>
      <c r="BI169" s="16" t="s">
        <v>77</v>
      </c>
      <c r="BJ169" s="16" t="s">
        <v>77</v>
      </c>
      <c r="BK169" s="19">
        <v>25726827</v>
      </c>
      <c r="BL169" s="13">
        <v>113</v>
      </c>
      <c r="BM169" s="14" t="s">
        <v>81</v>
      </c>
      <c r="BN169" s="14" t="s">
        <v>82</v>
      </c>
      <c r="BO169" s="15">
        <v>46022</v>
      </c>
      <c r="BP169" s="13">
        <v>8</v>
      </c>
      <c r="BQ169" s="21" t="s">
        <v>1243</v>
      </c>
      <c r="BR169" s="9"/>
      <c r="BS169" s="4"/>
      <c r="BT169" s="4"/>
    </row>
    <row r="170" spans="1:72" x14ac:dyDescent="0.2">
      <c r="A170" s="13" t="s">
        <v>70</v>
      </c>
      <c r="B170" s="13">
        <v>470</v>
      </c>
      <c r="C170" s="13" t="s">
        <v>445</v>
      </c>
      <c r="D170" s="13" t="s">
        <v>123</v>
      </c>
      <c r="E170" s="13" t="s">
        <v>72</v>
      </c>
      <c r="F170" s="14" t="s">
        <v>112</v>
      </c>
      <c r="G170" s="13">
        <v>2907</v>
      </c>
      <c r="H170" s="15">
        <v>45903</v>
      </c>
      <c r="I170" s="13">
        <v>3552</v>
      </c>
      <c r="J170" s="16">
        <v>71</v>
      </c>
      <c r="K170" s="15">
        <v>45903</v>
      </c>
      <c r="L170" s="16" t="s">
        <v>1244</v>
      </c>
      <c r="M170" s="13" t="str">
        <f t="shared" si="25"/>
        <v>PERSONA NATURAL</v>
      </c>
      <c r="N170" s="9">
        <v>53124390</v>
      </c>
      <c r="O170" s="3" t="s">
        <v>1245</v>
      </c>
      <c r="P170" s="9">
        <v>93151501</v>
      </c>
      <c r="Q170" s="9" t="s">
        <v>1246</v>
      </c>
      <c r="R170" s="9" t="s">
        <v>121</v>
      </c>
      <c r="S170" s="14" t="s">
        <v>101</v>
      </c>
      <c r="T170" s="14" t="s">
        <v>102</v>
      </c>
      <c r="U170" s="15">
        <v>45908</v>
      </c>
      <c r="V170" s="15">
        <v>45908</v>
      </c>
      <c r="W170" s="15">
        <v>45908</v>
      </c>
      <c r="X170" s="13">
        <f t="shared" si="28"/>
        <v>5</v>
      </c>
      <c r="Y170" s="15">
        <v>45908</v>
      </c>
      <c r="Z170" s="13">
        <f t="shared" si="26"/>
        <v>0</v>
      </c>
      <c r="AA170" s="13">
        <v>113</v>
      </c>
      <c r="AB170" s="18">
        <v>9561583</v>
      </c>
      <c r="AC170" s="19">
        <v>36015296</v>
      </c>
      <c r="AD170" s="13">
        <v>9240302</v>
      </c>
      <c r="AE170" s="19">
        <v>36015296</v>
      </c>
      <c r="AF170" s="16" t="s">
        <v>77</v>
      </c>
      <c r="AG170" s="18">
        <v>0</v>
      </c>
      <c r="AH170" s="16" t="s">
        <v>77</v>
      </c>
      <c r="AI170" s="18">
        <v>0</v>
      </c>
      <c r="AJ170" s="16" t="s">
        <v>77</v>
      </c>
      <c r="AK170" s="18">
        <v>0</v>
      </c>
      <c r="AL170" s="16" t="s">
        <v>77</v>
      </c>
      <c r="AM170" s="18">
        <v>0</v>
      </c>
      <c r="AN170" s="16" t="s">
        <v>77</v>
      </c>
      <c r="AO170" s="18">
        <v>0</v>
      </c>
      <c r="AP170" s="16" t="s">
        <v>77</v>
      </c>
      <c r="AQ170" s="18">
        <v>0</v>
      </c>
      <c r="AR170" s="16" t="s">
        <v>77</v>
      </c>
      <c r="AS170" s="18">
        <v>0</v>
      </c>
      <c r="AT170" s="18">
        <f t="shared" si="31"/>
        <v>36015296</v>
      </c>
      <c r="AU170" s="13">
        <v>7201407544</v>
      </c>
      <c r="AV170" s="15">
        <v>45903</v>
      </c>
      <c r="AW170" s="13">
        <v>8201407592</v>
      </c>
      <c r="AX170" s="15">
        <v>45908</v>
      </c>
      <c r="AY170" s="13" t="s">
        <v>78</v>
      </c>
      <c r="AZ170" s="13" t="s">
        <v>79</v>
      </c>
      <c r="BA170" s="47">
        <v>1037587963</v>
      </c>
      <c r="BB170" s="41" t="s">
        <v>91</v>
      </c>
      <c r="BC170" s="35" t="s">
        <v>1247</v>
      </c>
      <c r="BD170" s="46" t="s">
        <v>1248</v>
      </c>
      <c r="BE170" s="15">
        <v>45933</v>
      </c>
      <c r="BF170" s="16" t="s">
        <v>77</v>
      </c>
      <c r="BG170" s="42" t="s">
        <v>77</v>
      </c>
      <c r="BH170" s="16" t="s">
        <v>77</v>
      </c>
      <c r="BI170" s="16" t="s">
        <v>77</v>
      </c>
      <c r="BJ170" s="16" t="s">
        <v>77</v>
      </c>
      <c r="BK170" s="19">
        <v>36015296</v>
      </c>
      <c r="BL170" s="13">
        <v>113</v>
      </c>
      <c r="BM170" s="14" t="s">
        <v>81</v>
      </c>
      <c r="BN170" s="14" t="s">
        <v>82</v>
      </c>
      <c r="BO170" s="15">
        <v>46022</v>
      </c>
      <c r="BP170" s="13">
        <v>8</v>
      </c>
      <c r="BQ170" s="21" t="s">
        <v>1249</v>
      </c>
      <c r="BR170" s="9"/>
      <c r="BS170" s="4"/>
      <c r="BT170" s="4"/>
    </row>
    <row r="171" spans="1:72" x14ac:dyDescent="0.2">
      <c r="A171" s="13" t="s">
        <v>70</v>
      </c>
      <c r="B171" s="13">
        <v>474</v>
      </c>
      <c r="C171" s="13" t="s">
        <v>314</v>
      </c>
      <c r="D171" s="13" t="s">
        <v>123</v>
      </c>
      <c r="E171" s="13" t="s">
        <v>72</v>
      </c>
      <c r="F171" s="14" t="s">
        <v>154</v>
      </c>
      <c r="G171" s="13">
        <v>2898</v>
      </c>
      <c r="H171" s="15">
        <v>45890</v>
      </c>
      <c r="I171" s="13">
        <v>3556</v>
      </c>
      <c r="J171" s="16">
        <v>69</v>
      </c>
      <c r="K171" s="15">
        <v>45890</v>
      </c>
      <c r="L171" s="16" t="s">
        <v>1250</v>
      </c>
      <c r="M171" s="13" t="str">
        <f t="shared" si="25"/>
        <v>PERSONA NATURAL</v>
      </c>
      <c r="N171" s="9">
        <v>1017222973</v>
      </c>
      <c r="O171" s="3" t="s">
        <v>1251</v>
      </c>
      <c r="P171" s="9">
        <v>93151507</v>
      </c>
      <c r="Q171" s="9" t="s">
        <v>1202</v>
      </c>
      <c r="R171" s="9" t="s">
        <v>144</v>
      </c>
      <c r="S171" s="14" t="s">
        <v>157</v>
      </c>
      <c r="T171" s="14" t="s">
        <v>158</v>
      </c>
      <c r="U171" s="15">
        <v>45910</v>
      </c>
      <c r="V171" s="15">
        <v>45910</v>
      </c>
      <c r="W171" s="15">
        <v>45910</v>
      </c>
      <c r="X171" s="13">
        <f t="shared" si="28"/>
        <v>19</v>
      </c>
      <c r="Y171" s="15">
        <v>45909</v>
      </c>
      <c r="Z171" s="13">
        <f t="shared" si="26"/>
        <v>1</v>
      </c>
      <c r="AA171" s="13">
        <v>111</v>
      </c>
      <c r="AB171" s="18">
        <v>4826803</v>
      </c>
      <c r="AC171" s="18">
        <v>17859171</v>
      </c>
      <c r="AD171" s="13">
        <v>9250002</v>
      </c>
      <c r="AE171" s="18">
        <v>17859171</v>
      </c>
      <c r="AF171" s="16" t="s">
        <v>77</v>
      </c>
      <c r="AG171" s="18">
        <v>0</v>
      </c>
      <c r="AH171" s="16" t="s">
        <v>77</v>
      </c>
      <c r="AI171" s="18">
        <v>0</v>
      </c>
      <c r="AJ171" s="16" t="s">
        <v>77</v>
      </c>
      <c r="AK171" s="18">
        <v>0</v>
      </c>
      <c r="AL171" s="16" t="s">
        <v>77</v>
      </c>
      <c r="AM171" s="18">
        <v>0</v>
      </c>
      <c r="AN171" s="16" t="s">
        <v>77</v>
      </c>
      <c r="AO171" s="18">
        <v>0</v>
      </c>
      <c r="AP171" s="16" t="s">
        <v>77</v>
      </c>
      <c r="AQ171" s="18">
        <v>0</v>
      </c>
      <c r="AR171" s="16" t="s">
        <v>77</v>
      </c>
      <c r="AS171" s="18">
        <v>0</v>
      </c>
      <c r="AT171" s="18">
        <f t="shared" si="31"/>
        <v>17859171</v>
      </c>
      <c r="AU171" s="13">
        <v>7201407527</v>
      </c>
      <c r="AV171" s="15">
        <v>45890</v>
      </c>
      <c r="AW171" s="13">
        <v>8201407594</v>
      </c>
      <c r="AX171" s="15">
        <v>45909</v>
      </c>
      <c r="AY171" s="13" t="s">
        <v>78</v>
      </c>
      <c r="AZ171" s="13" t="s">
        <v>79</v>
      </c>
      <c r="BA171" s="13">
        <v>43985744</v>
      </c>
      <c r="BB171" s="22" t="s">
        <v>159</v>
      </c>
      <c r="BC171" s="35" t="s">
        <v>1252</v>
      </c>
      <c r="BD171" s="21" t="s">
        <v>1253</v>
      </c>
      <c r="BE171" s="15">
        <v>45933</v>
      </c>
      <c r="BF171" s="16" t="s">
        <v>77</v>
      </c>
      <c r="BG171" s="42" t="s">
        <v>77</v>
      </c>
      <c r="BH171" s="16" t="s">
        <v>77</v>
      </c>
      <c r="BI171" s="16" t="s">
        <v>77</v>
      </c>
      <c r="BJ171" s="16" t="s">
        <v>77</v>
      </c>
      <c r="BK171" s="19">
        <v>17859171</v>
      </c>
      <c r="BL171" s="13">
        <v>111</v>
      </c>
      <c r="BM171" s="14" t="s">
        <v>81</v>
      </c>
      <c r="BN171" s="14" t="s">
        <v>82</v>
      </c>
      <c r="BO171" s="15">
        <v>46022</v>
      </c>
      <c r="BP171" s="13">
        <v>8</v>
      </c>
      <c r="BQ171" s="21" t="s">
        <v>1254</v>
      </c>
      <c r="BR171" s="9"/>
      <c r="BS171" s="4"/>
      <c r="BT171" s="4"/>
    </row>
    <row r="172" spans="1:72" x14ac:dyDescent="0.2">
      <c r="A172" s="13" t="s">
        <v>70</v>
      </c>
      <c r="B172" s="13">
        <v>477</v>
      </c>
      <c r="C172" s="13" t="s">
        <v>1239</v>
      </c>
      <c r="D172" s="13" t="s">
        <v>71</v>
      </c>
      <c r="E172" s="13" t="s">
        <v>72</v>
      </c>
      <c r="F172" s="14" t="s">
        <v>166</v>
      </c>
      <c r="G172" s="13">
        <v>2891</v>
      </c>
      <c r="H172" s="15">
        <v>45890</v>
      </c>
      <c r="I172" s="13">
        <v>3559</v>
      </c>
      <c r="J172" s="16">
        <v>69</v>
      </c>
      <c r="K172" s="15">
        <v>45890</v>
      </c>
      <c r="L172" s="16" t="s">
        <v>1255</v>
      </c>
      <c r="M172" s="13" t="str">
        <f t="shared" si="25"/>
        <v>PERSONA NATURAL</v>
      </c>
      <c r="N172" s="13">
        <v>1017266568</v>
      </c>
      <c r="O172" s="14" t="s">
        <v>1256</v>
      </c>
      <c r="P172" s="31">
        <v>93151507</v>
      </c>
      <c r="Q172" s="13" t="s">
        <v>1257</v>
      </c>
      <c r="R172" s="13" t="s">
        <v>74</v>
      </c>
      <c r="S172" s="13" t="s">
        <v>169</v>
      </c>
      <c r="T172" s="13" t="s">
        <v>170</v>
      </c>
      <c r="U172" s="15">
        <v>45917</v>
      </c>
      <c r="V172" s="15">
        <v>45917</v>
      </c>
      <c r="W172" s="15">
        <v>45917</v>
      </c>
      <c r="X172" s="13">
        <f t="shared" si="28"/>
        <v>26</v>
      </c>
      <c r="Y172" s="15">
        <v>45917</v>
      </c>
      <c r="Z172" s="13">
        <f t="shared" si="26"/>
        <v>0</v>
      </c>
      <c r="AA172" s="13">
        <v>104</v>
      </c>
      <c r="AB172" s="18">
        <v>6830131</v>
      </c>
      <c r="AC172" s="19">
        <v>23677787</v>
      </c>
      <c r="AD172" s="13">
        <v>9240305</v>
      </c>
      <c r="AE172" s="19">
        <v>23677787</v>
      </c>
      <c r="AF172" s="16" t="s">
        <v>77</v>
      </c>
      <c r="AG172" s="18">
        <v>0</v>
      </c>
      <c r="AH172" s="16" t="s">
        <v>77</v>
      </c>
      <c r="AI172" s="18">
        <v>0</v>
      </c>
      <c r="AJ172" s="16" t="s">
        <v>77</v>
      </c>
      <c r="AK172" s="18">
        <v>0</v>
      </c>
      <c r="AL172" s="16" t="s">
        <v>77</v>
      </c>
      <c r="AM172" s="18">
        <v>0</v>
      </c>
      <c r="AN172" s="16" t="s">
        <v>77</v>
      </c>
      <c r="AO172" s="18">
        <v>0</v>
      </c>
      <c r="AP172" s="16" t="s">
        <v>77</v>
      </c>
      <c r="AQ172" s="18">
        <v>0</v>
      </c>
      <c r="AR172" s="16" t="s">
        <v>77</v>
      </c>
      <c r="AS172" s="18">
        <v>0</v>
      </c>
      <c r="AT172" s="18">
        <f t="shared" si="31"/>
        <v>23677787</v>
      </c>
      <c r="AU172" s="13">
        <v>7201407521</v>
      </c>
      <c r="AV172" s="15">
        <v>45890</v>
      </c>
      <c r="AW172" s="13">
        <v>8201407598</v>
      </c>
      <c r="AX172" s="15">
        <v>45917</v>
      </c>
      <c r="AY172" s="13" t="s">
        <v>78</v>
      </c>
      <c r="AZ172" s="13" t="s">
        <v>79</v>
      </c>
      <c r="BA172" s="22">
        <v>52725332</v>
      </c>
      <c r="BB172" s="13" t="s">
        <v>171</v>
      </c>
      <c r="BC172" s="35" t="s">
        <v>1258</v>
      </c>
      <c r="BD172" s="46" t="s">
        <v>1259</v>
      </c>
      <c r="BE172" s="15">
        <v>45936</v>
      </c>
      <c r="BF172" s="16" t="s">
        <v>77</v>
      </c>
      <c r="BG172" s="42" t="s">
        <v>77</v>
      </c>
      <c r="BH172" s="16" t="s">
        <v>77</v>
      </c>
      <c r="BI172" s="16" t="s">
        <v>77</v>
      </c>
      <c r="BJ172" s="16" t="s">
        <v>77</v>
      </c>
      <c r="BK172" s="19">
        <v>23677787</v>
      </c>
      <c r="BL172" s="13">
        <v>104</v>
      </c>
      <c r="BM172" s="14" t="s">
        <v>81</v>
      </c>
      <c r="BN172" s="14" t="s">
        <v>82</v>
      </c>
      <c r="BO172" s="15">
        <v>46022</v>
      </c>
      <c r="BP172" s="13">
        <v>8</v>
      </c>
      <c r="BQ172" s="35" t="s">
        <v>1260</v>
      </c>
      <c r="BR172" s="13"/>
      <c r="BS172" s="4"/>
      <c r="BT172" s="4"/>
    </row>
    <row r="173" spans="1:72" x14ac:dyDescent="0.2">
      <c r="A173" s="13" t="s">
        <v>70</v>
      </c>
      <c r="B173" s="13">
        <v>478</v>
      </c>
      <c r="C173" s="13" t="s">
        <v>1261</v>
      </c>
      <c r="D173" s="13" t="s">
        <v>71</v>
      </c>
      <c r="E173" s="13" t="s">
        <v>72</v>
      </c>
      <c r="F173" s="14" t="s">
        <v>189</v>
      </c>
      <c r="G173" s="13">
        <v>2905</v>
      </c>
      <c r="H173" s="15">
        <v>45897</v>
      </c>
      <c r="I173" s="13">
        <v>3560</v>
      </c>
      <c r="J173" s="16">
        <v>70</v>
      </c>
      <c r="K173" s="15">
        <v>45897</v>
      </c>
      <c r="L173" s="16" t="s">
        <v>1262</v>
      </c>
      <c r="M173" s="13" t="str">
        <f t="shared" ref="M173:M206" si="32">IF(ISNUMBER(FIND("-",N173)),"PERSONA JURIDICA","PERSONA NATURAL")</f>
        <v>PERSONA NATURAL</v>
      </c>
      <c r="N173" s="13">
        <v>70953085</v>
      </c>
      <c r="O173" s="13" t="s">
        <v>668</v>
      </c>
      <c r="P173" s="13">
        <v>93151607</v>
      </c>
      <c r="Q173" s="13" t="s">
        <v>1263</v>
      </c>
      <c r="R173" s="13" t="s">
        <v>88</v>
      </c>
      <c r="S173" s="13" t="s">
        <v>192</v>
      </c>
      <c r="T173" s="13" t="s">
        <v>193</v>
      </c>
      <c r="U173" s="15">
        <v>45917</v>
      </c>
      <c r="V173" s="15">
        <v>45917</v>
      </c>
      <c r="W173" s="15">
        <v>45917</v>
      </c>
      <c r="X173" s="13">
        <f t="shared" si="28"/>
        <v>19</v>
      </c>
      <c r="Y173" s="15">
        <v>45917</v>
      </c>
      <c r="Z173" s="13">
        <f t="shared" si="26"/>
        <v>0</v>
      </c>
      <c r="AA173" s="13">
        <v>104</v>
      </c>
      <c r="AB173" s="18">
        <v>5464400</v>
      </c>
      <c r="AC173" s="19">
        <v>18943253</v>
      </c>
      <c r="AD173" s="13">
        <v>9240298</v>
      </c>
      <c r="AE173" s="19">
        <v>18943253</v>
      </c>
      <c r="AF173" s="16" t="s">
        <v>77</v>
      </c>
      <c r="AG173" s="18">
        <v>0</v>
      </c>
      <c r="AH173" s="16" t="s">
        <v>77</v>
      </c>
      <c r="AI173" s="18">
        <v>0</v>
      </c>
      <c r="AJ173" s="16" t="s">
        <v>77</v>
      </c>
      <c r="AK173" s="18">
        <v>0</v>
      </c>
      <c r="AL173" s="16" t="s">
        <v>77</v>
      </c>
      <c r="AM173" s="18">
        <v>0</v>
      </c>
      <c r="AN173" s="16" t="s">
        <v>77</v>
      </c>
      <c r="AO173" s="18">
        <v>0</v>
      </c>
      <c r="AP173" s="16" t="s">
        <v>77</v>
      </c>
      <c r="AQ173" s="18">
        <v>0</v>
      </c>
      <c r="AR173" s="16" t="s">
        <v>77</v>
      </c>
      <c r="AS173" s="18">
        <v>0</v>
      </c>
      <c r="AT173" s="18">
        <f t="shared" si="31"/>
        <v>18943253</v>
      </c>
      <c r="AU173" s="13">
        <v>7201407534</v>
      </c>
      <c r="AV173" s="15">
        <v>45897</v>
      </c>
      <c r="AW173" s="13">
        <v>8201407599</v>
      </c>
      <c r="AX173" s="15">
        <v>45917</v>
      </c>
      <c r="AY173" s="13" t="s">
        <v>78</v>
      </c>
      <c r="AZ173" s="13" t="s">
        <v>79</v>
      </c>
      <c r="BA173" s="13">
        <v>98516117</v>
      </c>
      <c r="BB173" s="13" t="s">
        <v>194</v>
      </c>
      <c r="BC173" s="35" t="s">
        <v>1264</v>
      </c>
      <c r="BD173" s="46" t="s">
        <v>1265</v>
      </c>
      <c r="BE173" s="15">
        <v>45936</v>
      </c>
      <c r="BF173" s="16" t="s">
        <v>77</v>
      </c>
      <c r="BG173" s="42" t="s">
        <v>77</v>
      </c>
      <c r="BH173" s="16" t="s">
        <v>77</v>
      </c>
      <c r="BI173" s="16" t="s">
        <v>77</v>
      </c>
      <c r="BJ173" s="16" t="s">
        <v>77</v>
      </c>
      <c r="BK173" s="19">
        <v>18943253</v>
      </c>
      <c r="BL173" s="13">
        <v>104</v>
      </c>
      <c r="BM173" s="14" t="s">
        <v>81</v>
      </c>
      <c r="BN173" s="14" t="s">
        <v>82</v>
      </c>
      <c r="BO173" s="15">
        <v>46022</v>
      </c>
      <c r="BP173" s="13">
        <v>8</v>
      </c>
      <c r="BQ173" s="35" t="s">
        <v>1266</v>
      </c>
      <c r="BR173" s="13"/>
      <c r="BS173" s="4"/>
      <c r="BT173" s="4"/>
    </row>
    <row r="174" spans="1:72" x14ac:dyDescent="0.2">
      <c r="A174" s="13" t="s">
        <v>70</v>
      </c>
      <c r="B174" s="13">
        <v>481</v>
      </c>
      <c r="C174" s="13" t="s">
        <v>487</v>
      </c>
      <c r="D174" s="13" t="s">
        <v>71</v>
      </c>
      <c r="E174" s="13" t="s">
        <v>72</v>
      </c>
      <c r="F174" s="13" t="s">
        <v>338</v>
      </c>
      <c r="G174" s="13">
        <v>2909</v>
      </c>
      <c r="H174" s="15">
        <v>45903</v>
      </c>
      <c r="I174" s="13">
        <v>3564</v>
      </c>
      <c r="J174" s="16">
        <v>71</v>
      </c>
      <c r="K174" s="15">
        <v>45903</v>
      </c>
      <c r="L174" s="16" t="s">
        <v>1267</v>
      </c>
      <c r="M174" s="13" t="str">
        <f t="shared" si="32"/>
        <v>PERSONA NATURAL</v>
      </c>
      <c r="N174" s="26">
        <v>1036608464</v>
      </c>
      <c r="O174" s="3" t="s">
        <v>352</v>
      </c>
      <c r="P174" s="9">
        <v>93151507</v>
      </c>
      <c r="Q174" s="9" t="s">
        <v>1268</v>
      </c>
      <c r="R174" s="9" t="s">
        <v>140</v>
      </c>
      <c r="S174" s="9" t="s">
        <v>75</v>
      </c>
      <c r="T174" s="9" t="s">
        <v>148</v>
      </c>
      <c r="U174" s="15">
        <v>45922</v>
      </c>
      <c r="V174" s="15">
        <v>45922</v>
      </c>
      <c r="W174" s="15">
        <v>45922</v>
      </c>
      <c r="X174" s="13">
        <f t="shared" si="28"/>
        <v>19</v>
      </c>
      <c r="Y174" s="15">
        <v>45918</v>
      </c>
      <c r="Z174" s="13">
        <f t="shared" ref="Z174:Z177" si="33">DAYS360(Y174,W174,(FALSE))</f>
        <v>4</v>
      </c>
      <c r="AA174" s="13">
        <v>99</v>
      </c>
      <c r="AB174" s="18">
        <v>4503340</v>
      </c>
      <c r="AC174" s="19">
        <v>14861022</v>
      </c>
      <c r="AD174" s="13">
        <v>9240298</v>
      </c>
      <c r="AE174" s="18">
        <v>14861022</v>
      </c>
      <c r="AF174" s="16" t="s">
        <v>77</v>
      </c>
      <c r="AG174" s="18">
        <v>0</v>
      </c>
      <c r="AH174" s="16" t="s">
        <v>77</v>
      </c>
      <c r="AI174" s="18">
        <v>0</v>
      </c>
      <c r="AJ174" s="16" t="s">
        <v>77</v>
      </c>
      <c r="AK174" s="18">
        <v>0</v>
      </c>
      <c r="AL174" s="16" t="s">
        <v>77</v>
      </c>
      <c r="AM174" s="18">
        <v>0</v>
      </c>
      <c r="AN174" s="16" t="s">
        <v>77</v>
      </c>
      <c r="AO174" s="18">
        <v>0</v>
      </c>
      <c r="AP174" s="16" t="s">
        <v>77</v>
      </c>
      <c r="AQ174" s="18">
        <v>0</v>
      </c>
      <c r="AR174" s="16" t="s">
        <v>77</v>
      </c>
      <c r="AS174" s="18">
        <v>0</v>
      </c>
      <c r="AT174" s="18">
        <f t="shared" si="31"/>
        <v>14861022</v>
      </c>
      <c r="AU174" s="13">
        <v>7201407538</v>
      </c>
      <c r="AV174" s="15">
        <v>45903</v>
      </c>
      <c r="AW174" s="13">
        <v>8201407602</v>
      </c>
      <c r="AX174" s="15">
        <v>45919</v>
      </c>
      <c r="AY174" s="13" t="s">
        <v>78</v>
      </c>
      <c r="AZ174" s="9" t="s">
        <v>79</v>
      </c>
      <c r="BA174" s="9">
        <v>43420806</v>
      </c>
      <c r="BB174" s="9" t="s">
        <v>128</v>
      </c>
      <c r="BC174" s="35" t="s">
        <v>1269</v>
      </c>
      <c r="BD174" s="21" t="s">
        <v>1270</v>
      </c>
      <c r="BE174" s="15">
        <v>45936</v>
      </c>
      <c r="BF174" s="16" t="s">
        <v>77</v>
      </c>
      <c r="BG174" s="42" t="s">
        <v>77</v>
      </c>
      <c r="BH174" s="16" t="s">
        <v>77</v>
      </c>
      <c r="BI174" s="16" t="s">
        <v>77</v>
      </c>
      <c r="BJ174" s="16" t="s">
        <v>77</v>
      </c>
      <c r="BK174" s="19">
        <v>14861022</v>
      </c>
      <c r="BL174" s="13">
        <v>99</v>
      </c>
      <c r="BM174" s="14" t="s">
        <v>81</v>
      </c>
      <c r="BN174" s="14" t="s">
        <v>82</v>
      </c>
      <c r="BO174" s="15">
        <v>46022</v>
      </c>
      <c r="BP174" s="13">
        <v>8</v>
      </c>
      <c r="BQ174" s="35" t="s">
        <v>1271</v>
      </c>
      <c r="BR174" s="13"/>
      <c r="BS174" s="4"/>
      <c r="BT174" s="4"/>
    </row>
    <row r="175" spans="1:72" x14ac:dyDescent="0.2">
      <c r="A175" s="13" t="s">
        <v>70</v>
      </c>
      <c r="B175" s="13">
        <v>482</v>
      </c>
      <c r="C175" s="13" t="s">
        <v>331</v>
      </c>
      <c r="D175" s="13" t="s">
        <v>71</v>
      </c>
      <c r="E175" s="13" t="s">
        <v>72</v>
      </c>
      <c r="F175" s="14" t="s">
        <v>154</v>
      </c>
      <c r="G175" s="13">
        <v>2912</v>
      </c>
      <c r="H175" s="15">
        <v>45903</v>
      </c>
      <c r="I175" s="13">
        <v>3565</v>
      </c>
      <c r="J175" s="16">
        <v>71</v>
      </c>
      <c r="K175" s="15">
        <v>45903</v>
      </c>
      <c r="L175" s="16" t="s">
        <v>1272</v>
      </c>
      <c r="M175" s="13" t="str">
        <f t="shared" si="32"/>
        <v>PERSONA NATURAL</v>
      </c>
      <c r="N175" s="26">
        <v>98715576</v>
      </c>
      <c r="O175" s="3" t="s">
        <v>353</v>
      </c>
      <c r="P175" s="9">
        <v>93141506</v>
      </c>
      <c r="Q175" s="9" t="s">
        <v>1273</v>
      </c>
      <c r="R175" s="9" t="s">
        <v>163</v>
      </c>
      <c r="S175" s="9" t="s">
        <v>157</v>
      </c>
      <c r="T175" s="9" t="s">
        <v>158</v>
      </c>
      <c r="U175" s="15">
        <v>45922</v>
      </c>
      <c r="V175" s="15">
        <v>45922</v>
      </c>
      <c r="W175" s="15">
        <v>45922</v>
      </c>
      <c r="X175" s="13">
        <f t="shared" si="28"/>
        <v>19</v>
      </c>
      <c r="Y175" s="15">
        <v>45918</v>
      </c>
      <c r="Z175" s="13">
        <f t="shared" si="33"/>
        <v>4</v>
      </c>
      <c r="AA175" s="13">
        <v>99</v>
      </c>
      <c r="AB175" s="18">
        <v>4503340</v>
      </c>
      <c r="AC175" s="19">
        <v>14861022</v>
      </c>
      <c r="AD175" s="13">
        <v>9250002</v>
      </c>
      <c r="AE175" s="18">
        <v>14861022</v>
      </c>
      <c r="AF175" s="16" t="s">
        <v>77</v>
      </c>
      <c r="AG175" s="18">
        <v>0</v>
      </c>
      <c r="AH175" s="16" t="s">
        <v>77</v>
      </c>
      <c r="AI175" s="18">
        <v>0</v>
      </c>
      <c r="AJ175" s="16" t="s">
        <v>77</v>
      </c>
      <c r="AK175" s="18">
        <v>0</v>
      </c>
      <c r="AL175" s="16" t="s">
        <v>77</v>
      </c>
      <c r="AM175" s="18">
        <v>0</v>
      </c>
      <c r="AN175" s="16" t="s">
        <v>77</v>
      </c>
      <c r="AO175" s="18">
        <v>0</v>
      </c>
      <c r="AP175" s="16" t="s">
        <v>77</v>
      </c>
      <c r="AQ175" s="18">
        <v>0</v>
      </c>
      <c r="AR175" s="16" t="s">
        <v>77</v>
      </c>
      <c r="AS175" s="18">
        <v>0</v>
      </c>
      <c r="AT175" s="18">
        <f t="shared" si="31"/>
        <v>14861022</v>
      </c>
      <c r="AU175" s="13">
        <v>7201407541</v>
      </c>
      <c r="AV175" s="15">
        <v>45903</v>
      </c>
      <c r="AW175" s="13">
        <v>8201407603</v>
      </c>
      <c r="AX175" s="15">
        <v>45919</v>
      </c>
      <c r="AY175" s="13" t="s">
        <v>78</v>
      </c>
      <c r="AZ175" s="13" t="s">
        <v>79</v>
      </c>
      <c r="BA175" s="13">
        <v>43985744</v>
      </c>
      <c r="BB175" s="22" t="s">
        <v>159</v>
      </c>
      <c r="BC175" s="35" t="s">
        <v>1274</v>
      </c>
      <c r="BD175" s="21" t="s">
        <v>1275</v>
      </c>
      <c r="BE175" s="15">
        <v>45936</v>
      </c>
      <c r="BF175" s="16" t="s">
        <v>77</v>
      </c>
      <c r="BG175" s="42" t="s">
        <v>77</v>
      </c>
      <c r="BH175" s="16" t="s">
        <v>77</v>
      </c>
      <c r="BI175" s="16" t="s">
        <v>77</v>
      </c>
      <c r="BJ175" s="16" t="s">
        <v>77</v>
      </c>
      <c r="BK175" s="19">
        <v>14861022</v>
      </c>
      <c r="BL175" s="13">
        <v>99</v>
      </c>
      <c r="BM175" s="14" t="s">
        <v>81</v>
      </c>
      <c r="BN175" s="14" t="s">
        <v>82</v>
      </c>
      <c r="BO175" s="15">
        <v>46022</v>
      </c>
      <c r="BP175" s="13">
        <v>8</v>
      </c>
      <c r="BQ175" s="35" t="s">
        <v>1276</v>
      </c>
      <c r="BR175" s="13"/>
      <c r="BS175" s="4"/>
      <c r="BT175" s="4"/>
    </row>
    <row r="176" spans="1:72" x14ac:dyDescent="0.2">
      <c r="A176" s="13" t="s">
        <v>70</v>
      </c>
      <c r="B176" s="13">
        <v>483</v>
      </c>
      <c r="C176" s="13" t="s">
        <v>615</v>
      </c>
      <c r="D176" s="13" t="s">
        <v>93</v>
      </c>
      <c r="E176" s="13" t="s">
        <v>124</v>
      </c>
      <c r="F176" s="14" t="s">
        <v>166</v>
      </c>
      <c r="G176" s="13">
        <v>2869</v>
      </c>
      <c r="H176" s="15">
        <v>45842</v>
      </c>
      <c r="I176" s="13">
        <v>3558</v>
      </c>
      <c r="J176" s="16">
        <v>64</v>
      </c>
      <c r="K176" s="15">
        <v>45842</v>
      </c>
      <c r="L176" s="16" t="s">
        <v>1277</v>
      </c>
      <c r="M176" s="13" t="str">
        <f t="shared" si="32"/>
        <v>PERSONA NATURAL</v>
      </c>
      <c r="N176" s="9">
        <v>43595377</v>
      </c>
      <c r="O176" s="3" t="s">
        <v>333</v>
      </c>
      <c r="P176" s="9">
        <v>93151507</v>
      </c>
      <c r="Q176" s="9" t="s">
        <v>1122</v>
      </c>
      <c r="R176" s="9" t="s">
        <v>74</v>
      </c>
      <c r="S176" s="9" t="s">
        <v>169</v>
      </c>
      <c r="T176" s="9" t="s">
        <v>170</v>
      </c>
      <c r="U176" s="15">
        <v>45922</v>
      </c>
      <c r="V176" s="15">
        <v>45922</v>
      </c>
      <c r="W176" s="15">
        <v>45922</v>
      </c>
      <c r="X176" s="13">
        <f t="shared" si="28"/>
        <v>78</v>
      </c>
      <c r="Y176" s="15">
        <v>45918</v>
      </c>
      <c r="Z176" s="13">
        <f t="shared" si="33"/>
        <v>4</v>
      </c>
      <c r="AA176" s="13">
        <v>99</v>
      </c>
      <c r="AB176" s="18">
        <v>6830131</v>
      </c>
      <c r="AC176" s="19">
        <v>22539432</v>
      </c>
      <c r="AD176" s="13">
        <v>9240303</v>
      </c>
      <c r="AE176" s="18">
        <v>22539432</v>
      </c>
      <c r="AF176" s="16" t="s">
        <v>77</v>
      </c>
      <c r="AG176" s="18">
        <v>0</v>
      </c>
      <c r="AH176" s="16" t="s">
        <v>77</v>
      </c>
      <c r="AI176" s="18">
        <v>0</v>
      </c>
      <c r="AJ176" s="16" t="s">
        <v>77</v>
      </c>
      <c r="AK176" s="18">
        <v>0</v>
      </c>
      <c r="AL176" s="16" t="s">
        <v>77</v>
      </c>
      <c r="AM176" s="18">
        <v>0</v>
      </c>
      <c r="AN176" s="16" t="s">
        <v>77</v>
      </c>
      <c r="AO176" s="18">
        <v>0</v>
      </c>
      <c r="AP176" s="16" t="s">
        <v>77</v>
      </c>
      <c r="AQ176" s="18">
        <v>0</v>
      </c>
      <c r="AR176" s="16" t="s">
        <v>77</v>
      </c>
      <c r="AS176" s="18">
        <v>0</v>
      </c>
      <c r="AT176" s="18">
        <f t="shared" si="31"/>
        <v>22539432</v>
      </c>
      <c r="AU176" s="13">
        <v>7201407490</v>
      </c>
      <c r="AV176" s="15">
        <v>45841</v>
      </c>
      <c r="AW176" s="13">
        <v>8201407601</v>
      </c>
      <c r="AX176" s="15">
        <v>45919</v>
      </c>
      <c r="AY176" s="13" t="s">
        <v>78</v>
      </c>
      <c r="AZ176" s="13" t="s">
        <v>79</v>
      </c>
      <c r="BA176" s="22">
        <v>52725332</v>
      </c>
      <c r="BB176" s="13" t="s">
        <v>171</v>
      </c>
      <c r="BC176" s="35" t="s">
        <v>1278</v>
      </c>
      <c r="BD176" s="21" t="s">
        <v>1279</v>
      </c>
      <c r="BE176" s="15">
        <v>45936</v>
      </c>
      <c r="BF176" s="16" t="s">
        <v>77</v>
      </c>
      <c r="BG176" s="42" t="s">
        <v>77</v>
      </c>
      <c r="BH176" s="16" t="s">
        <v>77</v>
      </c>
      <c r="BI176" s="16" t="s">
        <v>77</v>
      </c>
      <c r="BJ176" s="16" t="s">
        <v>77</v>
      </c>
      <c r="BK176" s="19">
        <v>22539432</v>
      </c>
      <c r="BL176" s="13">
        <v>99</v>
      </c>
      <c r="BM176" s="14" t="s">
        <v>81</v>
      </c>
      <c r="BN176" s="14" t="s">
        <v>82</v>
      </c>
      <c r="BO176" s="15">
        <v>46022</v>
      </c>
      <c r="BP176" s="13">
        <v>8</v>
      </c>
      <c r="BQ176" s="35" t="s">
        <v>1280</v>
      </c>
      <c r="BR176" s="13"/>
      <c r="BS176" s="4"/>
      <c r="BT176" s="4"/>
    </row>
    <row r="177" spans="1:72" x14ac:dyDescent="0.2">
      <c r="A177" s="13" t="s">
        <v>70</v>
      </c>
      <c r="B177" s="13">
        <v>486</v>
      </c>
      <c r="C177" s="13" t="s">
        <v>265</v>
      </c>
      <c r="D177" s="13" t="s">
        <v>93</v>
      </c>
      <c r="E177" s="13" t="s">
        <v>124</v>
      </c>
      <c r="F177" s="14" t="s">
        <v>189</v>
      </c>
      <c r="G177" s="13">
        <v>2738</v>
      </c>
      <c r="H177" s="15">
        <v>45828</v>
      </c>
      <c r="I177" s="13">
        <v>3569</v>
      </c>
      <c r="J177" s="16">
        <v>63</v>
      </c>
      <c r="K177" s="17">
        <v>45828</v>
      </c>
      <c r="L177" s="16" t="s">
        <v>1282</v>
      </c>
      <c r="M177" s="13" t="str">
        <f t="shared" si="32"/>
        <v>PERSONA NATURAL</v>
      </c>
      <c r="N177" s="9">
        <v>42684383</v>
      </c>
      <c r="O177" s="3" t="s">
        <v>1283</v>
      </c>
      <c r="P177" s="36">
        <v>93151607</v>
      </c>
      <c r="Q177" s="9" t="s">
        <v>1284</v>
      </c>
      <c r="R177" s="9" t="s">
        <v>144</v>
      </c>
      <c r="S177" s="13" t="s">
        <v>192</v>
      </c>
      <c r="T177" s="13" t="s">
        <v>193</v>
      </c>
      <c r="U177" s="15">
        <v>45925</v>
      </c>
      <c r="V177" s="108">
        <v>45925</v>
      </c>
      <c r="W177" s="15">
        <v>45925</v>
      </c>
      <c r="X177" s="13">
        <f t="shared" si="28"/>
        <v>95</v>
      </c>
      <c r="Y177" s="15">
        <v>45924</v>
      </c>
      <c r="Z177" s="13">
        <f t="shared" si="33"/>
        <v>1</v>
      </c>
      <c r="AA177" s="13">
        <v>96</v>
      </c>
      <c r="AB177" s="18">
        <v>4826803</v>
      </c>
      <c r="AC177" s="19">
        <v>15445770</v>
      </c>
      <c r="AD177" s="13">
        <v>9240298</v>
      </c>
      <c r="AE177" s="18">
        <v>15445770</v>
      </c>
      <c r="AF177" s="16" t="s">
        <v>77</v>
      </c>
      <c r="AG177" s="18">
        <v>0</v>
      </c>
      <c r="AH177" s="16" t="s">
        <v>77</v>
      </c>
      <c r="AI177" s="18">
        <v>0</v>
      </c>
      <c r="AJ177" s="16" t="s">
        <v>77</v>
      </c>
      <c r="AK177" s="18">
        <v>0</v>
      </c>
      <c r="AL177" s="16" t="s">
        <v>77</v>
      </c>
      <c r="AM177" s="18">
        <v>0</v>
      </c>
      <c r="AN177" s="16" t="s">
        <v>77</v>
      </c>
      <c r="AO177" s="18">
        <v>0</v>
      </c>
      <c r="AP177" s="16" t="s">
        <v>77</v>
      </c>
      <c r="AQ177" s="18">
        <v>0</v>
      </c>
      <c r="AR177" s="16" t="s">
        <v>77</v>
      </c>
      <c r="AS177" s="18">
        <v>0</v>
      </c>
      <c r="AT177" s="18">
        <f t="shared" si="31"/>
        <v>15445770</v>
      </c>
      <c r="AU177" s="13">
        <v>7201407374</v>
      </c>
      <c r="AV177" s="15">
        <v>45827</v>
      </c>
      <c r="AW177" s="13">
        <v>8201407608</v>
      </c>
      <c r="AX177" s="15">
        <v>45924</v>
      </c>
      <c r="AY177" s="13" t="s">
        <v>78</v>
      </c>
      <c r="AZ177" s="13" t="s">
        <v>79</v>
      </c>
      <c r="BA177" s="13">
        <v>98516117</v>
      </c>
      <c r="BB177" s="13" t="s">
        <v>194</v>
      </c>
      <c r="BC177" s="35" t="s">
        <v>1285</v>
      </c>
      <c r="BD177" s="21" t="s">
        <v>1286</v>
      </c>
      <c r="BE177" s="15">
        <v>45936</v>
      </c>
      <c r="BF177" s="16" t="s">
        <v>77</v>
      </c>
      <c r="BG177" s="42" t="s">
        <v>77</v>
      </c>
      <c r="BH177" s="16" t="s">
        <v>77</v>
      </c>
      <c r="BI177" s="16" t="s">
        <v>77</v>
      </c>
      <c r="BJ177" s="16" t="s">
        <v>77</v>
      </c>
      <c r="BK177" s="19">
        <v>15445770</v>
      </c>
      <c r="BL177" s="13">
        <v>96</v>
      </c>
      <c r="BM177" s="14" t="s">
        <v>81</v>
      </c>
      <c r="BN177" s="14" t="s">
        <v>82</v>
      </c>
      <c r="BO177" s="15">
        <v>46022</v>
      </c>
      <c r="BP177" s="13">
        <v>8</v>
      </c>
      <c r="BQ177" s="35" t="s">
        <v>1287</v>
      </c>
      <c r="BR177" s="13"/>
      <c r="BS177" s="4"/>
      <c r="BT177" s="4"/>
    </row>
    <row r="178" spans="1:72" x14ac:dyDescent="0.2">
      <c r="A178" s="13" t="s">
        <v>70</v>
      </c>
      <c r="B178" s="13">
        <v>487</v>
      </c>
      <c r="C178" s="13" t="s">
        <v>1288</v>
      </c>
      <c r="D178" s="13" t="s">
        <v>71</v>
      </c>
      <c r="E178" s="13" t="s">
        <v>124</v>
      </c>
      <c r="F178" s="13" t="s">
        <v>181</v>
      </c>
      <c r="G178" s="13">
        <v>2918</v>
      </c>
      <c r="H178" s="15">
        <v>45919</v>
      </c>
      <c r="I178" s="13">
        <v>3570</v>
      </c>
      <c r="J178" s="16" t="s">
        <v>1281</v>
      </c>
      <c r="K178" s="15">
        <v>45919</v>
      </c>
      <c r="L178" s="16" t="s">
        <v>1289</v>
      </c>
      <c r="M178" s="13" t="str">
        <f t="shared" si="32"/>
        <v>PERSONA NATURAL</v>
      </c>
      <c r="N178" s="16">
        <v>1035304243</v>
      </c>
      <c r="O178" s="14" t="s">
        <v>355</v>
      </c>
      <c r="P178" s="31">
        <v>82111901</v>
      </c>
      <c r="Q178" s="24" t="s">
        <v>1290</v>
      </c>
      <c r="R178" s="24" t="s">
        <v>185</v>
      </c>
      <c r="S178" s="24" t="s">
        <v>101</v>
      </c>
      <c r="T178" s="24" t="s">
        <v>183</v>
      </c>
      <c r="U178" s="37">
        <v>45929</v>
      </c>
      <c r="V178" s="15">
        <v>45929</v>
      </c>
      <c r="W178" s="15">
        <v>45929</v>
      </c>
      <c r="X178" s="13">
        <f t="shared" si="28"/>
        <v>10</v>
      </c>
      <c r="Y178" s="15">
        <v>45926</v>
      </c>
      <c r="Z178" s="13">
        <f>DAYS360(Y178,W178,(FALSE))</f>
        <v>3</v>
      </c>
      <c r="AA178" s="13">
        <v>92</v>
      </c>
      <c r="AB178" s="18">
        <v>6146517</v>
      </c>
      <c r="AC178" s="19">
        <v>18849319</v>
      </c>
      <c r="AD178" s="13">
        <v>9240302</v>
      </c>
      <c r="AE178" s="19">
        <v>18849319</v>
      </c>
      <c r="AF178" s="16" t="s">
        <v>77</v>
      </c>
      <c r="AG178" s="18">
        <v>0</v>
      </c>
      <c r="AH178" s="16" t="s">
        <v>77</v>
      </c>
      <c r="AI178" s="18">
        <v>0</v>
      </c>
      <c r="AJ178" s="16" t="s">
        <v>77</v>
      </c>
      <c r="AK178" s="18">
        <v>0</v>
      </c>
      <c r="AL178" s="16" t="s">
        <v>77</v>
      </c>
      <c r="AM178" s="18">
        <v>0</v>
      </c>
      <c r="AN178" s="16" t="s">
        <v>77</v>
      </c>
      <c r="AO178" s="18">
        <v>0</v>
      </c>
      <c r="AP178" s="16" t="s">
        <v>77</v>
      </c>
      <c r="AQ178" s="18">
        <v>0</v>
      </c>
      <c r="AR178" s="16" t="s">
        <v>77</v>
      </c>
      <c r="AS178" s="18">
        <v>0</v>
      </c>
      <c r="AT178" s="18">
        <f t="shared" si="31"/>
        <v>18849319</v>
      </c>
      <c r="AU178" s="13">
        <v>7201407548</v>
      </c>
      <c r="AV178" s="15">
        <v>45918</v>
      </c>
      <c r="AW178" s="13">
        <v>8201407610</v>
      </c>
      <c r="AX178" s="15">
        <v>45929</v>
      </c>
      <c r="AY178" s="13" t="s">
        <v>78</v>
      </c>
      <c r="AZ178" s="13" t="s">
        <v>79</v>
      </c>
      <c r="BA178" s="13">
        <v>1128265154</v>
      </c>
      <c r="BB178" s="13" t="s">
        <v>360</v>
      </c>
      <c r="BC178" s="35" t="s">
        <v>1291</v>
      </c>
      <c r="BD178" s="21" t="s">
        <v>1292</v>
      </c>
      <c r="BE178" s="15">
        <v>45936</v>
      </c>
      <c r="BF178" s="16" t="s">
        <v>77</v>
      </c>
      <c r="BG178" s="42" t="s">
        <v>77</v>
      </c>
      <c r="BH178" s="16" t="s">
        <v>77</v>
      </c>
      <c r="BI178" s="16" t="s">
        <v>77</v>
      </c>
      <c r="BJ178" s="16" t="s">
        <v>77</v>
      </c>
      <c r="BK178" s="19">
        <v>18849319</v>
      </c>
      <c r="BL178" s="13">
        <v>92</v>
      </c>
      <c r="BM178" s="14" t="s">
        <v>81</v>
      </c>
      <c r="BN178" s="14" t="s">
        <v>82</v>
      </c>
      <c r="BO178" s="15">
        <v>46022</v>
      </c>
      <c r="BP178" s="13">
        <v>8</v>
      </c>
      <c r="BQ178" s="21" t="s">
        <v>1293</v>
      </c>
      <c r="BR178" s="13"/>
      <c r="BS178" s="4"/>
      <c r="BT178" s="4"/>
    </row>
    <row r="179" spans="1:72" x14ac:dyDescent="0.2">
      <c r="A179" s="13" t="s">
        <v>70</v>
      </c>
      <c r="B179" s="13">
        <v>488</v>
      </c>
      <c r="C179" s="13" t="s">
        <v>487</v>
      </c>
      <c r="D179" s="13" t="s">
        <v>71</v>
      </c>
      <c r="E179" s="13" t="s">
        <v>72</v>
      </c>
      <c r="F179" s="13" t="s">
        <v>338</v>
      </c>
      <c r="G179" s="13">
        <v>2910</v>
      </c>
      <c r="H179" s="15">
        <v>45903</v>
      </c>
      <c r="I179" s="13">
        <v>3571</v>
      </c>
      <c r="J179" s="16">
        <v>71</v>
      </c>
      <c r="K179" s="15">
        <v>45903</v>
      </c>
      <c r="L179" s="16" t="s">
        <v>1294</v>
      </c>
      <c r="M179" s="13" t="str">
        <f t="shared" si="32"/>
        <v>PERSONA NATURAL</v>
      </c>
      <c r="N179" s="16">
        <v>1036674727</v>
      </c>
      <c r="O179" s="14" t="s">
        <v>356</v>
      </c>
      <c r="P179" s="31">
        <v>93151507</v>
      </c>
      <c r="Q179" s="24" t="s">
        <v>1295</v>
      </c>
      <c r="R179" s="24" t="s">
        <v>161</v>
      </c>
      <c r="S179" s="24" t="s">
        <v>75</v>
      </c>
      <c r="T179" s="24" t="s">
        <v>127</v>
      </c>
      <c r="U179" s="37">
        <v>45929</v>
      </c>
      <c r="V179" s="15">
        <v>45929</v>
      </c>
      <c r="W179" s="15">
        <v>45929</v>
      </c>
      <c r="X179" s="13">
        <f t="shared" si="28"/>
        <v>26</v>
      </c>
      <c r="Y179" s="15">
        <v>45926</v>
      </c>
      <c r="Z179" s="13">
        <f>DAYS360(Y179,W179,(FALSE))</f>
        <v>3</v>
      </c>
      <c r="AA179" s="13">
        <v>92</v>
      </c>
      <c r="AB179" s="18">
        <v>2420000</v>
      </c>
      <c r="AC179" s="19">
        <v>7421333</v>
      </c>
      <c r="AD179" s="13">
        <v>9240301</v>
      </c>
      <c r="AE179" s="19">
        <v>7421333</v>
      </c>
      <c r="AF179" s="16" t="s">
        <v>77</v>
      </c>
      <c r="AG179" s="18">
        <v>0</v>
      </c>
      <c r="AH179" s="16" t="s">
        <v>77</v>
      </c>
      <c r="AI179" s="18">
        <v>0</v>
      </c>
      <c r="AJ179" s="16" t="s">
        <v>77</v>
      </c>
      <c r="AK179" s="18">
        <v>0</v>
      </c>
      <c r="AL179" s="16" t="s">
        <v>77</v>
      </c>
      <c r="AM179" s="18">
        <v>0</v>
      </c>
      <c r="AN179" s="16" t="s">
        <v>77</v>
      </c>
      <c r="AO179" s="18">
        <v>0</v>
      </c>
      <c r="AP179" s="16" t="s">
        <v>77</v>
      </c>
      <c r="AQ179" s="18">
        <v>0</v>
      </c>
      <c r="AR179" s="16" t="s">
        <v>77</v>
      </c>
      <c r="AS179" s="18">
        <v>0</v>
      </c>
      <c r="AT179" s="18">
        <f t="shared" si="31"/>
        <v>7421333</v>
      </c>
      <c r="AU179" s="13">
        <v>7201407539</v>
      </c>
      <c r="AV179" s="15">
        <v>45903</v>
      </c>
      <c r="AW179" s="13">
        <v>8201407609</v>
      </c>
      <c r="AX179" s="15">
        <v>45929</v>
      </c>
      <c r="AY179" s="13" t="s">
        <v>78</v>
      </c>
      <c r="AZ179" s="13" t="s">
        <v>79</v>
      </c>
      <c r="BA179" s="13">
        <v>43420806</v>
      </c>
      <c r="BB179" s="13" t="s">
        <v>128</v>
      </c>
      <c r="BC179" s="35" t="s">
        <v>1296</v>
      </c>
      <c r="BD179" s="21" t="s">
        <v>1297</v>
      </c>
      <c r="BE179" s="15">
        <v>45936</v>
      </c>
      <c r="BF179" s="16" t="s">
        <v>77</v>
      </c>
      <c r="BG179" s="42" t="s">
        <v>77</v>
      </c>
      <c r="BH179" s="16" t="s">
        <v>77</v>
      </c>
      <c r="BI179" s="16" t="s">
        <v>77</v>
      </c>
      <c r="BJ179" s="16" t="s">
        <v>77</v>
      </c>
      <c r="BK179" s="19">
        <v>7421333</v>
      </c>
      <c r="BL179" s="13">
        <v>92</v>
      </c>
      <c r="BM179" s="14" t="s">
        <v>81</v>
      </c>
      <c r="BN179" s="14" t="s">
        <v>82</v>
      </c>
      <c r="BO179" s="15">
        <v>46022</v>
      </c>
      <c r="BP179" s="13">
        <v>8</v>
      </c>
      <c r="BQ179" s="21" t="s">
        <v>1298</v>
      </c>
      <c r="BR179" s="13"/>
      <c r="BS179" s="4"/>
      <c r="BT179" s="4"/>
    </row>
    <row r="180" spans="1:72" x14ac:dyDescent="0.2">
      <c r="A180" s="13" t="s">
        <v>70</v>
      </c>
      <c r="B180" s="13">
        <v>489</v>
      </c>
      <c r="C180" s="13" t="s">
        <v>348</v>
      </c>
      <c r="D180" s="13" t="s">
        <v>123</v>
      </c>
      <c r="E180" s="13" t="s">
        <v>72</v>
      </c>
      <c r="F180" s="13" t="s">
        <v>338</v>
      </c>
      <c r="G180" s="13">
        <v>2937</v>
      </c>
      <c r="H180" s="15">
        <v>45929</v>
      </c>
      <c r="I180" s="13">
        <v>3572</v>
      </c>
      <c r="J180" s="16">
        <v>74</v>
      </c>
      <c r="K180" s="15">
        <v>45929</v>
      </c>
      <c r="L180" s="16" t="s">
        <v>1299</v>
      </c>
      <c r="M180" s="13" t="str">
        <f t="shared" si="32"/>
        <v>PERSONA NATURAL</v>
      </c>
      <c r="N180" s="3">
        <v>1020486601</v>
      </c>
      <c r="O180" s="3" t="s">
        <v>120</v>
      </c>
      <c r="P180" s="3">
        <v>93151507</v>
      </c>
      <c r="Q180" s="3" t="s">
        <v>1300</v>
      </c>
      <c r="R180" s="9" t="s">
        <v>74</v>
      </c>
      <c r="S180" s="104" t="s">
        <v>75</v>
      </c>
      <c r="T180" s="104" t="s">
        <v>109</v>
      </c>
      <c r="U180" s="37">
        <v>45931</v>
      </c>
      <c r="V180" s="37">
        <v>45931</v>
      </c>
      <c r="W180" s="37">
        <v>45931</v>
      </c>
      <c r="X180" s="13">
        <f t="shared" ref="X180:X189" si="34">DAYS360(K180,U180,(FALSE))</f>
        <v>2</v>
      </c>
      <c r="Y180" s="37">
        <v>45931</v>
      </c>
      <c r="Z180" s="13">
        <f t="shared" ref="Z180:Z206" si="35">DAYS360(Y180,W180,(FALSE))</f>
        <v>0</v>
      </c>
      <c r="AA180" s="13">
        <v>90</v>
      </c>
      <c r="AB180" s="18">
        <v>6830131</v>
      </c>
      <c r="AC180" s="19">
        <v>20490393</v>
      </c>
      <c r="AD180" s="13">
        <v>9240298</v>
      </c>
      <c r="AE180" s="19">
        <v>20490393</v>
      </c>
      <c r="AF180" s="16" t="s">
        <v>77</v>
      </c>
      <c r="AG180" s="18">
        <v>0</v>
      </c>
      <c r="AH180" s="16" t="s">
        <v>77</v>
      </c>
      <c r="AI180" s="18">
        <v>0</v>
      </c>
      <c r="AJ180" s="16" t="s">
        <v>77</v>
      </c>
      <c r="AK180" s="18">
        <v>0</v>
      </c>
      <c r="AL180" s="16" t="s">
        <v>77</v>
      </c>
      <c r="AM180" s="18">
        <v>0</v>
      </c>
      <c r="AN180" s="16" t="s">
        <v>77</v>
      </c>
      <c r="AO180" s="18">
        <v>0</v>
      </c>
      <c r="AP180" s="16" t="s">
        <v>77</v>
      </c>
      <c r="AQ180" s="18">
        <v>0</v>
      </c>
      <c r="AR180" s="16" t="s">
        <v>77</v>
      </c>
      <c r="AS180" s="18">
        <v>0</v>
      </c>
      <c r="AT180" s="18">
        <f t="shared" si="31"/>
        <v>20490393</v>
      </c>
      <c r="AU180" s="13">
        <v>7201407569</v>
      </c>
      <c r="AV180" s="15">
        <v>45929</v>
      </c>
      <c r="AW180" s="13">
        <v>8201407618</v>
      </c>
      <c r="AX180" s="15">
        <v>45931</v>
      </c>
      <c r="AY180" s="13" t="s">
        <v>78</v>
      </c>
      <c r="AZ180" s="13" t="s">
        <v>79</v>
      </c>
      <c r="BA180" s="25">
        <v>43837564</v>
      </c>
      <c r="BB180" s="14" t="s">
        <v>110</v>
      </c>
      <c r="BC180" s="35" t="s">
        <v>1301</v>
      </c>
      <c r="BD180" s="21" t="s">
        <v>1302</v>
      </c>
      <c r="BE180" s="15">
        <v>45958</v>
      </c>
      <c r="BF180" s="16" t="s">
        <v>77</v>
      </c>
      <c r="BG180" s="42" t="s">
        <v>77</v>
      </c>
      <c r="BH180" s="16" t="s">
        <v>77</v>
      </c>
      <c r="BI180" s="16" t="s">
        <v>77</v>
      </c>
      <c r="BJ180" s="16" t="s">
        <v>77</v>
      </c>
      <c r="BK180" s="19">
        <v>20490393</v>
      </c>
      <c r="BL180" s="13">
        <v>90</v>
      </c>
      <c r="BM180" s="14" t="s">
        <v>81</v>
      </c>
      <c r="BN180" s="14" t="s">
        <v>82</v>
      </c>
      <c r="BO180" s="15">
        <v>46022</v>
      </c>
      <c r="BP180" s="13">
        <v>8</v>
      </c>
      <c r="BQ180" s="46" t="s">
        <v>1303</v>
      </c>
      <c r="BR180" s="13"/>
      <c r="BS180" s="4"/>
      <c r="BT180" s="4"/>
    </row>
    <row r="181" spans="1:72" x14ac:dyDescent="0.2">
      <c r="A181" s="13" t="s">
        <v>70</v>
      </c>
      <c r="B181" s="13">
        <v>490</v>
      </c>
      <c r="C181" s="13" t="s">
        <v>348</v>
      </c>
      <c r="D181" s="13" t="s">
        <v>123</v>
      </c>
      <c r="E181" s="13" t="s">
        <v>72</v>
      </c>
      <c r="F181" s="13" t="s">
        <v>338</v>
      </c>
      <c r="G181" s="13">
        <v>2939</v>
      </c>
      <c r="H181" s="15">
        <v>45929</v>
      </c>
      <c r="I181" s="13">
        <v>3573</v>
      </c>
      <c r="J181" s="16">
        <v>74</v>
      </c>
      <c r="K181" s="15">
        <v>45929</v>
      </c>
      <c r="L181" s="16" t="s">
        <v>1304</v>
      </c>
      <c r="M181" s="13" t="str">
        <f t="shared" si="32"/>
        <v>PERSONA NATURAL</v>
      </c>
      <c r="N181" s="9">
        <v>1020397973</v>
      </c>
      <c r="O181" s="3" t="s">
        <v>349</v>
      </c>
      <c r="P181" s="9">
        <v>93151507</v>
      </c>
      <c r="Q181" s="9" t="s">
        <v>1305</v>
      </c>
      <c r="R181" s="36" t="s">
        <v>163</v>
      </c>
      <c r="S181" s="9" t="s">
        <v>75</v>
      </c>
      <c r="T181" s="3" t="s">
        <v>109</v>
      </c>
      <c r="U181" s="37">
        <v>45931</v>
      </c>
      <c r="V181" s="37">
        <v>45931</v>
      </c>
      <c r="W181" s="37">
        <v>45931</v>
      </c>
      <c r="X181" s="13">
        <f t="shared" si="34"/>
        <v>2</v>
      </c>
      <c r="Y181" s="37">
        <v>45931</v>
      </c>
      <c r="Z181" s="13">
        <f t="shared" si="35"/>
        <v>0</v>
      </c>
      <c r="AA181" s="13">
        <v>90</v>
      </c>
      <c r="AB181" s="18">
        <v>4503340</v>
      </c>
      <c r="AC181" s="19">
        <v>13510020</v>
      </c>
      <c r="AD181" s="13">
        <v>9240298</v>
      </c>
      <c r="AE181" s="19">
        <v>13510020</v>
      </c>
      <c r="AF181" s="16" t="s">
        <v>77</v>
      </c>
      <c r="AG181" s="18">
        <v>0</v>
      </c>
      <c r="AH181" s="16" t="s">
        <v>77</v>
      </c>
      <c r="AI181" s="18">
        <v>0</v>
      </c>
      <c r="AJ181" s="16" t="s">
        <v>77</v>
      </c>
      <c r="AK181" s="18">
        <v>0</v>
      </c>
      <c r="AL181" s="16" t="s">
        <v>77</v>
      </c>
      <c r="AM181" s="18">
        <v>0</v>
      </c>
      <c r="AN181" s="16" t="s">
        <v>77</v>
      </c>
      <c r="AO181" s="18">
        <v>0</v>
      </c>
      <c r="AP181" s="16" t="s">
        <v>77</v>
      </c>
      <c r="AQ181" s="18">
        <v>0</v>
      </c>
      <c r="AR181" s="16" t="s">
        <v>77</v>
      </c>
      <c r="AS181" s="18">
        <v>0</v>
      </c>
      <c r="AT181" s="18">
        <f t="shared" si="31"/>
        <v>13510020</v>
      </c>
      <c r="AU181" s="13">
        <v>7201407571</v>
      </c>
      <c r="AV181" s="15">
        <v>45929</v>
      </c>
      <c r="AW181" s="13">
        <v>8201407619</v>
      </c>
      <c r="AX181" s="15">
        <v>45931</v>
      </c>
      <c r="AY181" s="13" t="s">
        <v>78</v>
      </c>
      <c r="AZ181" s="13" t="s">
        <v>79</v>
      </c>
      <c r="BA181" s="25">
        <v>43837564</v>
      </c>
      <c r="BB181" s="14" t="s">
        <v>110</v>
      </c>
      <c r="BC181" s="35" t="s">
        <v>1306</v>
      </c>
      <c r="BD181" s="21" t="s">
        <v>1307</v>
      </c>
      <c r="BE181" s="15">
        <v>45958</v>
      </c>
      <c r="BF181" s="16" t="s">
        <v>77</v>
      </c>
      <c r="BG181" s="42" t="s">
        <v>77</v>
      </c>
      <c r="BH181" s="16" t="s">
        <v>77</v>
      </c>
      <c r="BI181" s="16" t="s">
        <v>77</v>
      </c>
      <c r="BJ181" s="16" t="s">
        <v>77</v>
      </c>
      <c r="BK181" s="19">
        <v>13510020</v>
      </c>
      <c r="BL181" s="13">
        <v>90</v>
      </c>
      <c r="BM181" s="14" t="s">
        <v>81</v>
      </c>
      <c r="BN181" s="14" t="s">
        <v>82</v>
      </c>
      <c r="BO181" s="15">
        <v>46022</v>
      </c>
      <c r="BP181" s="13">
        <v>8</v>
      </c>
      <c r="BQ181" s="46" t="s">
        <v>1308</v>
      </c>
      <c r="BR181" s="13"/>
      <c r="BS181" s="4"/>
      <c r="BT181" s="4"/>
    </row>
    <row r="182" spans="1:72" x14ac:dyDescent="0.2">
      <c r="A182" s="13" t="s">
        <v>70</v>
      </c>
      <c r="B182" s="13">
        <v>491</v>
      </c>
      <c r="C182" s="13" t="s">
        <v>445</v>
      </c>
      <c r="D182" s="13" t="s">
        <v>123</v>
      </c>
      <c r="E182" s="13" t="s">
        <v>72</v>
      </c>
      <c r="F182" s="13" t="s">
        <v>112</v>
      </c>
      <c r="G182" s="13">
        <v>2940</v>
      </c>
      <c r="H182" s="15">
        <v>45929</v>
      </c>
      <c r="I182" s="13">
        <v>3574</v>
      </c>
      <c r="J182" s="16">
        <v>74</v>
      </c>
      <c r="K182" s="15">
        <v>45929</v>
      </c>
      <c r="L182" s="16" t="s">
        <v>1309</v>
      </c>
      <c r="M182" s="13" t="str">
        <f t="shared" si="32"/>
        <v>PERSONA NATURAL</v>
      </c>
      <c r="N182" s="9">
        <v>1128265055</v>
      </c>
      <c r="O182" s="3" t="s">
        <v>521</v>
      </c>
      <c r="P182" s="9">
        <v>93151507</v>
      </c>
      <c r="Q182" s="9" t="s">
        <v>1310</v>
      </c>
      <c r="R182" s="36" t="s">
        <v>108</v>
      </c>
      <c r="S182" s="3" t="s">
        <v>101</v>
      </c>
      <c r="T182" s="3" t="s">
        <v>102</v>
      </c>
      <c r="U182" s="37">
        <v>45931</v>
      </c>
      <c r="V182" s="37">
        <v>45931</v>
      </c>
      <c r="W182" s="37">
        <v>45931</v>
      </c>
      <c r="X182" s="13">
        <f t="shared" si="34"/>
        <v>2</v>
      </c>
      <c r="Y182" s="37">
        <v>45931</v>
      </c>
      <c r="Z182" s="13">
        <f t="shared" si="35"/>
        <v>0</v>
      </c>
      <c r="AA182" s="13">
        <v>90</v>
      </c>
      <c r="AB182" s="18">
        <v>8195855</v>
      </c>
      <c r="AC182" s="19">
        <v>24587565</v>
      </c>
      <c r="AD182" s="13">
        <v>9240302</v>
      </c>
      <c r="AE182" s="19">
        <v>24587565</v>
      </c>
      <c r="AF182" s="16" t="s">
        <v>77</v>
      </c>
      <c r="AG182" s="18">
        <v>0</v>
      </c>
      <c r="AH182" s="16" t="s">
        <v>77</v>
      </c>
      <c r="AI182" s="18">
        <v>0</v>
      </c>
      <c r="AJ182" s="16" t="s">
        <v>77</v>
      </c>
      <c r="AK182" s="18">
        <v>0</v>
      </c>
      <c r="AL182" s="16" t="s">
        <v>77</v>
      </c>
      <c r="AM182" s="18">
        <v>0</v>
      </c>
      <c r="AN182" s="16" t="s">
        <v>77</v>
      </c>
      <c r="AO182" s="18">
        <v>0</v>
      </c>
      <c r="AP182" s="16" t="s">
        <v>77</v>
      </c>
      <c r="AQ182" s="18">
        <v>0</v>
      </c>
      <c r="AR182" s="16" t="s">
        <v>77</v>
      </c>
      <c r="AS182" s="18">
        <v>0</v>
      </c>
      <c r="AT182" s="18">
        <f t="shared" si="31"/>
        <v>24587565</v>
      </c>
      <c r="AU182" s="13">
        <v>7201407565</v>
      </c>
      <c r="AV182" s="15">
        <v>45929</v>
      </c>
      <c r="AW182" s="13">
        <v>8201407617</v>
      </c>
      <c r="AX182" s="15">
        <v>45931</v>
      </c>
      <c r="AY182" s="13" t="s">
        <v>78</v>
      </c>
      <c r="AZ182" s="13" t="s">
        <v>79</v>
      </c>
      <c r="BA182" s="54">
        <v>1047388280</v>
      </c>
      <c r="BB182" s="40" t="s">
        <v>103</v>
      </c>
      <c r="BC182" s="35" t="s">
        <v>1311</v>
      </c>
      <c r="BD182" s="21" t="s">
        <v>1312</v>
      </c>
      <c r="BE182" s="15">
        <v>45958</v>
      </c>
      <c r="BF182" s="16" t="s">
        <v>77</v>
      </c>
      <c r="BG182" s="42" t="s">
        <v>77</v>
      </c>
      <c r="BH182" s="16" t="s">
        <v>77</v>
      </c>
      <c r="BI182" s="16" t="s">
        <v>77</v>
      </c>
      <c r="BJ182" s="16" t="s">
        <v>77</v>
      </c>
      <c r="BK182" s="19">
        <v>24587565</v>
      </c>
      <c r="BL182" s="13">
        <v>90</v>
      </c>
      <c r="BM182" s="14" t="s">
        <v>81</v>
      </c>
      <c r="BN182" s="14" t="s">
        <v>82</v>
      </c>
      <c r="BO182" s="15">
        <v>46022</v>
      </c>
      <c r="BP182" s="13">
        <v>8</v>
      </c>
      <c r="BQ182" s="46" t="s">
        <v>1313</v>
      </c>
      <c r="BR182" s="13"/>
      <c r="BS182" s="4"/>
      <c r="BT182" s="4"/>
    </row>
    <row r="183" spans="1:72" x14ac:dyDescent="0.2">
      <c r="A183" s="13" t="s">
        <v>70</v>
      </c>
      <c r="B183" s="13">
        <v>492</v>
      </c>
      <c r="C183" s="13" t="s">
        <v>487</v>
      </c>
      <c r="D183" s="13" t="s">
        <v>71</v>
      </c>
      <c r="E183" s="13" t="s">
        <v>72</v>
      </c>
      <c r="F183" s="13" t="s">
        <v>338</v>
      </c>
      <c r="G183" s="13">
        <v>2723</v>
      </c>
      <c r="H183" s="15">
        <v>45828</v>
      </c>
      <c r="I183" s="13">
        <v>3575</v>
      </c>
      <c r="J183" s="16">
        <v>63</v>
      </c>
      <c r="K183" s="15">
        <v>45828</v>
      </c>
      <c r="L183" s="16" t="s">
        <v>1314</v>
      </c>
      <c r="M183" s="13" t="str">
        <f t="shared" si="32"/>
        <v>PERSONA NATURAL</v>
      </c>
      <c r="N183" s="9">
        <v>71361089</v>
      </c>
      <c r="O183" s="3" t="s">
        <v>1315</v>
      </c>
      <c r="P183" s="9">
        <v>93151507</v>
      </c>
      <c r="Q183" s="9" t="s">
        <v>147</v>
      </c>
      <c r="R183" s="36" t="s">
        <v>144</v>
      </c>
      <c r="S183" s="13" t="s">
        <v>75</v>
      </c>
      <c r="T183" s="70" t="s">
        <v>148</v>
      </c>
      <c r="U183" s="37">
        <v>45931</v>
      </c>
      <c r="V183" s="37">
        <v>45931</v>
      </c>
      <c r="W183" s="37">
        <v>45931</v>
      </c>
      <c r="X183" s="13">
        <f t="shared" si="34"/>
        <v>101</v>
      </c>
      <c r="Y183" s="37">
        <v>45931</v>
      </c>
      <c r="Z183" s="13">
        <f t="shared" si="35"/>
        <v>0</v>
      </c>
      <c r="AA183" s="13">
        <v>90</v>
      </c>
      <c r="AB183" s="18">
        <v>4826803</v>
      </c>
      <c r="AC183" s="19">
        <v>14480409</v>
      </c>
      <c r="AD183" s="13">
        <v>9240298</v>
      </c>
      <c r="AE183" s="19">
        <v>14480409</v>
      </c>
      <c r="AF183" s="16" t="s">
        <v>77</v>
      </c>
      <c r="AG183" s="18">
        <v>0</v>
      </c>
      <c r="AH183" s="16" t="s">
        <v>77</v>
      </c>
      <c r="AI183" s="18">
        <v>0</v>
      </c>
      <c r="AJ183" s="16" t="s">
        <v>77</v>
      </c>
      <c r="AK183" s="18">
        <v>0</v>
      </c>
      <c r="AL183" s="16" t="s">
        <v>77</v>
      </c>
      <c r="AM183" s="18">
        <v>0</v>
      </c>
      <c r="AN183" s="16" t="s">
        <v>77</v>
      </c>
      <c r="AO183" s="18">
        <v>0</v>
      </c>
      <c r="AP183" s="16" t="s">
        <v>77</v>
      </c>
      <c r="AQ183" s="18">
        <v>0</v>
      </c>
      <c r="AR183" s="16" t="s">
        <v>77</v>
      </c>
      <c r="AS183" s="18">
        <v>0</v>
      </c>
      <c r="AT183" s="18">
        <f t="shared" si="31"/>
        <v>14480409</v>
      </c>
      <c r="AU183" s="13">
        <v>7201407319</v>
      </c>
      <c r="AV183" s="15">
        <v>45826</v>
      </c>
      <c r="AW183" s="13">
        <v>8201407611</v>
      </c>
      <c r="AX183" s="15">
        <v>45931</v>
      </c>
      <c r="AY183" s="13" t="s">
        <v>78</v>
      </c>
      <c r="AZ183" s="13" t="s">
        <v>79</v>
      </c>
      <c r="BA183" s="13">
        <v>43420806</v>
      </c>
      <c r="BB183" s="13" t="s">
        <v>128</v>
      </c>
      <c r="BC183" s="35" t="s">
        <v>1316</v>
      </c>
      <c r="BD183" s="21" t="s">
        <v>1317</v>
      </c>
      <c r="BE183" s="15">
        <v>45958</v>
      </c>
      <c r="BF183" s="16" t="s">
        <v>77</v>
      </c>
      <c r="BG183" s="42" t="s">
        <v>77</v>
      </c>
      <c r="BH183" s="16" t="s">
        <v>77</v>
      </c>
      <c r="BI183" s="16" t="s">
        <v>77</v>
      </c>
      <c r="BJ183" s="16" t="s">
        <v>77</v>
      </c>
      <c r="BK183" s="19">
        <v>14480409</v>
      </c>
      <c r="BL183" s="13">
        <v>90</v>
      </c>
      <c r="BM183" s="14" t="s">
        <v>81</v>
      </c>
      <c r="BN183" s="14" t="s">
        <v>82</v>
      </c>
      <c r="BO183" s="15">
        <v>46022</v>
      </c>
      <c r="BP183" s="13">
        <v>8</v>
      </c>
      <c r="BQ183" s="21" t="s">
        <v>1318</v>
      </c>
      <c r="BR183" s="13"/>
      <c r="BS183" s="4"/>
      <c r="BT183" s="4"/>
    </row>
    <row r="184" spans="1:72" x14ac:dyDescent="0.2">
      <c r="A184" s="13" t="s">
        <v>70</v>
      </c>
      <c r="B184" s="13">
        <v>493</v>
      </c>
      <c r="C184" s="13" t="s">
        <v>362</v>
      </c>
      <c r="D184" s="13" t="s">
        <v>71</v>
      </c>
      <c r="E184" s="13" t="s">
        <v>124</v>
      </c>
      <c r="F184" s="13" t="s">
        <v>86</v>
      </c>
      <c r="G184" s="13">
        <v>2919</v>
      </c>
      <c r="H184" s="15">
        <v>45919</v>
      </c>
      <c r="I184" s="13">
        <v>3576</v>
      </c>
      <c r="J184" s="16" t="s">
        <v>1281</v>
      </c>
      <c r="K184" s="15">
        <v>45919</v>
      </c>
      <c r="L184" s="16" t="s">
        <v>1319</v>
      </c>
      <c r="M184" s="13" t="str">
        <f t="shared" si="32"/>
        <v>PERSONA NATURAL</v>
      </c>
      <c r="N184" s="9">
        <v>1054548982</v>
      </c>
      <c r="O184" s="3" t="s">
        <v>129</v>
      </c>
      <c r="P184" s="9">
        <v>93151507</v>
      </c>
      <c r="Q184" s="9" t="s">
        <v>1320</v>
      </c>
      <c r="R184" s="36" t="s">
        <v>74</v>
      </c>
      <c r="S184" s="36" t="s">
        <v>89</v>
      </c>
      <c r="T184" s="3" t="s">
        <v>126</v>
      </c>
      <c r="U184" s="37">
        <v>45931</v>
      </c>
      <c r="V184" s="37">
        <v>45931</v>
      </c>
      <c r="W184" s="37">
        <v>45931</v>
      </c>
      <c r="X184" s="13">
        <f t="shared" si="34"/>
        <v>12</v>
      </c>
      <c r="Y184" s="37">
        <v>45931</v>
      </c>
      <c r="Z184" s="13">
        <f t="shared" si="35"/>
        <v>0</v>
      </c>
      <c r="AA184" s="13">
        <v>90</v>
      </c>
      <c r="AB184" s="18">
        <v>6830131</v>
      </c>
      <c r="AC184" s="19">
        <v>20490393</v>
      </c>
      <c r="AD184" s="13">
        <v>9240302</v>
      </c>
      <c r="AE184" s="19">
        <v>20490393</v>
      </c>
      <c r="AF184" s="16" t="s">
        <v>77</v>
      </c>
      <c r="AG184" s="18">
        <v>0</v>
      </c>
      <c r="AH184" s="16" t="s">
        <v>77</v>
      </c>
      <c r="AI184" s="18">
        <v>0</v>
      </c>
      <c r="AJ184" s="16" t="s">
        <v>77</v>
      </c>
      <c r="AK184" s="18">
        <v>0</v>
      </c>
      <c r="AL184" s="16" t="s">
        <v>77</v>
      </c>
      <c r="AM184" s="18">
        <v>0</v>
      </c>
      <c r="AN184" s="16" t="s">
        <v>77</v>
      </c>
      <c r="AO184" s="18">
        <v>0</v>
      </c>
      <c r="AP184" s="16" t="s">
        <v>77</v>
      </c>
      <c r="AQ184" s="18">
        <v>0</v>
      </c>
      <c r="AR184" s="16" t="s">
        <v>77</v>
      </c>
      <c r="AS184" s="18">
        <v>0</v>
      </c>
      <c r="AT184" s="18">
        <f t="shared" si="31"/>
        <v>20490393</v>
      </c>
      <c r="AU184" s="13">
        <v>7201407549</v>
      </c>
      <c r="AV184" s="15">
        <v>45918</v>
      </c>
      <c r="AW184" s="13">
        <v>8201407612</v>
      </c>
      <c r="AX184" s="15">
        <v>45931</v>
      </c>
      <c r="AY184" s="13" t="s">
        <v>78</v>
      </c>
      <c r="AZ184" s="13" t="s">
        <v>79</v>
      </c>
      <c r="BA184" s="25">
        <v>43837564</v>
      </c>
      <c r="BB184" s="14" t="s">
        <v>110</v>
      </c>
      <c r="BC184" s="35" t="s">
        <v>1321</v>
      </c>
      <c r="BD184" s="21" t="s">
        <v>1322</v>
      </c>
      <c r="BE184" s="15">
        <v>45958</v>
      </c>
      <c r="BF184" s="16" t="s">
        <v>77</v>
      </c>
      <c r="BG184" s="42" t="s">
        <v>77</v>
      </c>
      <c r="BH184" s="16" t="s">
        <v>77</v>
      </c>
      <c r="BI184" s="16" t="s">
        <v>77</v>
      </c>
      <c r="BJ184" s="16" t="s">
        <v>77</v>
      </c>
      <c r="BK184" s="19">
        <v>20490393</v>
      </c>
      <c r="BL184" s="13">
        <v>90</v>
      </c>
      <c r="BM184" s="14" t="s">
        <v>81</v>
      </c>
      <c r="BN184" s="14" t="s">
        <v>82</v>
      </c>
      <c r="BO184" s="15">
        <v>46022</v>
      </c>
      <c r="BP184" s="13">
        <v>8</v>
      </c>
      <c r="BQ184" s="21" t="s">
        <v>1323</v>
      </c>
      <c r="BR184" s="13"/>
      <c r="BS184" s="4"/>
      <c r="BT184" s="4"/>
    </row>
    <row r="185" spans="1:72" x14ac:dyDescent="0.2">
      <c r="A185" s="13" t="s">
        <v>70</v>
      </c>
      <c r="B185" s="13">
        <v>494</v>
      </c>
      <c r="C185" s="13" t="s">
        <v>1324</v>
      </c>
      <c r="D185" s="13" t="s">
        <v>71</v>
      </c>
      <c r="E185" s="13" t="s">
        <v>124</v>
      </c>
      <c r="F185" s="14" t="s">
        <v>166</v>
      </c>
      <c r="G185" s="13">
        <v>2921</v>
      </c>
      <c r="H185" s="15">
        <v>45919</v>
      </c>
      <c r="I185" s="13">
        <v>3577</v>
      </c>
      <c r="J185" s="16" t="s">
        <v>1281</v>
      </c>
      <c r="K185" s="15">
        <v>45919</v>
      </c>
      <c r="L185" s="16" t="s">
        <v>1325</v>
      </c>
      <c r="M185" s="13" t="str">
        <f t="shared" si="32"/>
        <v>PERSONA NATURAL</v>
      </c>
      <c r="N185" s="9">
        <v>3349902</v>
      </c>
      <c r="O185" s="3" t="s">
        <v>408</v>
      </c>
      <c r="P185" s="9">
        <v>93151507</v>
      </c>
      <c r="Q185" s="9" t="s">
        <v>1326</v>
      </c>
      <c r="R185" s="109" t="s">
        <v>108</v>
      </c>
      <c r="S185" s="36" t="s">
        <v>169</v>
      </c>
      <c r="T185" s="3" t="s">
        <v>170</v>
      </c>
      <c r="U185" s="37">
        <v>45931</v>
      </c>
      <c r="V185" s="37">
        <v>45931</v>
      </c>
      <c r="W185" s="37">
        <v>45931</v>
      </c>
      <c r="X185" s="13">
        <f t="shared" si="34"/>
        <v>12</v>
      </c>
      <c r="Y185" s="37">
        <v>45931</v>
      </c>
      <c r="Z185" s="13">
        <f t="shared" si="35"/>
        <v>0</v>
      </c>
      <c r="AA185" s="13">
        <v>90</v>
      </c>
      <c r="AB185" s="18">
        <v>8195855</v>
      </c>
      <c r="AC185" s="19">
        <v>24587565</v>
      </c>
      <c r="AD185" s="13">
        <v>9240299</v>
      </c>
      <c r="AE185" s="19">
        <v>24587565</v>
      </c>
      <c r="AF185" s="16" t="s">
        <v>77</v>
      </c>
      <c r="AG185" s="18">
        <v>0</v>
      </c>
      <c r="AH185" s="16" t="s">
        <v>77</v>
      </c>
      <c r="AI185" s="18">
        <v>0</v>
      </c>
      <c r="AJ185" s="16" t="s">
        <v>77</v>
      </c>
      <c r="AK185" s="18">
        <v>0</v>
      </c>
      <c r="AL185" s="16" t="s">
        <v>77</v>
      </c>
      <c r="AM185" s="18">
        <v>0</v>
      </c>
      <c r="AN185" s="16" t="s">
        <v>77</v>
      </c>
      <c r="AO185" s="18">
        <v>0</v>
      </c>
      <c r="AP185" s="16" t="s">
        <v>77</v>
      </c>
      <c r="AQ185" s="18">
        <v>0</v>
      </c>
      <c r="AR185" s="16" t="s">
        <v>77</v>
      </c>
      <c r="AS185" s="18">
        <v>0</v>
      </c>
      <c r="AT185" s="18">
        <f t="shared" si="31"/>
        <v>24587565</v>
      </c>
      <c r="AU185" s="13">
        <v>7201407551</v>
      </c>
      <c r="AV185" s="15">
        <v>45918</v>
      </c>
      <c r="AW185" s="13">
        <v>8201407613</v>
      </c>
      <c r="AX185" s="15">
        <v>45931</v>
      </c>
      <c r="AY185" s="13" t="s">
        <v>78</v>
      </c>
      <c r="AZ185" s="13" t="s">
        <v>79</v>
      </c>
      <c r="BA185" s="22">
        <v>52725332</v>
      </c>
      <c r="BB185" s="13" t="s">
        <v>171</v>
      </c>
      <c r="BC185" s="35" t="s">
        <v>1327</v>
      </c>
      <c r="BD185" s="46" t="s">
        <v>1328</v>
      </c>
      <c r="BE185" s="15">
        <v>45958</v>
      </c>
      <c r="BF185" s="16" t="s">
        <v>77</v>
      </c>
      <c r="BG185" s="42" t="s">
        <v>77</v>
      </c>
      <c r="BH185" s="16" t="s">
        <v>77</v>
      </c>
      <c r="BI185" s="16" t="s">
        <v>77</v>
      </c>
      <c r="BJ185" s="16" t="s">
        <v>77</v>
      </c>
      <c r="BK185" s="19">
        <v>24587565</v>
      </c>
      <c r="BL185" s="13">
        <v>90</v>
      </c>
      <c r="BM185" s="14" t="s">
        <v>81</v>
      </c>
      <c r="BN185" s="14" t="s">
        <v>82</v>
      </c>
      <c r="BO185" s="15">
        <v>46022</v>
      </c>
      <c r="BP185" s="13">
        <v>8</v>
      </c>
      <c r="BQ185" s="21" t="s">
        <v>1329</v>
      </c>
      <c r="BR185" s="13"/>
      <c r="BS185" s="4"/>
      <c r="BT185" s="4"/>
    </row>
    <row r="186" spans="1:72" x14ac:dyDescent="0.2">
      <c r="A186" s="13" t="s">
        <v>70</v>
      </c>
      <c r="B186" s="13">
        <v>495</v>
      </c>
      <c r="C186" s="13" t="s">
        <v>1324</v>
      </c>
      <c r="D186" s="13" t="s">
        <v>71</v>
      </c>
      <c r="E186" s="13" t="s">
        <v>124</v>
      </c>
      <c r="F186" s="14" t="s">
        <v>166</v>
      </c>
      <c r="G186" s="13">
        <v>2922</v>
      </c>
      <c r="H186" s="15">
        <v>45919</v>
      </c>
      <c r="I186" s="13">
        <v>3578</v>
      </c>
      <c r="J186" s="16" t="s">
        <v>1281</v>
      </c>
      <c r="K186" s="15">
        <v>45919</v>
      </c>
      <c r="L186" s="16" t="s">
        <v>1330</v>
      </c>
      <c r="M186" s="13" t="str">
        <f t="shared" si="32"/>
        <v>PERSONA NATURAL</v>
      </c>
      <c r="N186" s="16">
        <v>1128476062</v>
      </c>
      <c r="O186" s="14" t="s">
        <v>548</v>
      </c>
      <c r="P186" s="13">
        <v>93151507</v>
      </c>
      <c r="Q186" s="13" t="s">
        <v>1331</v>
      </c>
      <c r="R186" s="109" t="s">
        <v>108</v>
      </c>
      <c r="S186" s="25" t="s">
        <v>169</v>
      </c>
      <c r="T186" s="14" t="s">
        <v>170</v>
      </c>
      <c r="U186" s="37">
        <v>45931</v>
      </c>
      <c r="V186" s="37">
        <v>45931</v>
      </c>
      <c r="W186" s="37">
        <v>45931</v>
      </c>
      <c r="X186" s="13">
        <f t="shared" si="34"/>
        <v>12</v>
      </c>
      <c r="Y186" s="37">
        <v>45931</v>
      </c>
      <c r="Z186" s="13">
        <f t="shared" si="35"/>
        <v>0</v>
      </c>
      <c r="AA186" s="13">
        <v>90</v>
      </c>
      <c r="AB186" s="18">
        <v>8195855</v>
      </c>
      <c r="AC186" s="19">
        <v>24587565</v>
      </c>
      <c r="AD186" s="13">
        <v>9240305</v>
      </c>
      <c r="AE186" s="19">
        <v>24587565</v>
      </c>
      <c r="AF186" s="16" t="s">
        <v>77</v>
      </c>
      <c r="AG186" s="18">
        <v>0</v>
      </c>
      <c r="AH186" s="16" t="s">
        <v>77</v>
      </c>
      <c r="AI186" s="18">
        <v>0</v>
      </c>
      <c r="AJ186" s="16" t="s">
        <v>77</v>
      </c>
      <c r="AK186" s="18">
        <v>0</v>
      </c>
      <c r="AL186" s="16" t="s">
        <v>77</v>
      </c>
      <c r="AM186" s="18">
        <v>0</v>
      </c>
      <c r="AN186" s="16" t="s">
        <v>77</v>
      </c>
      <c r="AO186" s="18">
        <v>0</v>
      </c>
      <c r="AP186" s="16" t="s">
        <v>77</v>
      </c>
      <c r="AQ186" s="18">
        <v>0</v>
      </c>
      <c r="AR186" s="16" t="s">
        <v>77</v>
      </c>
      <c r="AS186" s="18">
        <v>0</v>
      </c>
      <c r="AT186" s="18">
        <f t="shared" si="31"/>
        <v>24587565</v>
      </c>
      <c r="AU186" s="13">
        <v>7201407552</v>
      </c>
      <c r="AV186" s="15">
        <v>45918</v>
      </c>
      <c r="AW186" s="13">
        <v>8201407614</v>
      </c>
      <c r="AX186" s="15">
        <v>45931</v>
      </c>
      <c r="AY186" s="13" t="s">
        <v>78</v>
      </c>
      <c r="AZ186" s="13" t="s">
        <v>79</v>
      </c>
      <c r="BA186" s="22">
        <v>52725332</v>
      </c>
      <c r="BB186" s="13" t="s">
        <v>171</v>
      </c>
      <c r="BC186" s="35" t="s">
        <v>1332</v>
      </c>
      <c r="BD186" s="46" t="s">
        <v>1333</v>
      </c>
      <c r="BE186" s="15">
        <v>45958</v>
      </c>
      <c r="BF186" s="16" t="s">
        <v>77</v>
      </c>
      <c r="BG186" s="42" t="s">
        <v>77</v>
      </c>
      <c r="BH186" s="16" t="s">
        <v>77</v>
      </c>
      <c r="BI186" s="16" t="s">
        <v>77</v>
      </c>
      <c r="BJ186" s="16" t="s">
        <v>77</v>
      </c>
      <c r="BK186" s="19">
        <v>24587565</v>
      </c>
      <c r="BL186" s="13">
        <v>90</v>
      </c>
      <c r="BM186" s="14" t="s">
        <v>81</v>
      </c>
      <c r="BN186" s="14" t="s">
        <v>82</v>
      </c>
      <c r="BO186" s="15">
        <v>46022</v>
      </c>
      <c r="BP186" s="13">
        <v>8</v>
      </c>
      <c r="BQ186" s="21" t="s">
        <v>1334</v>
      </c>
      <c r="BR186" s="13"/>
      <c r="BS186" s="4"/>
      <c r="BT186" s="4"/>
    </row>
    <row r="187" spans="1:72" x14ac:dyDescent="0.2">
      <c r="A187" s="13" t="s">
        <v>70</v>
      </c>
      <c r="B187" s="13">
        <v>496</v>
      </c>
      <c r="C187" s="13" t="s">
        <v>1324</v>
      </c>
      <c r="D187" s="13" t="s">
        <v>71</v>
      </c>
      <c r="E187" s="13" t="s">
        <v>124</v>
      </c>
      <c r="F187" s="14" t="s">
        <v>166</v>
      </c>
      <c r="G187" s="13">
        <v>2923</v>
      </c>
      <c r="H187" s="15">
        <v>45919</v>
      </c>
      <c r="I187" s="13">
        <v>3579</v>
      </c>
      <c r="J187" s="16" t="s">
        <v>1281</v>
      </c>
      <c r="K187" s="15">
        <v>45919</v>
      </c>
      <c r="L187" s="16" t="s">
        <v>1335</v>
      </c>
      <c r="M187" s="13" t="str">
        <f t="shared" si="32"/>
        <v>PERSONA NATURAL</v>
      </c>
      <c r="N187" s="16">
        <v>43430449</v>
      </c>
      <c r="O187" s="14" t="s">
        <v>357</v>
      </c>
      <c r="P187" s="13">
        <v>93151507</v>
      </c>
      <c r="Q187" s="13" t="s">
        <v>1336</v>
      </c>
      <c r="R187" s="109" t="s">
        <v>74</v>
      </c>
      <c r="S187" s="25" t="s">
        <v>169</v>
      </c>
      <c r="T187" s="14" t="s">
        <v>170</v>
      </c>
      <c r="U187" s="37">
        <v>45931</v>
      </c>
      <c r="V187" s="37">
        <v>45931</v>
      </c>
      <c r="W187" s="37">
        <v>45931</v>
      </c>
      <c r="X187" s="13">
        <f t="shared" si="34"/>
        <v>12</v>
      </c>
      <c r="Y187" s="37">
        <v>45931</v>
      </c>
      <c r="Z187" s="13">
        <f t="shared" si="35"/>
        <v>0</v>
      </c>
      <c r="AA187" s="13">
        <v>90</v>
      </c>
      <c r="AB187" s="18">
        <v>6830131</v>
      </c>
      <c r="AC187" s="19">
        <v>20490393</v>
      </c>
      <c r="AD187" s="13">
        <v>9240302</v>
      </c>
      <c r="AE187" s="19">
        <v>20490393</v>
      </c>
      <c r="AF187" s="16" t="s">
        <v>77</v>
      </c>
      <c r="AG187" s="18">
        <v>0</v>
      </c>
      <c r="AH187" s="16" t="s">
        <v>77</v>
      </c>
      <c r="AI187" s="18">
        <v>0</v>
      </c>
      <c r="AJ187" s="16" t="s">
        <v>77</v>
      </c>
      <c r="AK187" s="18">
        <v>0</v>
      </c>
      <c r="AL187" s="16" t="s">
        <v>77</v>
      </c>
      <c r="AM187" s="18">
        <v>0</v>
      </c>
      <c r="AN187" s="16" t="s">
        <v>77</v>
      </c>
      <c r="AO187" s="18">
        <v>0</v>
      </c>
      <c r="AP187" s="16" t="s">
        <v>77</v>
      </c>
      <c r="AQ187" s="18">
        <v>0</v>
      </c>
      <c r="AR187" s="16" t="s">
        <v>77</v>
      </c>
      <c r="AS187" s="18">
        <v>0</v>
      </c>
      <c r="AT187" s="18">
        <f t="shared" si="31"/>
        <v>20490393</v>
      </c>
      <c r="AU187" s="13">
        <v>7201407553</v>
      </c>
      <c r="AV187" s="15">
        <v>45918</v>
      </c>
      <c r="AW187" s="13">
        <v>8201407615</v>
      </c>
      <c r="AX187" s="15">
        <v>45931</v>
      </c>
      <c r="AY187" s="13" t="s">
        <v>78</v>
      </c>
      <c r="AZ187" s="13" t="s">
        <v>79</v>
      </c>
      <c r="BA187" s="22">
        <v>52725332</v>
      </c>
      <c r="BB187" s="13" t="s">
        <v>171</v>
      </c>
      <c r="BC187" s="35" t="s">
        <v>1337</v>
      </c>
      <c r="BD187" s="46" t="s">
        <v>1338</v>
      </c>
      <c r="BE187" s="15">
        <v>45958</v>
      </c>
      <c r="BF187" s="16" t="s">
        <v>77</v>
      </c>
      <c r="BG187" s="42" t="s">
        <v>77</v>
      </c>
      <c r="BH187" s="16" t="s">
        <v>77</v>
      </c>
      <c r="BI187" s="16" t="s">
        <v>77</v>
      </c>
      <c r="BJ187" s="16" t="s">
        <v>77</v>
      </c>
      <c r="BK187" s="19">
        <v>20490393</v>
      </c>
      <c r="BL187" s="13">
        <v>90</v>
      </c>
      <c r="BM187" s="14" t="s">
        <v>81</v>
      </c>
      <c r="BN187" s="14" t="s">
        <v>82</v>
      </c>
      <c r="BO187" s="15">
        <v>46022</v>
      </c>
      <c r="BP187" s="13">
        <v>8</v>
      </c>
      <c r="BQ187" s="21" t="s">
        <v>1339</v>
      </c>
      <c r="BR187" s="13"/>
      <c r="BS187" s="4"/>
      <c r="BT187" s="4"/>
    </row>
    <row r="188" spans="1:72" x14ac:dyDescent="0.2">
      <c r="A188" s="13" t="s">
        <v>70</v>
      </c>
      <c r="B188" s="13">
        <v>497</v>
      </c>
      <c r="C188" s="13" t="s">
        <v>311</v>
      </c>
      <c r="D188" s="13" t="s">
        <v>71</v>
      </c>
      <c r="E188" s="13" t="s">
        <v>124</v>
      </c>
      <c r="F188" s="14" t="s">
        <v>154</v>
      </c>
      <c r="G188" s="13">
        <v>2930</v>
      </c>
      <c r="H188" s="15">
        <v>45919</v>
      </c>
      <c r="I188" s="13">
        <v>3580</v>
      </c>
      <c r="J188" s="16" t="s">
        <v>1281</v>
      </c>
      <c r="K188" s="15">
        <v>45919</v>
      </c>
      <c r="L188" s="16" t="s">
        <v>1340</v>
      </c>
      <c r="M188" s="13" t="str">
        <f t="shared" si="32"/>
        <v>PERSONA NATURAL</v>
      </c>
      <c r="N188" s="16">
        <v>1036616586</v>
      </c>
      <c r="O188" s="14" t="s">
        <v>264</v>
      </c>
      <c r="P188" s="13">
        <v>93151507</v>
      </c>
      <c r="Q188" s="13" t="s">
        <v>1228</v>
      </c>
      <c r="R188" s="109" t="s">
        <v>215</v>
      </c>
      <c r="S188" s="25" t="s">
        <v>157</v>
      </c>
      <c r="T188" s="14" t="s">
        <v>158</v>
      </c>
      <c r="U188" s="37">
        <v>45931</v>
      </c>
      <c r="V188" s="37">
        <v>45931</v>
      </c>
      <c r="W188" s="37">
        <v>45931</v>
      </c>
      <c r="X188" s="13">
        <f t="shared" si="34"/>
        <v>12</v>
      </c>
      <c r="Y188" s="37">
        <v>45931</v>
      </c>
      <c r="Z188" s="13">
        <f t="shared" si="35"/>
        <v>0</v>
      </c>
      <c r="AA188" s="13">
        <v>90</v>
      </c>
      <c r="AB188" s="18">
        <v>2702005</v>
      </c>
      <c r="AC188" s="19">
        <v>8106015</v>
      </c>
      <c r="AD188" s="13">
        <v>9250002</v>
      </c>
      <c r="AE188" s="19">
        <v>8106015</v>
      </c>
      <c r="AF188" s="16" t="s">
        <v>77</v>
      </c>
      <c r="AG188" s="18">
        <v>0</v>
      </c>
      <c r="AH188" s="16" t="s">
        <v>77</v>
      </c>
      <c r="AI188" s="18">
        <v>0</v>
      </c>
      <c r="AJ188" s="16" t="s">
        <v>77</v>
      </c>
      <c r="AK188" s="18">
        <v>0</v>
      </c>
      <c r="AL188" s="16" t="s">
        <v>77</v>
      </c>
      <c r="AM188" s="18">
        <v>0</v>
      </c>
      <c r="AN188" s="16" t="s">
        <v>77</v>
      </c>
      <c r="AO188" s="18">
        <v>0</v>
      </c>
      <c r="AP188" s="16" t="s">
        <v>77</v>
      </c>
      <c r="AQ188" s="18">
        <v>0</v>
      </c>
      <c r="AR188" s="16" t="s">
        <v>77</v>
      </c>
      <c r="AS188" s="18">
        <v>0</v>
      </c>
      <c r="AT188" s="18">
        <f t="shared" si="31"/>
        <v>8106015</v>
      </c>
      <c r="AU188" s="13">
        <v>7201407560</v>
      </c>
      <c r="AV188" s="15">
        <v>45918</v>
      </c>
      <c r="AW188" s="13">
        <v>8201407616</v>
      </c>
      <c r="AX188" s="15">
        <v>45931</v>
      </c>
      <c r="AY188" s="13" t="s">
        <v>78</v>
      </c>
      <c r="AZ188" s="13" t="s">
        <v>79</v>
      </c>
      <c r="BA188" s="13">
        <v>43985744</v>
      </c>
      <c r="BB188" s="22" t="s">
        <v>159</v>
      </c>
      <c r="BC188" s="35" t="s">
        <v>1341</v>
      </c>
      <c r="BD188" s="46" t="s">
        <v>1342</v>
      </c>
      <c r="BE188" s="15">
        <v>45958</v>
      </c>
      <c r="BF188" s="16" t="s">
        <v>77</v>
      </c>
      <c r="BG188" s="42" t="s">
        <v>77</v>
      </c>
      <c r="BH188" s="16" t="s">
        <v>77</v>
      </c>
      <c r="BI188" s="16" t="s">
        <v>77</v>
      </c>
      <c r="BJ188" s="16" t="s">
        <v>77</v>
      </c>
      <c r="BK188" s="19">
        <v>8106015</v>
      </c>
      <c r="BL188" s="13">
        <v>90</v>
      </c>
      <c r="BM188" s="14" t="s">
        <v>81</v>
      </c>
      <c r="BN188" s="14" t="s">
        <v>82</v>
      </c>
      <c r="BO188" s="15">
        <v>46022</v>
      </c>
      <c r="BP188" s="13">
        <v>8</v>
      </c>
      <c r="BQ188" s="21" t="s">
        <v>1343</v>
      </c>
      <c r="BR188" s="13"/>
      <c r="BS188" s="4"/>
      <c r="BT188" s="4"/>
    </row>
    <row r="189" spans="1:72" x14ac:dyDescent="0.2">
      <c r="A189" s="13" t="s">
        <v>70</v>
      </c>
      <c r="B189" s="13">
        <v>498</v>
      </c>
      <c r="C189" s="13" t="s">
        <v>311</v>
      </c>
      <c r="D189" s="13" t="s">
        <v>71</v>
      </c>
      <c r="E189" s="13" t="s">
        <v>124</v>
      </c>
      <c r="F189" s="14" t="s">
        <v>154</v>
      </c>
      <c r="G189" s="13">
        <v>2926</v>
      </c>
      <c r="H189" s="15">
        <v>45919</v>
      </c>
      <c r="I189" s="13">
        <v>3581</v>
      </c>
      <c r="J189" s="16" t="s">
        <v>1281</v>
      </c>
      <c r="K189" s="15">
        <v>45919</v>
      </c>
      <c r="L189" s="16" t="s">
        <v>1344</v>
      </c>
      <c r="M189" s="13" t="str">
        <f t="shared" si="32"/>
        <v>PERSONA NATURAL</v>
      </c>
      <c r="N189" s="3">
        <v>1000394571</v>
      </c>
      <c r="O189" s="3" t="s">
        <v>213</v>
      </c>
      <c r="P189" s="3">
        <v>93151507</v>
      </c>
      <c r="Q189" s="3" t="s">
        <v>1345</v>
      </c>
      <c r="R189" s="3" t="s">
        <v>163</v>
      </c>
      <c r="S189" s="107" t="s">
        <v>157</v>
      </c>
      <c r="T189" s="3" t="s">
        <v>158</v>
      </c>
      <c r="U189" s="15">
        <v>45932</v>
      </c>
      <c r="V189" s="15">
        <v>45932</v>
      </c>
      <c r="W189" s="15">
        <v>45932</v>
      </c>
      <c r="X189" s="13">
        <f t="shared" si="34"/>
        <v>13</v>
      </c>
      <c r="Y189" s="15">
        <v>45932</v>
      </c>
      <c r="Z189" s="13">
        <f t="shared" si="35"/>
        <v>0</v>
      </c>
      <c r="AA189" s="13">
        <v>89</v>
      </c>
      <c r="AB189" s="18">
        <v>4503340</v>
      </c>
      <c r="AC189" s="19">
        <v>13359909</v>
      </c>
      <c r="AD189" s="13">
        <v>9250002</v>
      </c>
      <c r="AE189" s="19">
        <v>13359909</v>
      </c>
      <c r="AF189" s="16" t="s">
        <v>77</v>
      </c>
      <c r="AG189" s="18">
        <v>0</v>
      </c>
      <c r="AH189" s="16" t="s">
        <v>77</v>
      </c>
      <c r="AI189" s="18">
        <v>0</v>
      </c>
      <c r="AJ189" s="16" t="s">
        <v>77</v>
      </c>
      <c r="AK189" s="18">
        <v>0</v>
      </c>
      <c r="AL189" s="16" t="s">
        <v>77</v>
      </c>
      <c r="AM189" s="18">
        <v>0</v>
      </c>
      <c r="AN189" s="16" t="s">
        <v>77</v>
      </c>
      <c r="AO189" s="18">
        <v>0</v>
      </c>
      <c r="AP189" s="16" t="s">
        <v>77</v>
      </c>
      <c r="AQ189" s="18">
        <v>0</v>
      </c>
      <c r="AR189" s="16" t="s">
        <v>77</v>
      </c>
      <c r="AS189" s="18">
        <v>0</v>
      </c>
      <c r="AT189" s="18">
        <f t="shared" si="31"/>
        <v>13359909</v>
      </c>
      <c r="AU189" s="13">
        <v>7201407556</v>
      </c>
      <c r="AV189" s="15">
        <v>45918</v>
      </c>
      <c r="AW189" s="13">
        <v>8201407646</v>
      </c>
      <c r="AX189" s="15">
        <v>45932</v>
      </c>
      <c r="AY189" s="13" t="s">
        <v>78</v>
      </c>
      <c r="AZ189" s="13" t="s">
        <v>79</v>
      </c>
      <c r="BA189" s="13">
        <v>43985744</v>
      </c>
      <c r="BB189" s="22" t="s">
        <v>159</v>
      </c>
      <c r="BC189" s="35" t="s">
        <v>1346</v>
      </c>
      <c r="BD189" s="46" t="s">
        <v>1347</v>
      </c>
      <c r="BE189" s="15">
        <v>45958</v>
      </c>
      <c r="BF189" s="16" t="s">
        <v>77</v>
      </c>
      <c r="BG189" s="42" t="s">
        <v>77</v>
      </c>
      <c r="BH189" s="16" t="s">
        <v>77</v>
      </c>
      <c r="BI189" s="16" t="s">
        <v>77</v>
      </c>
      <c r="BJ189" s="16" t="s">
        <v>77</v>
      </c>
      <c r="BK189" s="19">
        <v>13359909</v>
      </c>
      <c r="BL189" s="13">
        <v>89</v>
      </c>
      <c r="BM189" s="14" t="s">
        <v>81</v>
      </c>
      <c r="BN189" s="14" t="s">
        <v>82</v>
      </c>
      <c r="BO189" s="15">
        <v>46022</v>
      </c>
      <c r="BP189" s="13">
        <v>8</v>
      </c>
      <c r="BQ189" s="21" t="s">
        <v>1348</v>
      </c>
      <c r="BR189" s="13"/>
      <c r="BS189" s="4"/>
      <c r="BT189" s="4"/>
    </row>
    <row r="190" spans="1:72" x14ac:dyDescent="0.2">
      <c r="A190" s="13" t="s">
        <v>70</v>
      </c>
      <c r="B190" s="13">
        <v>500</v>
      </c>
      <c r="C190" s="13" t="s">
        <v>1349</v>
      </c>
      <c r="D190" s="13" t="s">
        <v>71</v>
      </c>
      <c r="E190" s="13" t="s">
        <v>124</v>
      </c>
      <c r="F190" s="14" t="s">
        <v>175</v>
      </c>
      <c r="G190" s="13">
        <v>2934</v>
      </c>
      <c r="H190" s="15">
        <v>45929</v>
      </c>
      <c r="I190" s="13">
        <v>3583</v>
      </c>
      <c r="J190" s="16">
        <v>74</v>
      </c>
      <c r="K190" s="15">
        <v>45929</v>
      </c>
      <c r="L190" s="16" t="s">
        <v>1350</v>
      </c>
      <c r="M190" s="13" t="str">
        <f t="shared" si="32"/>
        <v>PERSONA NATURAL</v>
      </c>
      <c r="N190" s="16">
        <v>1020464017</v>
      </c>
      <c r="O190" s="14" t="s">
        <v>1351</v>
      </c>
      <c r="P190" s="14">
        <v>93151507</v>
      </c>
      <c r="Q190" s="13" t="s">
        <v>1352</v>
      </c>
      <c r="R190" s="13" t="s">
        <v>163</v>
      </c>
      <c r="S190" s="14" t="s">
        <v>101</v>
      </c>
      <c r="T190" s="14" t="s">
        <v>177</v>
      </c>
      <c r="U190" s="15">
        <v>45936</v>
      </c>
      <c r="V190" s="15">
        <v>45936</v>
      </c>
      <c r="W190" s="15">
        <v>45936</v>
      </c>
      <c r="X190" s="13">
        <f t="shared" ref="X190:X206" si="36">DAYS360(K190,U190,(FALSE))</f>
        <v>7</v>
      </c>
      <c r="Y190" s="15">
        <v>45936</v>
      </c>
      <c r="Z190" s="13">
        <f t="shared" si="35"/>
        <v>0</v>
      </c>
      <c r="AA190" s="13">
        <v>85</v>
      </c>
      <c r="AB190" s="18">
        <v>4503340</v>
      </c>
      <c r="AC190" s="19">
        <v>12759463</v>
      </c>
      <c r="AD190" s="13">
        <v>9240304</v>
      </c>
      <c r="AE190" s="19">
        <v>12759463</v>
      </c>
      <c r="AF190" s="16" t="s">
        <v>77</v>
      </c>
      <c r="AG190" s="18">
        <v>0</v>
      </c>
      <c r="AH190" s="16" t="s">
        <v>77</v>
      </c>
      <c r="AI190" s="18">
        <v>0</v>
      </c>
      <c r="AJ190" s="16" t="s">
        <v>77</v>
      </c>
      <c r="AK190" s="18">
        <v>0</v>
      </c>
      <c r="AL190" s="16" t="s">
        <v>77</v>
      </c>
      <c r="AM190" s="18">
        <v>0</v>
      </c>
      <c r="AN190" s="16" t="s">
        <v>77</v>
      </c>
      <c r="AO190" s="18">
        <v>0</v>
      </c>
      <c r="AP190" s="16" t="s">
        <v>77</v>
      </c>
      <c r="AQ190" s="18">
        <v>0</v>
      </c>
      <c r="AR190" s="16" t="s">
        <v>77</v>
      </c>
      <c r="AS190" s="18">
        <v>0</v>
      </c>
      <c r="AT190" s="18">
        <f t="shared" si="31"/>
        <v>12759463</v>
      </c>
      <c r="AU190" s="13">
        <v>7201407571</v>
      </c>
      <c r="AV190" s="15">
        <v>45929</v>
      </c>
      <c r="AW190" s="13">
        <v>8201407648</v>
      </c>
      <c r="AX190" s="15">
        <v>45936</v>
      </c>
      <c r="AY190" s="13" t="s">
        <v>78</v>
      </c>
      <c r="AZ190" s="13" t="s">
        <v>79</v>
      </c>
      <c r="BA190" s="25">
        <v>43837564</v>
      </c>
      <c r="BB190" s="14" t="s">
        <v>110</v>
      </c>
      <c r="BC190" s="35" t="s">
        <v>1353</v>
      </c>
      <c r="BD190" s="46" t="s">
        <v>1354</v>
      </c>
      <c r="BE190" s="15">
        <v>45958</v>
      </c>
      <c r="BF190" s="16" t="s">
        <v>77</v>
      </c>
      <c r="BG190" s="42" t="s">
        <v>77</v>
      </c>
      <c r="BH190" s="16" t="s">
        <v>77</v>
      </c>
      <c r="BI190" s="16" t="s">
        <v>77</v>
      </c>
      <c r="BJ190" s="16" t="s">
        <v>77</v>
      </c>
      <c r="BK190" s="19">
        <v>12759463</v>
      </c>
      <c r="BL190" s="13">
        <v>85</v>
      </c>
      <c r="BM190" s="14" t="s">
        <v>81</v>
      </c>
      <c r="BN190" s="14" t="s">
        <v>82</v>
      </c>
      <c r="BO190" s="15">
        <v>46022</v>
      </c>
      <c r="BP190" s="13">
        <v>8</v>
      </c>
      <c r="BQ190" s="21" t="s">
        <v>1355</v>
      </c>
      <c r="BR190" s="13"/>
      <c r="BS190" s="4"/>
      <c r="BT190" s="4"/>
    </row>
    <row r="191" spans="1:72" x14ac:dyDescent="0.2">
      <c r="A191" s="13" t="s">
        <v>70</v>
      </c>
      <c r="B191" s="13">
        <v>501</v>
      </c>
      <c r="C191" s="13" t="s">
        <v>311</v>
      </c>
      <c r="D191" s="13" t="s">
        <v>71</v>
      </c>
      <c r="E191" s="13" t="s">
        <v>124</v>
      </c>
      <c r="F191" s="14" t="s">
        <v>154</v>
      </c>
      <c r="G191" s="13">
        <v>2930</v>
      </c>
      <c r="H191" s="15">
        <v>45919</v>
      </c>
      <c r="I191" s="13">
        <v>3584</v>
      </c>
      <c r="J191" s="16" t="s">
        <v>1281</v>
      </c>
      <c r="K191" s="15">
        <v>45919</v>
      </c>
      <c r="L191" s="16" t="s">
        <v>1356</v>
      </c>
      <c r="M191" s="13" t="str">
        <f t="shared" si="32"/>
        <v>PERSONA NATURAL</v>
      </c>
      <c r="N191" s="16">
        <v>1152185697</v>
      </c>
      <c r="O191" s="14" t="s">
        <v>1357</v>
      </c>
      <c r="P191" s="14">
        <v>93151507</v>
      </c>
      <c r="Q191" s="13" t="s">
        <v>1228</v>
      </c>
      <c r="R191" s="13" t="s">
        <v>215</v>
      </c>
      <c r="S191" s="25" t="s">
        <v>157</v>
      </c>
      <c r="T191" s="14" t="s">
        <v>158</v>
      </c>
      <c r="U191" s="15">
        <v>45938</v>
      </c>
      <c r="V191" s="15">
        <v>45938</v>
      </c>
      <c r="W191" s="15">
        <v>45938</v>
      </c>
      <c r="X191" s="13">
        <f t="shared" si="36"/>
        <v>19</v>
      </c>
      <c r="Y191" s="15">
        <v>45938</v>
      </c>
      <c r="Z191" s="13">
        <f t="shared" si="35"/>
        <v>0</v>
      </c>
      <c r="AA191" s="13">
        <v>83</v>
      </c>
      <c r="AB191" s="18">
        <v>2702005</v>
      </c>
      <c r="AC191" s="19">
        <v>7475547</v>
      </c>
      <c r="AD191" s="13">
        <v>9250002</v>
      </c>
      <c r="AE191" s="19">
        <v>7475547</v>
      </c>
      <c r="AF191" s="16" t="s">
        <v>77</v>
      </c>
      <c r="AG191" s="18">
        <v>0</v>
      </c>
      <c r="AH191" s="16" t="s">
        <v>77</v>
      </c>
      <c r="AI191" s="18">
        <v>0</v>
      </c>
      <c r="AJ191" s="16" t="s">
        <v>77</v>
      </c>
      <c r="AK191" s="18">
        <v>0</v>
      </c>
      <c r="AL191" s="16" t="s">
        <v>77</v>
      </c>
      <c r="AM191" s="18">
        <v>0</v>
      </c>
      <c r="AN191" s="16" t="s">
        <v>77</v>
      </c>
      <c r="AO191" s="18">
        <v>0</v>
      </c>
      <c r="AP191" s="16" t="s">
        <v>77</v>
      </c>
      <c r="AQ191" s="18">
        <v>0</v>
      </c>
      <c r="AR191" s="16" t="s">
        <v>77</v>
      </c>
      <c r="AS191" s="18">
        <v>0</v>
      </c>
      <c r="AT191" s="18">
        <f t="shared" si="31"/>
        <v>7475547</v>
      </c>
      <c r="AU191" s="13">
        <v>7201407561</v>
      </c>
      <c r="AV191" s="15">
        <v>45918</v>
      </c>
      <c r="AW191" s="13">
        <v>8201407650</v>
      </c>
      <c r="AX191" s="15">
        <v>45938</v>
      </c>
      <c r="AY191" s="13" t="s">
        <v>78</v>
      </c>
      <c r="AZ191" s="13" t="s">
        <v>79</v>
      </c>
      <c r="BA191" s="13">
        <v>43985744</v>
      </c>
      <c r="BB191" s="22" t="s">
        <v>159</v>
      </c>
      <c r="BC191" s="67" t="s">
        <v>1358</v>
      </c>
      <c r="BD191" s="46" t="s">
        <v>1359</v>
      </c>
      <c r="BE191" s="15">
        <v>45958</v>
      </c>
      <c r="BF191" s="16" t="s">
        <v>77</v>
      </c>
      <c r="BG191" s="42" t="s">
        <v>77</v>
      </c>
      <c r="BH191" s="16" t="s">
        <v>77</v>
      </c>
      <c r="BI191" s="16" t="s">
        <v>77</v>
      </c>
      <c r="BJ191" s="16" t="s">
        <v>77</v>
      </c>
      <c r="BK191" s="19">
        <v>7475547</v>
      </c>
      <c r="BL191" s="13">
        <v>83</v>
      </c>
      <c r="BM191" s="14" t="s">
        <v>81</v>
      </c>
      <c r="BN191" s="14" t="s">
        <v>82</v>
      </c>
      <c r="BO191" s="15">
        <v>46022</v>
      </c>
      <c r="BP191" s="13">
        <v>8</v>
      </c>
      <c r="BQ191" s="21" t="s">
        <v>1360</v>
      </c>
      <c r="BR191" s="13"/>
      <c r="BS191" s="4"/>
      <c r="BT191" s="4"/>
    </row>
    <row r="192" spans="1:72" x14ac:dyDescent="0.2">
      <c r="A192" s="13" t="s">
        <v>70</v>
      </c>
      <c r="B192" s="13">
        <v>503</v>
      </c>
      <c r="C192" s="13" t="s">
        <v>1324</v>
      </c>
      <c r="D192" s="13" t="s">
        <v>71</v>
      </c>
      <c r="E192" s="13" t="s">
        <v>124</v>
      </c>
      <c r="F192" s="14" t="s">
        <v>166</v>
      </c>
      <c r="G192" s="13">
        <v>2936</v>
      </c>
      <c r="H192" s="15">
        <v>45929</v>
      </c>
      <c r="I192" s="13">
        <v>3586</v>
      </c>
      <c r="J192" s="16">
        <v>74</v>
      </c>
      <c r="K192" s="15">
        <v>45929</v>
      </c>
      <c r="L192" s="16" t="s">
        <v>1361</v>
      </c>
      <c r="M192" s="13" t="str">
        <f t="shared" si="32"/>
        <v>PERSONA NATURAL</v>
      </c>
      <c r="N192" s="16">
        <v>1018342902</v>
      </c>
      <c r="O192" s="14" t="s">
        <v>1362</v>
      </c>
      <c r="P192" s="14">
        <v>93151507</v>
      </c>
      <c r="Q192" s="13" t="s">
        <v>1363</v>
      </c>
      <c r="R192" s="13" t="s">
        <v>163</v>
      </c>
      <c r="S192" s="14" t="s">
        <v>169</v>
      </c>
      <c r="T192" s="14" t="s">
        <v>170</v>
      </c>
      <c r="U192" s="15">
        <v>45939</v>
      </c>
      <c r="V192" s="15">
        <v>45939</v>
      </c>
      <c r="W192" s="15">
        <v>45939</v>
      </c>
      <c r="X192" s="13">
        <f t="shared" si="36"/>
        <v>10</v>
      </c>
      <c r="Y192" s="15">
        <v>45929</v>
      </c>
      <c r="Z192" s="13">
        <f t="shared" si="35"/>
        <v>10</v>
      </c>
      <c r="AA192" s="13">
        <v>82</v>
      </c>
      <c r="AB192" s="18">
        <v>4503340</v>
      </c>
      <c r="AC192" s="19">
        <v>12309129</v>
      </c>
      <c r="AD192" s="13">
        <v>9240302</v>
      </c>
      <c r="AE192" s="19">
        <v>12309129</v>
      </c>
      <c r="AF192" s="16" t="s">
        <v>77</v>
      </c>
      <c r="AG192" s="18">
        <v>0</v>
      </c>
      <c r="AH192" s="16" t="s">
        <v>77</v>
      </c>
      <c r="AI192" s="18">
        <v>0</v>
      </c>
      <c r="AJ192" s="16" t="s">
        <v>77</v>
      </c>
      <c r="AK192" s="18">
        <v>0</v>
      </c>
      <c r="AL192" s="16" t="s">
        <v>77</v>
      </c>
      <c r="AM192" s="18">
        <v>0</v>
      </c>
      <c r="AN192" s="16" t="s">
        <v>77</v>
      </c>
      <c r="AO192" s="18">
        <v>0</v>
      </c>
      <c r="AP192" s="16" t="s">
        <v>77</v>
      </c>
      <c r="AQ192" s="18">
        <v>0</v>
      </c>
      <c r="AR192" s="16" t="s">
        <v>77</v>
      </c>
      <c r="AS192" s="18">
        <v>0</v>
      </c>
      <c r="AT192" s="18">
        <f t="shared" si="31"/>
        <v>12309129</v>
      </c>
      <c r="AU192" s="13">
        <v>7201407568</v>
      </c>
      <c r="AV192" s="15">
        <v>45929</v>
      </c>
      <c r="AW192" s="13">
        <v>8201407651</v>
      </c>
      <c r="AX192" s="15">
        <v>45939</v>
      </c>
      <c r="AY192" s="13" t="s">
        <v>78</v>
      </c>
      <c r="AZ192" s="13" t="s">
        <v>79</v>
      </c>
      <c r="BA192" s="25">
        <v>52725332</v>
      </c>
      <c r="BB192" s="14" t="s">
        <v>171</v>
      </c>
      <c r="BC192" s="35" t="s">
        <v>1364</v>
      </c>
      <c r="BD192" s="46" t="s">
        <v>1365</v>
      </c>
      <c r="BE192" s="15">
        <v>45958</v>
      </c>
      <c r="BF192" s="16" t="s">
        <v>77</v>
      </c>
      <c r="BG192" s="42" t="s">
        <v>77</v>
      </c>
      <c r="BH192" s="16" t="s">
        <v>77</v>
      </c>
      <c r="BI192" s="16" t="s">
        <v>77</v>
      </c>
      <c r="BJ192" s="16" t="s">
        <v>77</v>
      </c>
      <c r="BK192" s="19">
        <v>12309129</v>
      </c>
      <c r="BL192" s="13">
        <v>82</v>
      </c>
      <c r="BM192" s="14" t="s">
        <v>81</v>
      </c>
      <c r="BN192" s="14" t="s">
        <v>82</v>
      </c>
      <c r="BO192" s="15">
        <v>46022</v>
      </c>
      <c r="BP192" s="13">
        <v>8</v>
      </c>
      <c r="BQ192" s="21" t="s">
        <v>1366</v>
      </c>
      <c r="BR192" s="13"/>
      <c r="BS192" s="4"/>
      <c r="BT192" s="4"/>
    </row>
    <row r="193" spans="1:72" x14ac:dyDescent="0.2">
      <c r="A193" s="13" t="s">
        <v>70</v>
      </c>
      <c r="B193" s="13">
        <v>504</v>
      </c>
      <c r="C193" s="13" t="s">
        <v>153</v>
      </c>
      <c r="D193" s="13" t="s">
        <v>93</v>
      </c>
      <c r="E193" s="13" t="s">
        <v>124</v>
      </c>
      <c r="F193" s="14" t="s">
        <v>154</v>
      </c>
      <c r="G193" s="13">
        <v>2948</v>
      </c>
      <c r="H193" s="15">
        <v>45939</v>
      </c>
      <c r="I193" s="13">
        <v>3587</v>
      </c>
      <c r="J193" s="16">
        <v>75</v>
      </c>
      <c r="K193" s="15">
        <v>45940</v>
      </c>
      <c r="L193" s="16" t="s">
        <v>1367</v>
      </c>
      <c r="M193" s="13" t="str">
        <f t="shared" si="32"/>
        <v>PERSONA NATURAL</v>
      </c>
      <c r="N193" s="16">
        <v>43629944</v>
      </c>
      <c r="O193" s="14" t="s">
        <v>1368</v>
      </c>
      <c r="P193" s="14">
        <v>80101601</v>
      </c>
      <c r="Q193" s="13" t="s">
        <v>1369</v>
      </c>
      <c r="R193" s="13" t="s">
        <v>185</v>
      </c>
      <c r="S193" s="25" t="s">
        <v>157</v>
      </c>
      <c r="T193" s="14" t="s">
        <v>158</v>
      </c>
      <c r="U193" s="15">
        <v>45944</v>
      </c>
      <c r="V193" s="15">
        <v>45944</v>
      </c>
      <c r="W193" s="15">
        <v>45944</v>
      </c>
      <c r="X193" s="13">
        <f t="shared" si="36"/>
        <v>4</v>
      </c>
      <c r="Y193" s="15">
        <v>45944</v>
      </c>
      <c r="Z193" s="13">
        <f t="shared" si="35"/>
        <v>0</v>
      </c>
      <c r="AA193" s="13">
        <v>77</v>
      </c>
      <c r="AB193" s="18">
        <v>6146517</v>
      </c>
      <c r="AC193" s="19">
        <v>15776060</v>
      </c>
      <c r="AD193" s="13">
        <v>9240302</v>
      </c>
      <c r="AE193" s="19">
        <v>15776060</v>
      </c>
      <c r="AF193" s="16" t="s">
        <v>77</v>
      </c>
      <c r="AG193" s="18">
        <v>0</v>
      </c>
      <c r="AH193" s="16" t="s">
        <v>77</v>
      </c>
      <c r="AI193" s="18">
        <v>0</v>
      </c>
      <c r="AJ193" s="16" t="s">
        <v>77</v>
      </c>
      <c r="AK193" s="18">
        <v>0</v>
      </c>
      <c r="AL193" s="16" t="s">
        <v>77</v>
      </c>
      <c r="AM193" s="18">
        <v>0</v>
      </c>
      <c r="AN193" s="16" t="s">
        <v>77</v>
      </c>
      <c r="AO193" s="18">
        <v>0</v>
      </c>
      <c r="AP193" s="16" t="s">
        <v>77</v>
      </c>
      <c r="AQ193" s="18">
        <v>0</v>
      </c>
      <c r="AR193" s="16" t="s">
        <v>77</v>
      </c>
      <c r="AS193" s="18">
        <v>0</v>
      </c>
      <c r="AT193" s="18">
        <f t="shared" si="31"/>
        <v>15776060</v>
      </c>
      <c r="AU193" s="13">
        <v>7201407604</v>
      </c>
      <c r="AV193" s="15">
        <v>45939</v>
      </c>
      <c r="AW193" s="13">
        <v>8201407654</v>
      </c>
      <c r="AX193" s="15">
        <v>45944</v>
      </c>
      <c r="AY193" s="13" t="s">
        <v>78</v>
      </c>
      <c r="AZ193" s="13" t="s">
        <v>79</v>
      </c>
      <c r="BA193" s="13">
        <v>43985744</v>
      </c>
      <c r="BB193" s="22" t="s">
        <v>159</v>
      </c>
      <c r="BC193" s="35" t="s">
        <v>1370</v>
      </c>
      <c r="BD193" s="21" t="s">
        <v>1371</v>
      </c>
      <c r="BE193" s="15">
        <v>45960</v>
      </c>
      <c r="BF193" s="16" t="s">
        <v>77</v>
      </c>
      <c r="BG193" s="42" t="s">
        <v>77</v>
      </c>
      <c r="BH193" s="16" t="s">
        <v>77</v>
      </c>
      <c r="BI193" s="16" t="s">
        <v>77</v>
      </c>
      <c r="BJ193" s="16" t="s">
        <v>77</v>
      </c>
      <c r="BK193" s="19">
        <v>15776060</v>
      </c>
      <c r="BL193" s="13">
        <v>77</v>
      </c>
      <c r="BM193" s="14" t="s">
        <v>81</v>
      </c>
      <c r="BN193" s="14" t="s">
        <v>82</v>
      </c>
      <c r="BO193" s="15">
        <v>46022</v>
      </c>
      <c r="BP193" s="13">
        <v>8</v>
      </c>
      <c r="BQ193" s="21" t="s">
        <v>1372</v>
      </c>
      <c r="BR193" s="13"/>
      <c r="BS193" s="4"/>
      <c r="BT193" s="4"/>
    </row>
    <row r="194" spans="1:72" x14ac:dyDescent="0.2">
      <c r="A194" s="13" t="s">
        <v>70</v>
      </c>
      <c r="B194" s="13">
        <v>505</v>
      </c>
      <c r="C194" s="13" t="s">
        <v>153</v>
      </c>
      <c r="D194" s="13" t="s">
        <v>93</v>
      </c>
      <c r="E194" s="13" t="s">
        <v>124</v>
      </c>
      <c r="F194" s="14" t="s">
        <v>154</v>
      </c>
      <c r="G194" s="13">
        <v>2949</v>
      </c>
      <c r="H194" s="15">
        <v>45939</v>
      </c>
      <c r="I194" s="13">
        <v>3588</v>
      </c>
      <c r="J194" s="16">
        <v>75</v>
      </c>
      <c r="K194" s="15">
        <v>45940</v>
      </c>
      <c r="L194" s="16" t="s">
        <v>1373</v>
      </c>
      <c r="M194" s="13" t="str">
        <f t="shared" si="32"/>
        <v>PERSONA NATURAL</v>
      </c>
      <c r="N194" s="16">
        <v>1036614067</v>
      </c>
      <c r="O194" s="27" t="s">
        <v>1374</v>
      </c>
      <c r="P194" s="14">
        <v>93151507</v>
      </c>
      <c r="Q194" s="13" t="s">
        <v>1375</v>
      </c>
      <c r="R194" s="13" t="s">
        <v>163</v>
      </c>
      <c r="S194" s="25" t="s">
        <v>157</v>
      </c>
      <c r="T194" s="14" t="s">
        <v>158</v>
      </c>
      <c r="U194" s="15">
        <v>45944</v>
      </c>
      <c r="V194" s="15">
        <v>45944</v>
      </c>
      <c r="W194" s="15">
        <v>45944</v>
      </c>
      <c r="X194" s="13">
        <f t="shared" si="36"/>
        <v>4</v>
      </c>
      <c r="Y194" s="15">
        <v>45944</v>
      </c>
      <c r="Z194" s="13">
        <f t="shared" si="35"/>
        <v>0</v>
      </c>
      <c r="AA194" s="13">
        <v>77</v>
      </c>
      <c r="AB194" s="18">
        <v>4503340</v>
      </c>
      <c r="AC194" s="19">
        <v>11558573</v>
      </c>
      <c r="AD194" s="13">
        <v>9250002</v>
      </c>
      <c r="AE194" s="19">
        <v>11558573</v>
      </c>
      <c r="AF194" s="16" t="s">
        <v>77</v>
      </c>
      <c r="AG194" s="18">
        <v>0</v>
      </c>
      <c r="AH194" s="16" t="s">
        <v>77</v>
      </c>
      <c r="AI194" s="18">
        <v>0</v>
      </c>
      <c r="AJ194" s="16" t="s">
        <v>77</v>
      </c>
      <c r="AK194" s="18">
        <v>0</v>
      </c>
      <c r="AL194" s="16" t="s">
        <v>77</v>
      </c>
      <c r="AM194" s="18">
        <v>0</v>
      </c>
      <c r="AN194" s="16" t="s">
        <v>77</v>
      </c>
      <c r="AO194" s="18">
        <v>0</v>
      </c>
      <c r="AP194" s="16" t="s">
        <v>77</v>
      </c>
      <c r="AQ194" s="18">
        <v>0</v>
      </c>
      <c r="AR194" s="16" t="s">
        <v>77</v>
      </c>
      <c r="AS194" s="18">
        <v>0</v>
      </c>
      <c r="AT194" s="18">
        <f t="shared" si="31"/>
        <v>11558573</v>
      </c>
      <c r="AU194" s="13">
        <v>7201407605</v>
      </c>
      <c r="AV194" s="15">
        <v>45939</v>
      </c>
      <c r="AW194" s="13">
        <v>8201407655</v>
      </c>
      <c r="AX194" s="15">
        <v>45944</v>
      </c>
      <c r="AY194" s="13" t="s">
        <v>78</v>
      </c>
      <c r="AZ194" s="13" t="s">
        <v>79</v>
      </c>
      <c r="BA194" s="13">
        <v>43985744</v>
      </c>
      <c r="BB194" s="22" t="s">
        <v>159</v>
      </c>
      <c r="BC194" s="35" t="s">
        <v>1376</v>
      </c>
      <c r="BD194" s="21" t="s">
        <v>1377</v>
      </c>
      <c r="BE194" s="15">
        <v>45960</v>
      </c>
      <c r="BF194" s="16" t="s">
        <v>77</v>
      </c>
      <c r="BG194" s="42" t="s">
        <v>77</v>
      </c>
      <c r="BH194" s="16" t="s">
        <v>77</v>
      </c>
      <c r="BI194" s="16" t="s">
        <v>77</v>
      </c>
      <c r="BJ194" s="16" t="s">
        <v>77</v>
      </c>
      <c r="BK194" s="19">
        <v>11558573</v>
      </c>
      <c r="BL194" s="13">
        <v>77</v>
      </c>
      <c r="BM194" s="14" t="s">
        <v>81</v>
      </c>
      <c r="BN194" s="14" t="s">
        <v>82</v>
      </c>
      <c r="BO194" s="15">
        <v>46022</v>
      </c>
      <c r="BP194" s="13">
        <v>8</v>
      </c>
      <c r="BQ194" s="21" t="s">
        <v>1378</v>
      </c>
      <c r="BR194" s="13"/>
      <c r="BS194" s="4"/>
      <c r="BT194" s="4"/>
    </row>
    <row r="195" spans="1:72" x14ac:dyDescent="0.2">
      <c r="A195" s="13" t="s">
        <v>70</v>
      </c>
      <c r="B195" s="13">
        <v>508</v>
      </c>
      <c r="C195" s="13" t="s">
        <v>615</v>
      </c>
      <c r="D195" s="13" t="s">
        <v>93</v>
      </c>
      <c r="E195" s="13" t="s">
        <v>124</v>
      </c>
      <c r="F195" s="14" t="s">
        <v>166</v>
      </c>
      <c r="G195" s="13">
        <v>2822</v>
      </c>
      <c r="H195" s="15">
        <v>45842</v>
      </c>
      <c r="I195" s="13">
        <v>3591</v>
      </c>
      <c r="J195" s="16">
        <v>64</v>
      </c>
      <c r="K195" s="15">
        <v>45842</v>
      </c>
      <c r="L195" s="16" t="s">
        <v>1379</v>
      </c>
      <c r="M195" s="13" t="str">
        <f t="shared" si="32"/>
        <v>PERSONA NATURAL</v>
      </c>
      <c r="N195" s="5">
        <v>43578470</v>
      </c>
      <c r="O195" s="3" t="s">
        <v>270</v>
      </c>
      <c r="P195" s="14">
        <v>93151507</v>
      </c>
      <c r="Q195" s="13" t="s">
        <v>1380</v>
      </c>
      <c r="R195" s="13" t="s">
        <v>185</v>
      </c>
      <c r="S195" s="14" t="s">
        <v>169</v>
      </c>
      <c r="T195" s="14" t="s">
        <v>170</v>
      </c>
      <c r="U195" s="15">
        <v>45946</v>
      </c>
      <c r="V195" s="15">
        <v>45946</v>
      </c>
      <c r="W195" s="15">
        <v>45946</v>
      </c>
      <c r="X195" s="13">
        <f t="shared" si="36"/>
        <v>102</v>
      </c>
      <c r="Y195" s="15">
        <v>45946</v>
      </c>
      <c r="Z195" s="13">
        <f t="shared" si="35"/>
        <v>0</v>
      </c>
      <c r="AA195" s="13">
        <v>75</v>
      </c>
      <c r="AB195" s="18">
        <v>6146517</v>
      </c>
      <c r="AC195" s="19">
        <v>15366293</v>
      </c>
      <c r="AD195" s="13">
        <v>9240305</v>
      </c>
      <c r="AE195" s="19">
        <v>15366293</v>
      </c>
      <c r="AF195" s="16" t="s">
        <v>77</v>
      </c>
      <c r="AG195" s="18">
        <v>0</v>
      </c>
      <c r="AH195" s="16" t="s">
        <v>77</v>
      </c>
      <c r="AI195" s="18">
        <v>0</v>
      </c>
      <c r="AJ195" s="16" t="s">
        <v>77</v>
      </c>
      <c r="AK195" s="18">
        <v>0</v>
      </c>
      <c r="AL195" s="16" t="s">
        <v>77</v>
      </c>
      <c r="AM195" s="18">
        <v>0</v>
      </c>
      <c r="AN195" s="16" t="s">
        <v>77</v>
      </c>
      <c r="AO195" s="18">
        <v>0</v>
      </c>
      <c r="AP195" s="16" t="s">
        <v>77</v>
      </c>
      <c r="AQ195" s="18">
        <v>0</v>
      </c>
      <c r="AR195" s="16" t="s">
        <v>77</v>
      </c>
      <c r="AS195" s="18">
        <v>0</v>
      </c>
      <c r="AT195" s="18">
        <f t="shared" si="31"/>
        <v>15366293</v>
      </c>
      <c r="AU195" s="13">
        <v>7201407434</v>
      </c>
      <c r="AV195" s="15">
        <v>45834</v>
      </c>
      <c r="AW195" s="13">
        <v>8201407656</v>
      </c>
      <c r="AX195" s="15">
        <v>45946</v>
      </c>
      <c r="AY195" s="13" t="s">
        <v>78</v>
      </c>
      <c r="AZ195" s="13" t="s">
        <v>79</v>
      </c>
      <c r="BA195" s="25">
        <v>52725332</v>
      </c>
      <c r="BB195" s="14" t="s">
        <v>171</v>
      </c>
      <c r="BC195" s="35" t="s">
        <v>1381</v>
      </c>
      <c r="BD195" s="21" t="s">
        <v>1382</v>
      </c>
      <c r="BE195" s="15">
        <v>45960</v>
      </c>
      <c r="BF195" s="16" t="s">
        <v>77</v>
      </c>
      <c r="BG195" s="42" t="s">
        <v>77</v>
      </c>
      <c r="BH195" s="16" t="s">
        <v>77</v>
      </c>
      <c r="BI195" s="16" t="s">
        <v>77</v>
      </c>
      <c r="BJ195" s="16" t="s">
        <v>77</v>
      </c>
      <c r="BK195" s="19">
        <v>15366293</v>
      </c>
      <c r="BL195" s="13">
        <v>75</v>
      </c>
      <c r="BM195" s="14" t="s">
        <v>81</v>
      </c>
      <c r="BN195" s="14" t="s">
        <v>82</v>
      </c>
      <c r="BO195" s="15">
        <v>46022</v>
      </c>
      <c r="BP195" s="13">
        <v>8</v>
      </c>
      <c r="BQ195" s="21" t="s">
        <v>1383</v>
      </c>
      <c r="BR195" s="13"/>
      <c r="BS195" s="4"/>
      <c r="BT195" s="4"/>
    </row>
    <row r="196" spans="1:72" x14ac:dyDescent="0.2">
      <c r="A196" s="13" t="s">
        <v>70</v>
      </c>
      <c r="B196" s="13">
        <v>509</v>
      </c>
      <c r="C196" s="13" t="s">
        <v>362</v>
      </c>
      <c r="D196" s="13" t="s">
        <v>71</v>
      </c>
      <c r="E196" s="13" t="s">
        <v>124</v>
      </c>
      <c r="F196" s="14" t="s">
        <v>86</v>
      </c>
      <c r="G196" s="13">
        <v>2920</v>
      </c>
      <c r="H196" s="15">
        <v>45919</v>
      </c>
      <c r="I196" s="13">
        <v>3592</v>
      </c>
      <c r="J196" s="16" t="s">
        <v>1281</v>
      </c>
      <c r="K196" s="15">
        <v>45919</v>
      </c>
      <c r="L196" s="16" t="s">
        <v>1384</v>
      </c>
      <c r="M196" s="13" t="str">
        <f t="shared" si="32"/>
        <v>PERSONA NATURAL</v>
      </c>
      <c r="N196" s="16">
        <v>43977209</v>
      </c>
      <c r="O196" s="3" t="s">
        <v>284</v>
      </c>
      <c r="P196" s="5">
        <v>93151507</v>
      </c>
      <c r="Q196" s="5" t="s">
        <v>857</v>
      </c>
      <c r="R196" s="5" t="s">
        <v>74</v>
      </c>
      <c r="S196" s="5" t="s">
        <v>89</v>
      </c>
      <c r="T196" s="5" t="s">
        <v>126</v>
      </c>
      <c r="U196" s="15">
        <v>45946</v>
      </c>
      <c r="V196" s="15">
        <v>45946</v>
      </c>
      <c r="W196" s="15">
        <v>45946</v>
      </c>
      <c r="X196" s="13">
        <f t="shared" si="36"/>
        <v>27</v>
      </c>
      <c r="Y196" s="15">
        <v>45944</v>
      </c>
      <c r="Z196" s="13">
        <f t="shared" si="35"/>
        <v>2</v>
      </c>
      <c r="AA196" s="13">
        <v>75</v>
      </c>
      <c r="AB196" s="18">
        <v>6830131</v>
      </c>
      <c r="AC196" s="19">
        <v>17075328</v>
      </c>
      <c r="AD196" s="13">
        <v>9240302</v>
      </c>
      <c r="AE196" s="19">
        <v>17075328</v>
      </c>
      <c r="AF196" s="16" t="s">
        <v>77</v>
      </c>
      <c r="AG196" s="18">
        <v>0</v>
      </c>
      <c r="AH196" s="16" t="s">
        <v>77</v>
      </c>
      <c r="AI196" s="18">
        <v>0</v>
      </c>
      <c r="AJ196" s="16" t="s">
        <v>77</v>
      </c>
      <c r="AK196" s="18">
        <v>0</v>
      </c>
      <c r="AL196" s="16" t="s">
        <v>77</v>
      </c>
      <c r="AM196" s="18">
        <v>0</v>
      </c>
      <c r="AN196" s="16" t="s">
        <v>77</v>
      </c>
      <c r="AO196" s="18">
        <v>0</v>
      </c>
      <c r="AP196" s="16" t="s">
        <v>77</v>
      </c>
      <c r="AQ196" s="18">
        <v>0</v>
      </c>
      <c r="AR196" s="16" t="s">
        <v>77</v>
      </c>
      <c r="AS196" s="18">
        <v>0</v>
      </c>
      <c r="AT196" s="18">
        <f t="shared" si="31"/>
        <v>17075328</v>
      </c>
      <c r="AU196" s="13">
        <v>7201407550</v>
      </c>
      <c r="AV196" s="15">
        <v>45918</v>
      </c>
      <c r="AW196" s="13">
        <v>8201407658</v>
      </c>
      <c r="AX196" s="15">
        <v>45946</v>
      </c>
      <c r="AY196" s="13" t="s">
        <v>78</v>
      </c>
      <c r="AZ196" s="13" t="s">
        <v>79</v>
      </c>
      <c r="BA196" s="47">
        <v>1037587963</v>
      </c>
      <c r="BB196" s="41" t="s">
        <v>91</v>
      </c>
      <c r="BC196" s="35" t="s">
        <v>1385</v>
      </c>
      <c r="BD196" s="21" t="s">
        <v>1386</v>
      </c>
      <c r="BE196" s="15">
        <v>45960</v>
      </c>
      <c r="BF196" s="16" t="s">
        <v>77</v>
      </c>
      <c r="BG196" s="42" t="s">
        <v>77</v>
      </c>
      <c r="BH196" s="16" t="s">
        <v>77</v>
      </c>
      <c r="BI196" s="16" t="s">
        <v>77</v>
      </c>
      <c r="BJ196" s="16" t="s">
        <v>77</v>
      </c>
      <c r="BK196" s="19">
        <v>17075328</v>
      </c>
      <c r="BL196" s="13">
        <v>75</v>
      </c>
      <c r="BM196" s="14" t="s">
        <v>81</v>
      </c>
      <c r="BN196" s="14" t="s">
        <v>82</v>
      </c>
      <c r="BO196" s="15">
        <v>46022</v>
      </c>
      <c r="BP196" s="13">
        <v>8</v>
      </c>
      <c r="BQ196" s="21" t="s">
        <v>1387</v>
      </c>
      <c r="BR196" s="13"/>
      <c r="BS196" s="4"/>
      <c r="BT196" s="4"/>
    </row>
    <row r="197" spans="1:72" x14ac:dyDescent="0.2">
      <c r="A197" s="13" t="s">
        <v>70</v>
      </c>
      <c r="B197" s="13">
        <v>510</v>
      </c>
      <c r="C197" s="13" t="s">
        <v>1324</v>
      </c>
      <c r="D197" s="13" t="s">
        <v>71</v>
      </c>
      <c r="E197" s="13" t="s">
        <v>124</v>
      </c>
      <c r="F197" s="14" t="s">
        <v>166</v>
      </c>
      <c r="G197" s="13">
        <v>2935</v>
      </c>
      <c r="H197" s="15">
        <v>45929</v>
      </c>
      <c r="I197" s="13">
        <v>3593</v>
      </c>
      <c r="J197" s="16">
        <v>74</v>
      </c>
      <c r="K197" s="15">
        <v>45929</v>
      </c>
      <c r="L197" s="16" t="s">
        <v>1388</v>
      </c>
      <c r="M197" s="13" t="str">
        <f t="shared" si="32"/>
        <v>PERSONA NATURAL</v>
      </c>
      <c r="N197" s="16">
        <v>1054864</v>
      </c>
      <c r="O197" s="3" t="s">
        <v>943</v>
      </c>
      <c r="P197" s="5">
        <v>93151507</v>
      </c>
      <c r="Q197" s="5" t="s">
        <v>1389</v>
      </c>
      <c r="R197" s="5" t="s">
        <v>74</v>
      </c>
      <c r="S197" s="5" t="s">
        <v>169</v>
      </c>
      <c r="T197" s="5" t="s">
        <v>170</v>
      </c>
      <c r="U197" s="15">
        <v>45946</v>
      </c>
      <c r="V197" s="15">
        <v>45946</v>
      </c>
      <c r="W197" s="15">
        <v>45946</v>
      </c>
      <c r="X197" s="13">
        <f t="shared" si="36"/>
        <v>17</v>
      </c>
      <c r="Y197" s="15">
        <v>45944</v>
      </c>
      <c r="Z197" s="13">
        <f t="shared" si="35"/>
        <v>2</v>
      </c>
      <c r="AA197" s="13">
        <v>75</v>
      </c>
      <c r="AB197" s="18">
        <v>6830131</v>
      </c>
      <c r="AC197" s="19">
        <v>17075328</v>
      </c>
      <c r="AD197" s="13">
        <v>9240302</v>
      </c>
      <c r="AE197" s="19">
        <v>17075328</v>
      </c>
      <c r="AF197" s="16" t="s">
        <v>77</v>
      </c>
      <c r="AG197" s="18">
        <v>0</v>
      </c>
      <c r="AH197" s="16" t="s">
        <v>77</v>
      </c>
      <c r="AI197" s="18">
        <v>0</v>
      </c>
      <c r="AJ197" s="16" t="s">
        <v>77</v>
      </c>
      <c r="AK197" s="18">
        <v>0</v>
      </c>
      <c r="AL197" s="16" t="s">
        <v>77</v>
      </c>
      <c r="AM197" s="18">
        <v>0</v>
      </c>
      <c r="AN197" s="16" t="s">
        <v>77</v>
      </c>
      <c r="AO197" s="18">
        <v>0</v>
      </c>
      <c r="AP197" s="16" t="s">
        <v>77</v>
      </c>
      <c r="AQ197" s="18">
        <v>0</v>
      </c>
      <c r="AR197" s="16" t="s">
        <v>77</v>
      </c>
      <c r="AS197" s="18">
        <v>0</v>
      </c>
      <c r="AT197" s="18">
        <f t="shared" si="31"/>
        <v>17075328</v>
      </c>
      <c r="AU197" s="13">
        <v>7201407567</v>
      </c>
      <c r="AV197" s="15">
        <v>45929</v>
      </c>
      <c r="AW197" s="13">
        <v>8201407659</v>
      </c>
      <c r="AX197" s="15">
        <v>45946</v>
      </c>
      <c r="AY197" s="13" t="s">
        <v>78</v>
      </c>
      <c r="AZ197" s="13" t="s">
        <v>79</v>
      </c>
      <c r="BA197" s="47">
        <v>52725332</v>
      </c>
      <c r="BB197" s="41" t="s">
        <v>171</v>
      </c>
      <c r="BC197" s="35" t="s">
        <v>1390</v>
      </c>
      <c r="BD197" s="21" t="s">
        <v>1391</v>
      </c>
      <c r="BE197" s="15">
        <v>45960</v>
      </c>
      <c r="BF197" s="16" t="s">
        <v>77</v>
      </c>
      <c r="BG197" s="42" t="s">
        <v>77</v>
      </c>
      <c r="BH197" s="16" t="s">
        <v>77</v>
      </c>
      <c r="BI197" s="16" t="s">
        <v>77</v>
      </c>
      <c r="BJ197" s="16" t="s">
        <v>77</v>
      </c>
      <c r="BK197" s="19">
        <v>17075328</v>
      </c>
      <c r="BL197" s="13">
        <v>75</v>
      </c>
      <c r="BM197" s="14" t="s">
        <v>81</v>
      </c>
      <c r="BN197" s="14" t="s">
        <v>82</v>
      </c>
      <c r="BO197" s="15">
        <v>46022</v>
      </c>
      <c r="BP197" s="13">
        <v>8</v>
      </c>
      <c r="BQ197" s="21" t="s">
        <v>1392</v>
      </c>
      <c r="BR197" s="13"/>
      <c r="BS197" s="4"/>
      <c r="BT197" s="4"/>
    </row>
    <row r="198" spans="1:72" x14ac:dyDescent="0.2">
      <c r="A198" s="13" t="s">
        <v>70</v>
      </c>
      <c r="B198" s="13">
        <v>513</v>
      </c>
      <c r="C198" s="13" t="s">
        <v>311</v>
      </c>
      <c r="D198" s="13" t="s">
        <v>71</v>
      </c>
      <c r="E198" s="13" t="s">
        <v>124</v>
      </c>
      <c r="F198" s="14" t="s">
        <v>154</v>
      </c>
      <c r="G198" s="13">
        <v>2927</v>
      </c>
      <c r="H198" s="15">
        <v>45919</v>
      </c>
      <c r="I198" s="13">
        <v>3596</v>
      </c>
      <c r="J198" s="16" t="s">
        <v>1281</v>
      </c>
      <c r="K198" s="15">
        <v>45919</v>
      </c>
      <c r="L198" s="16" t="s">
        <v>1393</v>
      </c>
      <c r="M198" s="13" t="str">
        <f t="shared" si="32"/>
        <v>PERSONA NATURAL</v>
      </c>
      <c r="N198" s="16">
        <v>71639261</v>
      </c>
      <c r="O198" s="14" t="s">
        <v>507</v>
      </c>
      <c r="P198" s="14">
        <v>93151507</v>
      </c>
      <c r="Q198" s="13" t="s">
        <v>1394</v>
      </c>
      <c r="R198" s="13" t="s">
        <v>330</v>
      </c>
      <c r="S198" s="25" t="s">
        <v>157</v>
      </c>
      <c r="T198" s="14" t="s">
        <v>158</v>
      </c>
      <c r="U198" s="15">
        <v>45950</v>
      </c>
      <c r="V198" s="15">
        <v>45950</v>
      </c>
      <c r="W198" s="15">
        <v>45950</v>
      </c>
      <c r="X198" s="13">
        <f t="shared" si="36"/>
        <v>31</v>
      </c>
      <c r="Y198" s="15">
        <v>45947</v>
      </c>
      <c r="Z198" s="13">
        <f t="shared" si="35"/>
        <v>3</v>
      </c>
      <c r="AA198" s="13">
        <v>71</v>
      </c>
      <c r="AB198" s="18">
        <v>2702005</v>
      </c>
      <c r="AC198" s="19">
        <v>6394745</v>
      </c>
      <c r="AD198" s="13">
        <v>9250002</v>
      </c>
      <c r="AE198" s="19">
        <v>6394745</v>
      </c>
      <c r="AF198" s="16" t="s">
        <v>77</v>
      </c>
      <c r="AG198" s="18">
        <v>0</v>
      </c>
      <c r="AH198" s="16" t="s">
        <v>77</v>
      </c>
      <c r="AI198" s="18">
        <v>0</v>
      </c>
      <c r="AJ198" s="16" t="s">
        <v>77</v>
      </c>
      <c r="AK198" s="18">
        <v>0</v>
      </c>
      <c r="AL198" s="16" t="s">
        <v>77</v>
      </c>
      <c r="AM198" s="18">
        <v>0</v>
      </c>
      <c r="AN198" s="16" t="s">
        <v>77</v>
      </c>
      <c r="AO198" s="18">
        <v>0</v>
      </c>
      <c r="AP198" s="16" t="s">
        <v>77</v>
      </c>
      <c r="AQ198" s="18">
        <v>0</v>
      </c>
      <c r="AR198" s="16" t="s">
        <v>77</v>
      </c>
      <c r="AS198" s="18">
        <v>0</v>
      </c>
      <c r="AT198" s="18">
        <f t="shared" si="31"/>
        <v>6394745</v>
      </c>
      <c r="AU198" s="13">
        <v>7201407557</v>
      </c>
      <c r="AV198" s="15">
        <v>45918</v>
      </c>
      <c r="AW198" s="13">
        <v>8201407661</v>
      </c>
      <c r="AX198" s="15">
        <v>45950</v>
      </c>
      <c r="AY198" s="13" t="s">
        <v>78</v>
      </c>
      <c r="AZ198" s="13" t="s">
        <v>79</v>
      </c>
      <c r="BA198" s="13">
        <v>43985744</v>
      </c>
      <c r="BB198" s="22" t="s">
        <v>159</v>
      </c>
      <c r="BC198" s="35" t="s">
        <v>1395</v>
      </c>
      <c r="BD198" s="21" t="s">
        <v>1396</v>
      </c>
      <c r="BE198" s="15">
        <v>45960</v>
      </c>
      <c r="BF198" s="16" t="s">
        <v>77</v>
      </c>
      <c r="BG198" s="42" t="s">
        <v>77</v>
      </c>
      <c r="BH198" s="16" t="s">
        <v>77</v>
      </c>
      <c r="BI198" s="16" t="s">
        <v>77</v>
      </c>
      <c r="BJ198" s="16" t="s">
        <v>77</v>
      </c>
      <c r="BK198" s="19">
        <v>6394745</v>
      </c>
      <c r="BL198" s="13">
        <v>71</v>
      </c>
      <c r="BM198" s="14" t="s">
        <v>81</v>
      </c>
      <c r="BN198" s="14" t="s">
        <v>82</v>
      </c>
      <c r="BO198" s="15">
        <v>46022</v>
      </c>
      <c r="BP198" s="13">
        <v>8</v>
      </c>
      <c r="BQ198" s="21" t="s">
        <v>1397</v>
      </c>
      <c r="BR198" s="13"/>
      <c r="BS198" s="4"/>
      <c r="BT198" s="4"/>
    </row>
    <row r="199" spans="1:72" x14ac:dyDescent="0.2">
      <c r="A199" s="13" t="s">
        <v>70</v>
      </c>
      <c r="B199" s="13">
        <v>517</v>
      </c>
      <c r="C199" s="13" t="s">
        <v>311</v>
      </c>
      <c r="D199" s="13" t="s">
        <v>71</v>
      </c>
      <c r="E199" s="13" t="s">
        <v>124</v>
      </c>
      <c r="F199" s="14" t="s">
        <v>154</v>
      </c>
      <c r="G199" s="13">
        <v>2925</v>
      </c>
      <c r="H199" s="15">
        <v>45919</v>
      </c>
      <c r="I199" s="13">
        <v>3601</v>
      </c>
      <c r="J199" s="16" t="s">
        <v>1281</v>
      </c>
      <c r="K199" s="15">
        <v>45919</v>
      </c>
      <c r="L199" s="16" t="s">
        <v>1398</v>
      </c>
      <c r="M199" s="13" t="str">
        <f t="shared" si="32"/>
        <v>PERSONA NATURAL</v>
      </c>
      <c r="N199" s="16">
        <v>1128432436</v>
      </c>
      <c r="O199" s="14" t="s">
        <v>365</v>
      </c>
      <c r="P199" s="110">
        <v>93151507</v>
      </c>
      <c r="Q199" s="13" t="s">
        <v>1399</v>
      </c>
      <c r="R199" s="13" t="s">
        <v>144</v>
      </c>
      <c r="S199" s="13" t="s">
        <v>157</v>
      </c>
      <c r="T199" s="13" t="s">
        <v>158</v>
      </c>
      <c r="U199" s="15">
        <v>45951</v>
      </c>
      <c r="V199" s="15">
        <v>45951</v>
      </c>
      <c r="W199" s="15">
        <v>45951</v>
      </c>
      <c r="X199" s="13">
        <f t="shared" si="36"/>
        <v>32</v>
      </c>
      <c r="Y199" s="15">
        <v>45950</v>
      </c>
      <c r="Z199" s="13">
        <f t="shared" si="35"/>
        <v>1</v>
      </c>
      <c r="AA199" s="13">
        <v>70</v>
      </c>
      <c r="AB199" s="18">
        <v>4826803</v>
      </c>
      <c r="AC199" s="19">
        <v>11262540</v>
      </c>
      <c r="AD199" s="13">
        <v>9250002</v>
      </c>
      <c r="AE199" s="19">
        <v>11262540</v>
      </c>
      <c r="AF199" s="16" t="s">
        <v>77</v>
      </c>
      <c r="AG199" s="18">
        <v>0</v>
      </c>
      <c r="AH199" s="16" t="s">
        <v>77</v>
      </c>
      <c r="AI199" s="18">
        <v>0</v>
      </c>
      <c r="AJ199" s="16" t="s">
        <v>77</v>
      </c>
      <c r="AK199" s="18">
        <v>0</v>
      </c>
      <c r="AL199" s="16" t="s">
        <v>77</v>
      </c>
      <c r="AM199" s="18">
        <v>0</v>
      </c>
      <c r="AN199" s="16" t="s">
        <v>77</v>
      </c>
      <c r="AO199" s="18">
        <v>0</v>
      </c>
      <c r="AP199" s="16" t="s">
        <v>77</v>
      </c>
      <c r="AQ199" s="18">
        <v>0</v>
      </c>
      <c r="AR199" s="16" t="s">
        <v>77</v>
      </c>
      <c r="AS199" s="18">
        <v>0</v>
      </c>
      <c r="AT199" s="18">
        <f t="shared" si="31"/>
        <v>11262540</v>
      </c>
      <c r="AU199" s="13">
        <v>7201407555</v>
      </c>
      <c r="AV199" s="15">
        <v>45918</v>
      </c>
      <c r="AW199" s="13">
        <v>8201407663</v>
      </c>
      <c r="AX199" s="15">
        <v>45951</v>
      </c>
      <c r="AY199" s="13" t="s">
        <v>78</v>
      </c>
      <c r="AZ199" s="13" t="s">
        <v>79</v>
      </c>
      <c r="BA199" s="13">
        <v>43985744</v>
      </c>
      <c r="BB199" s="22" t="s">
        <v>159</v>
      </c>
      <c r="BC199" s="35" t="s">
        <v>1400</v>
      </c>
      <c r="BD199" s="21" t="s">
        <v>1401</v>
      </c>
      <c r="BE199" s="15">
        <v>45960</v>
      </c>
      <c r="BF199" s="16" t="s">
        <v>77</v>
      </c>
      <c r="BG199" s="42" t="s">
        <v>77</v>
      </c>
      <c r="BH199" s="16" t="s">
        <v>77</v>
      </c>
      <c r="BI199" s="16" t="s">
        <v>77</v>
      </c>
      <c r="BJ199" s="16" t="s">
        <v>77</v>
      </c>
      <c r="BK199" s="19">
        <v>11262540</v>
      </c>
      <c r="BL199" s="13">
        <v>70</v>
      </c>
      <c r="BM199" s="14" t="s">
        <v>81</v>
      </c>
      <c r="BN199" s="14" t="s">
        <v>82</v>
      </c>
      <c r="BO199" s="15">
        <v>46022</v>
      </c>
      <c r="BP199" s="13">
        <v>8</v>
      </c>
      <c r="BQ199" s="21" t="s">
        <v>1402</v>
      </c>
      <c r="BR199" s="13"/>
      <c r="BS199" s="4"/>
      <c r="BT199" s="4"/>
    </row>
    <row r="200" spans="1:72" x14ac:dyDescent="0.2">
      <c r="A200" s="13" t="s">
        <v>70</v>
      </c>
      <c r="B200" s="13">
        <v>518</v>
      </c>
      <c r="C200" s="13" t="s">
        <v>311</v>
      </c>
      <c r="D200" s="13" t="s">
        <v>71</v>
      </c>
      <c r="E200" s="13" t="s">
        <v>124</v>
      </c>
      <c r="F200" s="14" t="s">
        <v>154</v>
      </c>
      <c r="G200" s="13">
        <v>2928</v>
      </c>
      <c r="H200" s="15">
        <v>45919</v>
      </c>
      <c r="I200" s="13">
        <v>3602</v>
      </c>
      <c r="J200" s="16" t="s">
        <v>1281</v>
      </c>
      <c r="K200" s="15">
        <v>45919</v>
      </c>
      <c r="L200" s="16" t="s">
        <v>1403</v>
      </c>
      <c r="M200" s="13" t="str">
        <f t="shared" si="32"/>
        <v>PERSONA NATURAL</v>
      </c>
      <c r="N200" s="16">
        <v>1020452435</v>
      </c>
      <c r="O200" s="14" t="s">
        <v>364</v>
      </c>
      <c r="P200" s="110">
        <v>93151507</v>
      </c>
      <c r="Q200" s="13" t="s">
        <v>1394</v>
      </c>
      <c r="R200" s="13" t="s">
        <v>330</v>
      </c>
      <c r="S200" s="13" t="s">
        <v>157</v>
      </c>
      <c r="T200" s="13" t="s">
        <v>158</v>
      </c>
      <c r="U200" s="15">
        <v>45951</v>
      </c>
      <c r="V200" s="15">
        <v>45951</v>
      </c>
      <c r="W200" s="15">
        <v>45951</v>
      </c>
      <c r="X200" s="13">
        <f t="shared" si="36"/>
        <v>32</v>
      </c>
      <c r="Y200" s="15">
        <v>45950</v>
      </c>
      <c r="Z200" s="13">
        <f t="shared" si="35"/>
        <v>1</v>
      </c>
      <c r="AA200" s="13">
        <v>70</v>
      </c>
      <c r="AB200" s="18">
        <v>2702005</v>
      </c>
      <c r="AC200" s="19">
        <v>6304678</v>
      </c>
      <c r="AD200" s="13">
        <v>9250002</v>
      </c>
      <c r="AE200" s="19">
        <v>6304678</v>
      </c>
      <c r="AF200" s="16" t="s">
        <v>77</v>
      </c>
      <c r="AG200" s="18">
        <v>0</v>
      </c>
      <c r="AH200" s="16" t="s">
        <v>77</v>
      </c>
      <c r="AI200" s="18">
        <v>0</v>
      </c>
      <c r="AJ200" s="16" t="s">
        <v>77</v>
      </c>
      <c r="AK200" s="18">
        <v>0</v>
      </c>
      <c r="AL200" s="16" t="s">
        <v>77</v>
      </c>
      <c r="AM200" s="18">
        <v>0</v>
      </c>
      <c r="AN200" s="16" t="s">
        <v>77</v>
      </c>
      <c r="AO200" s="18">
        <v>0</v>
      </c>
      <c r="AP200" s="16" t="s">
        <v>77</v>
      </c>
      <c r="AQ200" s="18">
        <v>0</v>
      </c>
      <c r="AR200" s="16" t="s">
        <v>77</v>
      </c>
      <c r="AS200" s="18">
        <v>0</v>
      </c>
      <c r="AT200" s="18">
        <f t="shared" si="31"/>
        <v>6304678</v>
      </c>
      <c r="AU200" s="13">
        <v>7201407558</v>
      </c>
      <c r="AV200" s="15">
        <v>45918</v>
      </c>
      <c r="AW200" s="13">
        <v>8201407664</v>
      </c>
      <c r="AX200" s="15">
        <v>45951</v>
      </c>
      <c r="AY200" s="13" t="s">
        <v>78</v>
      </c>
      <c r="AZ200" s="13" t="s">
        <v>79</v>
      </c>
      <c r="BA200" s="13">
        <v>43985744</v>
      </c>
      <c r="BB200" s="22" t="s">
        <v>159</v>
      </c>
      <c r="BC200" s="35" t="s">
        <v>1404</v>
      </c>
      <c r="BD200" s="21" t="s">
        <v>1405</v>
      </c>
      <c r="BE200" s="15">
        <v>45960</v>
      </c>
      <c r="BF200" s="16" t="s">
        <v>77</v>
      </c>
      <c r="BG200" s="42" t="s">
        <v>77</v>
      </c>
      <c r="BH200" s="16" t="s">
        <v>77</v>
      </c>
      <c r="BI200" s="16" t="s">
        <v>77</v>
      </c>
      <c r="BJ200" s="16" t="s">
        <v>77</v>
      </c>
      <c r="BK200" s="19">
        <v>6304678</v>
      </c>
      <c r="BL200" s="13">
        <v>70</v>
      </c>
      <c r="BM200" s="14" t="s">
        <v>81</v>
      </c>
      <c r="BN200" s="14" t="s">
        <v>82</v>
      </c>
      <c r="BO200" s="15">
        <v>46022</v>
      </c>
      <c r="BP200" s="13">
        <v>8</v>
      </c>
      <c r="BQ200" s="21" t="s">
        <v>1406</v>
      </c>
      <c r="BR200" s="13"/>
      <c r="BS200" s="4"/>
      <c r="BT200" s="4"/>
    </row>
    <row r="201" spans="1:72" x14ac:dyDescent="0.2">
      <c r="A201" s="13" t="s">
        <v>70</v>
      </c>
      <c r="B201" s="13">
        <v>519</v>
      </c>
      <c r="C201" s="13" t="s">
        <v>487</v>
      </c>
      <c r="D201" s="13" t="s">
        <v>71</v>
      </c>
      <c r="E201" s="13" t="s">
        <v>72</v>
      </c>
      <c r="F201" s="13" t="s">
        <v>338</v>
      </c>
      <c r="G201" s="13">
        <v>2911</v>
      </c>
      <c r="H201" s="15">
        <v>45903</v>
      </c>
      <c r="I201" s="13">
        <v>3603</v>
      </c>
      <c r="J201" s="16">
        <v>71</v>
      </c>
      <c r="K201" s="15">
        <v>45903</v>
      </c>
      <c r="L201" s="16" t="s">
        <v>1407</v>
      </c>
      <c r="M201" s="13" t="str">
        <f t="shared" si="32"/>
        <v>PERSONA NATURAL</v>
      </c>
      <c r="N201" s="16">
        <v>1044506297</v>
      </c>
      <c r="O201" s="14" t="s">
        <v>366</v>
      </c>
      <c r="P201" s="110">
        <v>81111504</v>
      </c>
      <c r="Q201" s="13" t="s">
        <v>1408</v>
      </c>
      <c r="R201" s="13" t="s">
        <v>140</v>
      </c>
      <c r="S201" s="13" t="s">
        <v>75</v>
      </c>
      <c r="T201" s="13" t="s">
        <v>146</v>
      </c>
      <c r="U201" s="15">
        <v>45951</v>
      </c>
      <c r="V201" s="15">
        <v>45951</v>
      </c>
      <c r="W201" s="15">
        <v>45951</v>
      </c>
      <c r="X201" s="13">
        <f t="shared" si="36"/>
        <v>48</v>
      </c>
      <c r="Y201" s="15">
        <v>45950</v>
      </c>
      <c r="Z201" s="13">
        <f t="shared" si="35"/>
        <v>1</v>
      </c>
      <c r="AA201" s="13">
        <v>70</v>
      </c>
      <c r="AB201" s="18">
        <v>4503340</v>
      </c>
      <c r="AC201" s="19">
        <v>10507793</v>
      </c>
      <c r="AD201" s="13">
        <v>9240302</v>
      </c>
      <c r="AE201" s="19">
        <v>10507793</v>
      </c>
      <c r="AF201" s="16" t="s">
        <v>77</v>
      </c>
      <c r="AG201" s="18">
        <v>0</v>
      </c>
      <c r="AH201" s="16" t="s">
        <v>77</v>
      </c>
      <c r="AI201" s="18">
        <v>0</v>
      </c>
      <c r="AJ201" s="16" t="s">
        <v>77</v>
      </c>
      <c r="AK201" s="18">
        <v>0</v>
      </c>
      <c r="AL201" s="16" t="s">
        <v>77</v>
      </c>
      <c r="AM201" s="18">
        <v>0</v>
      </c>
      <c r="AN201" s="16" t="s">
        <v>77</v>
      </c>
      <c r="AO201" s="18">
        <v>0</v>
      </c>
      <c r="AP201" s="16" t="s">
        <v>77</v>
      </c>
      <c r="AQ201" s="18">
        <v>0</v>
      </c>
      <c r="AR201" s="16" t="s">
        <v>77</v>
      </c>
      <c r="AS201" s="18">
        <v>0</v>
      </c>
      <c r="AT201" s="18">
        <f t="shared" si="31"/>
        <v>10507793</v>
      </c>
      <c r="AU201" s="13">
        <v>7201407540</v>
      </c>
      <c r="AV201" s="15">
        <v>45903</v>
      </c>
      <c r="AW201" s="13">
        <v>8201407662</v>
      </c>
      <c r="AX201" s="15">
        <v>45951</v>
      </c>
      <c r="AY201" s="13" t="s">
        <v>78</v>
      </c>
      <c r="AZ201" s="13" t="s">
        <v>79</v>
      </c>
      <c r="BA201" s="13">
        <v>43985744</v>
      </c>
      <c r="BB201" s="22" t="s">
        <v>159</v>
      </c>
      <c r="BC201" s="35" t="s">
        <v>1409</v>
      </c>
      <c r="BD201" s="21" t="s">
        <v>1410</v>
      </c>
      <c r="BE201" s="15">
        <v>45960</v>
      </c>
      <c r="BF201" s="16" t="s">
        <v>77</v>
      </c>
      <c r="BG201" s="42" t="s">
        <v>77</v>
      </c>
      <c r="BH201" s="16" t="s">
        <v>77</v>
      </c>
      <c r="BI201" s="16" t="s">
        <v>77</v>
      </c>
      <c r="BJ201" s="16" t="s">
        <v>77</v>
      </c>
      <c r="BK201" s="19">
        <v>10507793</v>
      </c>
      <c r="BL201" s="13">
        <v>70</v>
      </c>
      <c r="BM201" s="14" t="s">
        <v>81</v>
      </c>
      <c r="BN201" s="14" t="s">
        <v>82</v>
      </c>
      <c r="BO201" s="15">
        <v>46022</v>
      </c>
      <c r="BP201" s="13">
        <v>8</v>
      </c>
      <c r="BQ201" s="21" t="s">
        <v>1411</v>
      </c>
      <c r="BR201" s="13"/>
      <c r="BS201" s="4"/>
      <c r="BT201" s="4"/>
    </row>
    <row r="202" spans="1:72" x14ac:dyDescent="0.2">
      <c r="A202" s="13" t="s">
        <v>70</v>
      </c>
      <c r="B202" s="13">
        <v>520</v>
      </c>
      <c r="C202" s="13" t="s">
        <v>409</v>
      </c>
      <c r="D202" s="13" t="s">
        <v>93</v>
      </c>
      <c r="E202" s="13" t="s">
        <v>124</v>
      </c>
      <c r="F202" s="14" t="s">
        <v>86</v>
      </c>
      <c r="G202" s="13">
        <v>2950</v>
      </c>
      <c r="H202" s="15">
        <v>45939</v>
      </c>
      <c r="I202" s="13">
        <v>3604</v>
      </c>
      <c r="J202" s="16">
        <v>75</v>
      </c>
      <c r="K202" s="15">
        <v>45940</v>
      </c>
      <c r="L202" s="16" t="s">
        <v>1412</v>
      </c>
      <c r="M202" s="13" t="str">
        <f t="shared" si="32"/>
        <v>PERSONA NATURAL</v>
      </c>
      <c r="N202" s="16">
        <v>71240743</v>
      </c>
      <c r="O202" s="14" t="s">
        <v>363</v>
      </c>
      <c r="P202" s="110">
        <v>93151507</v>
      </c>
      <c r="Q202" s="13" t="s">
        <v>1413</v>
      </c>
      <c r="R202" s="13" t="s">
        <v>161</v>
      </c>
      <c r="S202" s="13" t="s">
        <v>89</v>
      </c>
      <c r="T202" s="13" t="s">
        <v>126</v>
      </c>
      <c r="U202" s="15">
        <v>45951</v>
      </c>
      <c r="V202" s="15">
        <v>45951</v>
      </c>
      <c r="W202" s="15">
        <v>45951</v>
      </c>
      <c r="X202" s="13">
        <f t="shared" si="36"/>
        <v>11</v>
      </c>
      <c r="Y202" s="15">
        <v>45951</v>
      </c>
      <c r="Z202" s="13">
        <f t="shared" si="35"/>
        <v>0</v>
      </c>
      <c r="AA202" s="13">
        <v>70</v>
      </c>
      <c r="AB202" s="18">
        <v>2420000</v>
      </c>
      <c r="AC202" s="19">
        <v>5646667</v>
      </c>
      <c r="AD202" s="13">
        <v>9240302</v>
      </c>
      <c r="AE202" s="19">
        <v>5646667</v>
      </c>
      <c r="AF202" s="16" t="s">
        <v>77</v>
      </c>
      <c r="AG202" s="18">
        <v>0</v>
      </c>
      <c r="AH202" s="16" t="s">
        <v>77</v>
      </c>
      <c r="AI202" s="18">
        <v>0</v>
      </c>
      <c r="AJ202" s="16" t="s">
        <v>77</v>
      </c>
      <c r="AK202" s="18">
        <v>0</v>
      </c>
      <c r="AL202" s="16" t="s">
        <v>77</v>
      </c>
      <c r="AM202" s="18">
        <v>0</v>
      </c>
      <c r="AN202" s="16" t="s">
        <v>77</v>
      </c>
      <c r="AO202" s="18">
        <v>0</v>
      </c>
      <c r="AP202" s="16" t="s">
        <v>77</v>
      </c>
      <c r="AQ202" s="18">
        <v>0</v>
      </c>
      <c r="AR202" s="16" t="s">
        <v>77</v>
      </c>
      <c r="AS202" s="18">
        <v>0</v>
      </c>
      <c r="AT202" s="18">
        <f t="shared" si="31"/>
        <v>5646667</v>
      </c>
      <c r="AU202" s="13">
        <v>7201407611</v>
      </c>
      <c r="AV202" s="15">
        <v>45939</v>
      </c>
      <c r="AW202" s="13">
        <v>8201407665</v>
      </c>
      <c r="AX202" s="15">
        <v>45951</v>
      </c>
      <c r="AY202" s="13" t="s">
        <v>78</v>
      </c>
      <c r="AZ202" s="13" t="s">
        <v>79</v>
      </c>
      <c r="BA202" s="47">
        <v>1037587963</v>
      </c>
      <c r="BB202" s="41" t="s">
        <v>91</v>
      </c>
      <c r="BC202" s="35" t="s">
        <v>1414</v>
      </c>
      <c r="BD202" s="21" t="s">
        <v>1415</v>
      </c>
      <c r="BE202" s="15">
        <v>45960</v>
      </c>
      <c r="BF202" s="16" t="s">
        <v>77</v>
      </c>
      <c r="BG202" s="42" t="s">
        <v>77</v>
      </c>
      <c r="BH202" s="16" t="s">
        <v>77</v>
      </c>
      <c r="BI202" s="16" t="s">
        <v>77</v>
      </c>
      <c r="BJ202" s="16" t="s">
        <v>77</v>
      </c>
      <c r="BK202" s="19">
        <v>5646667</v>
      </c>
      <c r="BL202" s="13">
        <v>70</v>
      </c>
      <c r="BM202" s="14" t="s">
        <v>81</v>
      </c>
      <c r="BN202" s="14" t="s">
        <v>82</v>
      </c>
      <c r="BO202" s="15">
        <v>46022</v>
      </c>
      <c r="BP202" s="13">
        <v>8</v>
      </c>
      <c r="BQ202" s="21" t="s">
        <v>1416</v>
      </c>
      <c r="BR202" s="13"/>
      <c r="BS202" s="4"/>
      <c r="BT202" s="4"/>
    </row>
    <row r="203" spans="1:72" x14ac:dyDescent="0.2">
      <c r="A203" s="13" t="s">
        <v>70</v>
      </c>
      <c r="B203" s="13">
        <v>524</v>
      </c>
      <c r="C203" s="13" t="s">
        <v>1239</v>
      </c>
      <c r="D203" s="13" t="s">
        <v>71</v>
      </c>
      <c r="E203" s="13" t="s">
        <v>72</v>
      </c>
      <c r="F203" s="14" t="s">
        <v>166</v>
      </c>
      <c r="G203" s="13">
        <v>2908</v>
      </c>
      <c r="H203" s="15">
        <v>45903</v>
      </c>
      <c r="I203" s="13">
        <v>3608</v>
      </c>
      <c r="J203" s="16">
        <v>71</v>
      </c>
      <c r="K203" s="15">
        <v>45903</v>
      </c>
      <c r="L203" s="16" t="s">
        <v>1417</v>
      </c>
      <c r="M203" s="13" t="str">
        <f t="shared" si="32"/>
        <v>PERSONA NATURAL</v>
      </c>
      <c r="N203" s="16">
        <v>1020430422</v>
      </c>
      <c r="O203" s="14" t="s">
        <v>1418</v>
      </c>
      <c r="P203" s="110">
        <v>93151507</v>
      </c>
      <c r="Q203" s="13" t="s">
        <v>1419</v>
      </c>
      <c r="R203" s="13" t="s">
        <v>74</v>
      </c>
      <c r="S203" s="5" t="s">
        <v>169</v>
      </c>
      <c r="T203" s="5" t="s">
        <v>170</v>
      </c>
      <c r="U203" s="15">
        <v>45952</v>
      </c>
      <c r="V203" s="15">
        <v>45952</v>
      </c>
      <c r="W203" s="15">
        <v>45952</v>
      </c>
      <c r="X203" s="13">
        <f t="shared" si="36"/>
        <v>49</v>
      </c>
      <c r="Y203" s="15">
        <v>45950</v>
      </c>
      <c r="Z203" s="13">
        <f t="shared" si="35"/>
        <v>2</v>
      </c>
      <c r="AA203" s="13">
        <v>69</v>
      </c>
      <c r="AB203" s="18">
        <v>6830131</v>
      </c>
      <c r="AC203" s="19">
        <v>15709301</v>
      </c>
      <c r="AD203" s="13">
        <v>9250003</v>
      </c>
      <c r="AE203" s="19">
        <v>7682803</v>
      </c>
      <c r="AF203" s="16">
        <v>9240305</v>
      </c>
      <c r="AG203" s="18">
        <v>8026498</v>
      </c>
      <c r="AH203" s="16" t="s">
        <v>77</v>
      </c>
      <c r="AI203" s="18">
        <v>0</v>
      </c>
      <c r="AJ203" s="16" t="s">
        <v>77</v>
      </c>
      <c r="AK203" s="18">
        <v>0</v>
      </c>
      <c r="AL203" s="16" t="s">
        <v>77</v>
      </c>
      <c r="AM203" s="18">
        <v>0</v>
      </c>
      <c r="AN203" s="16" t="s">
        <v>77</v>
      </c>
      <c r="AO203" s="18">
        <v>0</v>
      </c>
      <c r="AP203" s="16" t="s">
        <v>77</v>
      </c>
      <c r="AQ203" s="18">
        <v>0</v>
      </c>
      <c r="AR203" s="16" t="s">
        <v>77</v>
      </c>
      <c r="AS203" s="18">
        <v>0</v>
      </c>
      <c r="AT203" s="18">
        <f t="shared" si="31"/>
        <v>15709301</v>
      </c>
      <c r="AU203" s="13">
        <v>7201407537</v>
      </c>
      <c r="AV203" s="15">
        <v>45903</v>
      </c>
      <c r="AW203" s="13">
        <v>8201407668</v>
      </c>
      <c r="AX203" s="15">
        <v>45952</v>
      </c>
      <c r="AY203" s="13" t="s">
        <v>78</v>
      </c>
      <c r="AZ203" s="13" t="s">
        <v>79</v>
      </c>
      <c r="BA203" s="47">
        <v>52725332</v>
      </c>
      <c r="BB203" s="41" t="s">
        <v>171</v>
      </c>
      <c r="BC203" s="35" t="s">
        <v>1420</v>
      </c>
      <c r="BD203" s="21" t="s">
        <v>1421</v>
      </c>
      <c r="BE203" s="15">
        <v>45960</v>
      </c>
      <c r="BF203" s="16" t="s">
        <v>77</v>
      </c>
      <c r="BG203" s="42" t="s">
        <v>77</v>
      </c>
      <c r="BH203" s="16" t="s">
        <v>77</v>
      </c>
      <c r="BI203" s="16" t="s">
        <v>77</v>
      </c>
      <c r="BJ203" s="16" t="s">
        <v>77</v>
      </c>
      <c r="BK203" s="19">
        <v>15709301</v>
      </c>
      <c r="BL203" s="13">
        <v>69</v>
      </c>
      <c r="BM203" s="14" t="s">
        <v>81</v>
      </c>
      <c r="BN203" s="14" t="s">
        <v>82</v>
      </c>
      <c r="BO203" s="15">
        <v>46022</v>
      </c>
      <c r="BP203" s="13">
        <v>8</v>
      </c>
      <c r="BQ203" s="21" t="s">
        <v>1422</v>
      </c>
      <c r="BR203" s="13"/>
      <c r="BS203" s="4"/>
      <c r="BT203" s="4"/>
    </row>
    <row r="204" spans="1:72" x14ac:dyDescent="0.2">
      <c r="A204" s="13" t="s">
        <v>70</v>
      </c>
      <c r="B204" s="13">
        <v>526</v>
      </c>
      <c r="C204" s="13" t="s">
        <v>1423</v>
      </c>
      <c r="D204" s="13" t="s">
        <v>93</v>
      </c>
      <c r="E204" s="13" t="s">
        <v>124</v>
      </c>
      <c r="F204" s="13" t="s">
        <v>338</v>
      </c>
      <c r="G204" s="13">
        <v>2951</v>
      </c>
      <c r="H204" s="15">
        <v>45939</v>
      </c>
      <c r="I204" s="13">
        <v>3610</v>
      </c>
      <c r="J204" s="16">
        <v>75</v>
      </c>
      <c r="K204" s="15">
        <v>45940</v>
      </c>
      <c r="L204" s="16" t="s">
        <v>1424</v>
      </c>
      <c r="M204" s="13" t="str">
        <f t="shared" si="32"/>
        <v>PERSONA NATURAL</v>
      </c>
      <c r="N204" s="5">
        <v>1214739106</v>
      </c>
      <c r="O204" s="3" t="s">
        <v>303</v>
      </c>
      <c r="P204" s="5">
        <v>93151507</v>
      </c>
      <c r="Q204" s="5" t="s">
        <v>1425</v>
      </c>
      <c r="R204" s="5" t="s">
        <v>161</v>
      </c>
      <c r="S204" s="5" t="s">
        <v>75</v>
      </c>
      <c r="T204" s="5" t="s">
        <v>84</v>
      </c>
      <c r="U204" s="15">
        <v>45952</v>
      </c>
      <c r="V204" s="15">
        <v>45952</v>
      </c>
      <c r="W204" s="15">
        <v>45952</v>
      </c>
      <c r="X204" s="13">
        <f t="shared" si="36"/>
        <v>12</v>
      </c>
      <c r="Y204" s="15">
        <v>45952</v>
      </c>
      <c r="Z204" s="13">
        <f t="shared" si="35"/>
        <v>0</v>
      </c>
      <c r="AA204" s="13">
        <v>69</v>
      </c>
      <c r="AB204" s="18">
        <v>2420000</v>
      </c>
      <c r="AC204" s="19">
        <v>5566000</v>
      </c>
      <c r="AD204" s="13">
        <v>9240298</v>
      </c>
      <c r="AE204" s="19">
        <v>5566000</v>
      </c>
      <c r="AF204" s="16" t="s">
        <v>77</v>
      </c>
      <c r="AG204" s="18">
        <v>0</v>
      </c>
      <c r="AH204" s="16" t="s">
        <v>77</v>
      </c>
      <c r="AI204" s="18">
        <v>0</v>
      </c>
      <c r="AJ204" s="16" t="s">
        <v>77</v>
      </c>
      <c r="AK204" s="18">
        <v>0</v>
      </c>
      <c r="AL204" s="16" t="s">
        <v>77</v>
      </c>
      <c r="AM204" s="18">
        <v>0</v>
      </c>
      <c r="AN204" s="16" t="s">
        <v>77</v>
      </c>
      <c r="AO204" s="18">
        <v>0</v>
      </c>
      <c r="AP204" s="16" t="s">
        <v>77</v>
      </c>
      <c r="AQ204" s="18">
        <v>0</v>
      </c>
      <c r="AR204" s="16" t="s">
        <v>77</v>
      </c>
      <c r="AS204" s="18">
        <v>0</v>
      </c>
      <c r="AT204" s="18">
        <f t="shared" si="31"/>
        <v>5566000</v>
      </c>
      <c r="AU204" s="13">
        <v>7201407606</v>
      </c>
      <c r="AV204" s="15">
        <v>45939</v>
      </c>
      <c r="AW204" s="13">
        <v>8201407666</v>
      </c>
      <c r="AX204" s="15">
        <v>45951</v>
      </c>
      <c r="AY204" s="13" t="s">
        <v>78</v>
      </c>
      <c r="AZ204" s="13" t="s">
        <v>79</v>
      </c>
      <c r="BA204" s="25">
        <v>43837564</v>
      </c>
      <c r="BB204" s="14" t="s">
        <v>110</v>
      </c>
      <c r="BC204" s="35" t="s">
        <v>1426</v>
      </c>
      <c r="BD204" s="21" t="s">
        <v>1427</v>
      </c>
      <c r="BE204" s="15">
        <v>45960</v>
      </c>
      <c r="BF204" s="16" t="s">
        <v>77</v>
      </c>
      <c r="BG204" s="42" t="s">
        <v>77</v>
      </c>
      <c r="BH204" s="16" t="s">
        <v>77</v>
      </c>
      <c r="BI204" s="16" t="s">
        <v>77</v>
      </c>
      <c r="BJ204" s="16" t="s">
        <v>77</v>
      </c>
      <c r="BK204" s="19">
        <v>5566000</v>
      </c>
      <c r="BL204" s="13">
        <v>69</v>
      </c>
      <c r="BM204" s="14" t="s">
        <v>81</v>
      </c>
      <c r="BN204" s="14" t="s">
        <v>82</v>
      </c>
      <c r="BO204" s="15">
        <v>46022</v>
      </c>
      <c r="BP204" s="13">
        <v>8</v>
      </c>
      <c r="BQ204" s="21" t="s">
        <v>1428</v>
      </c>
      <c r="BR204" s="13"/>
      <c r="BS204" s="4"/>
      <c r="BT204" s="4"/>
    </row>
    <row r="205" spans="1:72" x14ac:dyDescent="0.2">
      <c r="A205" s="13" t="s">
        <v>70</v>
      </c>
      <c r="B205" s="13">
        <v>528</v>
      </c>
      <c r="C205" s="13" t="s">
        <v>153</v>
      </c>
      <c r="D205" s="13" t="s">
        <v>93</v>
      </c>
      <c r="E205" s="13" t="s">
        <v>124</v>
      </c>
      <c r="F205" s="14" t="s">
        <v>154</v>
      </c>
      <c r="G205" s="13">
        <v>2947</v>
      </c>
      <c r="H205" s="15">
        <v>45939</v>
      </c>
      <c r="I205" s="13">
        <v>3612</v>
      </c>
      <c r="J205" s="16">
        <v>75</v>
      </c>
      <c r="K205" s="15">
        <v>45940</v>
      </c>
      <c r="L205" s="16" t="s">
        <v>1429</v>
      </c>
      <c r="M205" s="13" t="str">
        <f t="shared" si="32"/>
        <v>PERSONA NATURAL</v>
      </c>
      <c r="N205" s="16">
        <v>1128384947</v>
      </c>
      <c r="O205" s="14" t="s">
        <v>391</v>
      </c>
      <c r="P205" s="13">
        <v>93151507</v>
      </c>
      <c r="Q205" s="13" t="s">
        <v>1228</v>
      </c>
      <c r="R205" s="27" t="s">
        <v>215</v>
      </c>
      <c r="S205" s="14" t="s">
        <v>157</v>
      </c>
      <c r="T205" s="14" t="s">
        <v>158</v>
      </c>
      <c r="U205" s="15">
        <v>45957</v>
      </c>
      <c r="V205" s="15">
        <v>45957</v>
      </c>
      <c r="W205" s="15">
        <v>45957</v>
      </c>
      <c r="X205" s="13">
        <f t="shared" si="36"/>
        <v>17</v>
      </c>
      <c r="Y205" s="15">
        <v>45957</v>
      </c>
      <c r="Z205" s="13">
        <f t="shared" si="35"/>
        <v>0</v>
      </c>
      <c r="AA205" s="13">
        <v>64</v>
      </c>
      <c r="AB205" s="18">
        <v>2702005</v>
      </c>
      <c r="AC205" s="19">
        <v>5764277</v>
      </c>
      <c r="AD205" s="13">
        <v>9250002</v>
      </c>
      <c r="AE205" s="19">
        <v>5764277</v>
      </c>
      <c r="AF205" s="16" t="s">
        <v>77</v>
      </c>
      <c r="AG205" s="18">
        <v>0</v>
      </c>
      <c r="AH205" s="16" t="s">
        <v>77</v>
      </c>
      <c r="AI205" s="18">
        <v>0</v>
      </c>
      <c r="AJ205" s="16" t="s">
        <v>77</v>
      </c>
      <c r="AK205" s="18">
        <v>0</v>
      </c>
      <c r="AL205" s="16" t="s">
        <v>77</v>
      </c>
      <c r="AM205" s="18">
        <v>0</v>
      </c>
      <c r="AN205" s="16" t="s">
        <v>77</v>
      </c>
      <c r="AO205" s="18">
        <v>0</v>
      </c>
      <c r="AP205" s="16" t="s">
        <v>77</v>
      </c>
      <c r="AQ205" s="18">
        <v>0</v>
      </c>
      <c r="AR205" s="16" t="s">
        <v>77</v>
      </c>
      <c r="AS205" s="18">
        <v>0</v>
      </c>
      <c r="AT205" s="18">
        <f t="shared" si="31"/>
        <v>5764277</v>
      </c>
      <c r="AU205" s="13">
        <v>7201407603</v>
      </c>
      <c r="AV205" s="15">
        <v>45939</v>
      </c>
      <c r="AW205" s="13">
        <v>8201407673</v>
      </c>
      <c r="AX205" s="15">
        <v>45954</v>
      </c>
      <c r="AY205" s="13" t="s">
        <v>78</v>
      </c>
      <c r="AZ205" s="13" t="s">
        <v>79</v>
      </c>
      <c r="BA205" s="13">
        <v>43985744</v>
      </c>
      <c r="BB205" s="22" t="s">
        <v>159</v>
      </c>
      <c r="BC205" s="35" t="s">
        <v>1430</v>
      </c>
      <c r="BD205" s="21" t="s">
        <v>1431</v>
      </c>
      <c r="BE205" s="15">
        <v>45960</v>
      </c>
      <c r="BF205" s="16" t="s">
        <v>77</v>
      </c>
      <c r="BG205" s="42" t="s">
        <v>77</v>
      </c>
      <c r="BH205" s="16" t="s">
        <v>77</v>
      </c>
      <c r="BI205" s="16" t="s">
        <v>77</v>
      </c>
      <c r="BJ205" s="16" t="s">
        <v>77</v>
      </c>
      <c r="BK205" s="19">
        <v>5764277</v>
      </c>
      <c r="BL205" s="13">
        <v>64</v>
      </c>
      <c r="BM205" s="14" t="s">
        <v>81</v>
      </c>
      <c r="BN205" s="14" t="s">
        <v>82</v>
      </c>
      <c r="BO205" s="15">
        <v>46022</v>
      </c>
      <c r="BP205" s="13">
        <v>8</v>
      </c>
      <c r="BQ205" s="21" t="s">
        <v>1432</v>
      </c>
      <c r="BR205" s="13"/>
      <c r="BS205" s="4"/>
      <c r="BT205" s="4"/>
    </row>
    <row r="206" spans="1:72" x14ac:dyDescent="0.2">
      <c r="A206" s="13" t="s">
        <v>70</v>
      </c>
      <c r="B206" s="13">
        <v>529</v>
      </c>
      <c r="C206" s="13" t="s">
        <v>1324</v>
      </c>
      <c r="D206" s="13" t="s">
        <v>71</v>
      </c>
      <c r="E206" s="13" t="s">
        <v>124</v>
      </c>
      <c r="F206" s="14" t="s">
        <v>166</v>
      </c>
      <c r="G206" s="13">
        <v>2924</v>
      </c>
      <c r="H206" s="15">
        <v>45919</v>
      </c>
      <c r="I206" s="13">
        <v>3613</v>
      </c>
      <c r="J206" s="16" t="s">
        <v>1281</v>
      </c>
      <c r="K206" s="15">
        <v>45919</v>
      </c>
      <c r="L206" s="16" t="s">
        <v>1433</v>
      </c>
      <c r="M206" s="13" t="str">
        <f t="shared" si="32"/>
        <v>PERSONA NATURAL</v>
      </c>
      <c r="N206" s="16">
        <v>1036394257</v>
      </c>
      <c r="O206" s="14" t="s">
        <v>1434</v>
      </c>
      <c r="P206" s="13">
        <v>93151507</v>
      </c>
      <c r="Q206" s="13" t="s">
        <v>359</v>
      </c>
      <c r="R206" s="13" t="s">
        <v>144</v>
      </c>
      <c r="S206" s="5" t="s">
        <v>169</v>
      </c>
      <c r="T206" s="5" t="s">
        <v>170</v>
      </c>
      <c r="U206" s="15">
        <v>45957</v>
      </c>
      <c r="V206" s="15">
        <v>45957</v>
      </c>
      <c r="W206" s="15">
        <v>45957</v>
      </c>
      <c r="X206" s="13">
        <f t="shared" si="36"/>
        <v>38</v>
      </c>
      <c r="Y206" s="15">
        <v>45957</v>
      </c>
      <c r="Z206" s="13">
        <f t="shared" si="35"/>
        <v>0</v>
      </c>
      <c r="AA206" s="13">
        <v>64</v>
      </c>
      <c r="AB206" s="18">
        <v>4826803</v>
      </c>
      <c r="AC206" s="19">
        <v>10297180</v>
      </c>
      <c r="AD206" s="13">
        <v>9240301</v>
      </c>
      <c r="AE206" s="19">
        <v>10297180</v>
      </c>
      <c r="AF206" s="16" t="s">
        <v>77</v>
      </c>
      <c r="AG206" s="18">
        <v>0</v>
      </c>
      <c r="AH206" s="16" t="s">
        <v>77</v>
      </c>
      <c r="AI206" s="18">
        <v>0</v>
      </c>
      <c r="AJ206" s="16" t="s">
        <v>77</v>
      </c>
      <c r="AK206" s="18">
        <v>0</v>
      </c>
      <c r="AL206" s="16" t="s">
        <v>77</v>
      </c>
      <c r="AM206" s="18">
        <v>0</v>
      </c>
      <c r="AN206" s="16" t="s">
        <v>77</v>
      </c>
      <c r="AO206" s="18">
        <v>0</v>
      </c>
      <c r="AP206" s="16" t="s">
        <v>77</v>
      </c>
      <c r="AQ206" s="18">
        <v>0</v>
      </c>
      <c r="AR206" s="16" t="s">
        <v>77</v>
      </c>
      <c r="AS206" s="18">
        <v>0</v>
      </c>
      <c r="AT206" s="18">
        <f t="shared" si="31"/>
        <v>10297180</v>
      </c>
      <c r="AU206" s="13">
        <v>7201407554</v>
      </c>
      <c r="AV206" s="15">
        <v>45918</v>
      </c>
      <c r="AW206" s="13">
        <v>8201407672</v>
      </c>
      <c r="AX206" s="15">
        <v>45954</v>
      </c>
      <c r="AY206" s="13" t="s">
        <v>78</v>
      </c>
      <c r="AZ206" s="13" t="s">
        <v>79</v>
      </c>
      <c r="BA206" s="47">
        <v>52725332</v>
      </c>
      <c r="BB206" s="41" t="s">
        <v>171</v>
      </c>
      <c r="BC206" s="35" t="s">
        <v>1435</v>
      </c>
      <c r="BD206" s="21" t="s">
        <v>1436</v>
      </c>
      <c r="BE206" s="15">
        <v>45961</v>
      </c>
      <c r="BF206" s="16" t="s">
        <v>77</v>
      </c>
      <c r="BG206" s="42" t="s">
        <v>77</v>
      </c>
      <c r="BH206" s="16" t="s">
        <v>77</v>
      </c>
      <c r="BI206" s="16" t="s">
        <v>77</v>
      </c>
      <c r="BJ206" s="16" t="s">
        <v>77</v>
      </c>
      <c r="BK206" s="19">
        <v>10297180</v>
      </c>
      <c r="BL206" s="13">
        <v>64</v>
      </c>
      <c r="BM206" s="14" t="s">
        <v>81</v>
      </c>
      <c r="BN206" s="14" t="s">
        <v>82</v>
      </c>
      <c r="BO206" s="15">
        <v>46022</v>
      </c>
      <c r="BP206" s="13">
        <v>8</v>
      </c>
      <c r="BQ206" s="21" t="s">
        <v>1437</v>
      </c>
      <c r="BR206" s="13"/>
      <c r="BS206" s="4"/>
      <c r="BT206" s="4"/>
    </row>
    <row r="207" spans="1:72" x14ac:dyDescent="0.2">
      <c r="A207" s="13" t="s">
        <v>70</v>
      </c>
      <c r="B207" s="13">
        <v>530</v>
      </c>
      <c r="C207" s="13" t="s">
        <v>1239</v>
      </c>
      <c r="D207" s="13" t="s">
        <v>71</v>
      </c>
      <c r="E207" s="13" t="s">
        <v>72</v>
      </c>
      <c r="F207" s="14" t="s">
        <v>166</v>
      </c>
      <c r="G207" s="13">
        <v>2965</v>
      </c>
      <c r="H207" s="15">
        <v>45950</v>
      </c>
      <c r="I207" s="13">
        <v>3614</v>
      </c>
      <c r="J207" s="16">
        <v>77</v>
      </c>
      <c r="K207" s="15">
        <v>45950</v>
      </c>
      <c r="L207" s="16" t="s">
        <v>1438</v>
      </c>
      <c r="M207" s="13" t="str">
        <f>IF(ISNUMBER(FIND("-",N207)),"PERSONA JURIDICA","PERSONA NATURAL")</f>
        <v>PERSONA NATURAL</v>
      </c>
      <c r="N207" s="16">
        <v>1020434387</v>
      </c>
      <c r="O207" s="13" t="s">
        <v>1439</v>
      </c>
      <c r="P207" s="110">
        <v>93151507</v>
      </c>
      <c r="Q207" s="13" t="s">
        <v>1440</v>
      </c>
      <c r="R207" s="13" t="s">
        <v>108</v>
      </c>
      <c r="S207" s="5" t="s">
        <v>169</v>
      </c>
      <c r="T207" s="5" t="s">
        <v>170</v>
      </c>
      <c r="U207" s="15">
        <v>45957</v>
      </c>
      <c r="V207" s="15">
        <v>45957</v>
      </c>
      <c r="W207" s="15">
        <v>45957</v>
      </c>
      <c r="X207" s="13">
        <f>DAYS360(K207,U207,(FALSE))</f>
        <v>7</v>
      </c>
      <c r="Y207" s="15">
        <v>45957</v>
      </c>
      <c r="Z207" s="13">
        <f>DAYS360(Y207,W207,(FALSE))</f>
        <v>0</v>
      </c>
      <c r="AA207" s="13">
        <v>64</v>
      </c>
      <c r="AB207" s="18">
        <v>8195855</v>
      </c>
      <c r="AC207" s="19">
        <v>17484491</v>
      </c>
      <c r="AD207" s="13">
        <v>9240302</v>
      </c>
      <c r="AE207" s="19">
        <v>17484491</v>
      </c>
      <c r="AF207" s="16" t="s">
        <v>77</v>
      </c>
      <c r="AG207" s="18">
        <v>0</v>
      </c>
      <c r="AH207" s="16" t="s">
        <v>77</v>
      </c>
      <c r="AI207" s="18">
        <v>0</v>
      </c>
      <c r="AJ207" s="16" t="s">
        <v>77</v>
      </c>
      <c r="AK207" s="18">
        <v>0</v>
      </c>
      <c r="AL207" s="16" t="s">
        <v>77</v>
      </c>
      <c r="AM207" s="18">
        <v>0</v>
      </c>
      <c r="AN207" s="16" t="s">
        <v>77</v>
      </c>
      <c r="AO207" s="18">
        <v>0</v>
      </c>
      <c r="AP207" s="16" t="s">
        <v>77</v>
      </c>
      <c r="AQ207" s="18">
        <v>0</v>
      </c>
      <c r="AR207" s="16" t="s">
        <v>77</v>
      </c>
      <c r="AS207" s="18">
        <v>0</v>
      </c>
      <c r="AT207" s="18">
        <f>+AE207+AG207+AI207+AK207+AM207+AO207+AQ207+AS207</f>
        <v>17484491</v>
      </c>
      <c r="AU207" s="13">
        <v>7201407634</v>
      </c>
      <c r="AV207" s="15">
        <v>45950</v>
      </c>
      <c r="AW207" s="13">
        <v>8201407674</v>
      </c>
      <c r="AX207" s="15">
        <v>45954</v>
      </c>
      <c r="AY207" s="13" t="s">
        <v>78</v>
      </c>
      <c r="AZ207" s="13" t="s">
        <v>79</v>
      </c>
      <c r="BA207" s="47">
        <v>52725332</v>
      </c>
      <c r="BB207" s="41" t="s">
        <v>171</v>
      </c>
      <c r="BC207" s="21" t="s">
        <v>1441</v>
      </c>
      <c r="BD207" s="21" t="s">
        <v>1442</v>
      </c>
      <c r="BE207" s="15">
        <v>45961</v>
      </c>
      <c r="BF207" s="16" t="s">
        <v>77</v>
      </c>
      <c r="BG207" s="42" t="s">
        <v>77</v>
      </c>
      <c r="BH207" s="16" t="s">
        <v>77</v>
      </c>
      <c r="BI207" s="16" t="s">
        <v>77</v>
      </c>
      <c r="BJ207" s="16" t="s">
        <v>77</v>
      </c>
      <c r="BK207" s="19">
        <v>17484491</v>
      </c>
      <c r="BL207" s="13">
        <v>64</v>
      </c>
      <c r="BM207" s="14" t="s">
        <v>81</v>
      </c>
      <c r="BN207" s="14" t="s">
        <v>82</v>
      </c>
      <c r="BO207" s="15">
        <v>46022</v>
      </c>
      <c r="BP207" s="13">
        <v>8</v>
      </c>
      <c r="BQ207" s="21" t="s">
        <v>1443</v>
      </c>
      <c r="BR207" s="13"/>
      <c r="BS207" s="4"/>
      <c r="BT207" s="4"/>
    </row>
    <row r="208" spans="1:72" x14ac:dyDescent="0.2">
      <c r="A208" s="13" t="s">
        <v>70</v>
      </c>
      <c r="B208" s="13">
        <v>531</v>
      </c>
      <c r="C208" s="13" t="s">
        <v>311</v>
      </c>
      <c r="D208" s="13" t="s">
        <v>71</v>
      </c>
      <c r="E208" s="13" t="s">
        <v>124</v>
      </c>
      <c r="F208" s="14" t="s">
        <v>154</v>
      </c>
      <c r="G208" s="13">
        <v>2964</v>
      </c>
      <c r="H208" s="15">
        <v>45946</v>
      </c>
      <c r="I208" s="13">
        <v>3615</v>
      </c>
      <c r="J208" s="16" t="s">
        <v>1444</v>
      </c>
      <c r="K208" s="15">
        <v>45947</v>
      </c>
      <c r="L208" s="16" t="s">
        <v>1445</v>
      </c>
      <c r="M208" s="13" t="str">
        <f t="shared" ref="M208:M229" si="37">IF(ISNUMBER(FIND("-",N208)),"PERSONA JURIDICA","PERSONA NATURAL")</f>
        <v>PERSONA NATURAL</v>
      </c>
      <c r="N208" s="16">
        <v>39389209</v>
      </c>
      <c r="O208" s="14" t="s">
        <v>1446</v>
      </c>
      <c r="P208" s="110">
        <v>93151507</v>
      </c>
      <c r="Q208" s="13" t="s">
        <v>1196</v>
      </c>
      <c r="R208" s="13" t="s">
        <v>215</v>
      </c>
      <c r="S208" s="14" t="s">
        <v>157</v>
      </c>
      <c r="T208" s="14" t="s">
        <v>158</v>
      </c>
      <c r="U208" s="15">
        <v>45965</v>
      </c>
      <c r="V208" s="15">
        <v>45965</v>
      </c>
      <c r="W208" s="15">
        <v>45965</v>
      </c>
      <c r="X208" s="13">
        <f t="shared" ref="X208:X228" si="38">DAYS360(K208,U208,(FALSE))</f>
        <v>17</v>
      </c>
      <c r="Y208" s="15">
        <v>45960</v>
      </c>
      <c r="Z208" s="13">
        <f t="shared" ref="Z208:Z228" si="39">DAYS360(Y208,W208,(FALSE))</f>
        <v>4</v>
      </c>
      <c r="AA208" s="13">
        <v>57</v>
      </c>
      <c r="AB208" s="18">
        <v>2702005</v>
      </c>
      <c r="AC208" s="19">
        <v>5133810</v>
      </c>
      <c r="AD208" s="13">
        <v>9250002</v>
      </c>
      <c r="AE208" s="19">
        <v>5133810</v>
      </c>
      <c r="AF208" s="16" t="s">
        <v>77</v>
      </c>
      <c r="AG208" s="18">
        <v>0</v>
      </c>
      <c r="AH208" s="16" t="s">
        <v>77</v>
      </c>
      <c r="AI208" s="18">
        <v>0</v>
      </c>
      <c r="AJ208" s="16" t="s">
        <v>77</v>
      </c>
      <c r="AK208" s="18">
        <v>0</v>
      </c>
      <c r="AL208" s="16" t="s">
        <v>77</v>
      </c>
      <c r="AM208" s="18">
        <v>0</v>
      </c>
      <c r="AN208" s="16" t="s">
        <v>77</v>
      </c>
      <c r="AO208" s="18">
        <v>0</v>
      </c>
      <c r="AP208" s="16" t="s">
        <v>77</v>
      </c>
      <c r="AQ208" s="18">
        <v>0</v>
      </c>
      <c r="AR208" s="16" t="s">
        <v>77</v>
      </c>
      <c r="AS208" s="18">
        <v>0</v>
      </c>
      <c r="AT208" s="18">
        <f t="shared" ref="AT208:AT229" si="40">+AE208+AG208+AI208+AK208+AM208+AO208+AQ208+AS208</f>
        <v>5133810</v>
      </c>
      <c r="AU208" s="13">
        <v>7201407624</v>
      </c>
      <c r="AV208" s="15">
        <v>45947</v>
      </c>
      <c r="AW208" s="13">
        <v>8201407688</v>
      </c>
      <c r="AX208" s="15">
        <v>45965</v>
      </c>
      <c r="AY208" s="13" t="s">
        <v>78</v>
      </c>
      <c r="AZ208" s="13" t="s">
        <v>79</v>
      </c>
      <c r="BA208" s="13">
        <v>43985744</v>
      </c>
      <c r="BB208" s="22" t="s">
        <v>159</v>
      </c>
      <c r="BC208" s="35" t="s">
        <v>1447</v>
      </c>
      <c r="BD208" s="21" t="s">
        <v>1448</v>
      </c>
      <c r="BE208" s="15">
        <v>45988</v>
      </c>
      <c r="BF208" s="16" t="s">
        <v>77</v>
      </c>
      <c r="BG208" s="42" t="s">
        <v>77</v>
      </c>
      <c r="BH208" s="16" t="s">
        <v>77</v>
      </c>
      <c r="BI208" s="16" t="s">
        <v>77</v>
      </c>
      <c r="BJ208" s="16" t="s">
        <v>77</v>
      </c>
      <c r="BK208" s="19">
        <v>5133810</v>
      </c>
      <c r="BL208" s="13">
        <v>57</v>
      </c>
      <c r="BM208" s="14" t="s">
        <v>81</v>
      </c>
      <c r="BN208" s="14" t="s">
        <v>82</v>
      </c>
      <c r="BO208" s="15">
        <v>46022</v>
      </c>
      <c r="BP208" s="13">
        <v>8</v>
      </c>
      <c r="BQ208" s="21" t="s">
        <v>1449</v>
      </c>
      <c r="BR208" s="13"/>
      <c r="BS208" s="4"/>
      <c r="BT208" s="4"/>
    </row>
    <row r="209" spans="1:72" x14ac:dyDescent="0.2">
      <c r="A209" s="13" t="s">
        <v>70</v>
      </c>
      <c r="B209" s="13">
        <v>532</v>
      </c>
      <c r="C209" s="13" t="s">
        <v>630</v>
      </c>
      <c r="D209" s="13" t="s">
        <v>71</v>
      </c>
      <c r="E209" s="13" t="s">
        <v>72</v>
      </c>
      <c r="F209" s="14" t="s">
        <v>175</v>
      </c>
      <c r="G209" s="13">
        <v>2968</v>
      </c>
      <c r="H209" s="15">
        <v>45954</v>
      </c>
      <c r="I209" s="13">
        <v>3616</v>
      </c>
      <c r="J209" s="16">
        <v>78</v>
      </c>
      <c r="K209" s="15">
        <v>45957</v>
      </c>
      <c r="L209" s="16" t="s">
        <v>1450</v>
      </c>
      <c r="M209" s="13" t="str">
        <f t="shared" si="37"/>
        <v>PERSONA NATURAL</v>
      </c>
      <c r="N209" s="16">
        <v>1152445526</v>
      </c>
      <c r="O209" s="14" t="s">
        <v>1451</v>
      </c>
      <c r="P209" s="110">
        <v>93151507</v>
      </c>
      <c r="Q209" s="13" t="s">
        <v>1452</v>
      </c>
      <c r="R209" s="13" t="s">
        <v>74</v>
      </c>
      <c r="S209" s="14" t="s">
        <v>101</v>
      </c>
      <c r="T209" s="14" t="s">
        <v>177</v>
      </c>
      <c r="U209" s="15">
        <v>45966</v>
      </c>
      <c r="V209" s="15">
        <v>45966</v>
      </c>
      <c r="W209" s="15">
        <v>45966</v>
      </c>
      <c r="X209" s="13">
        <f t="shared" si="38"/>
        <v>8</v>
      </c>
      <c r="Y209" s="15">
        <v>45961</v>
      </c>
      <c r="Z209" s="13">
        <f t="shared" si="39"/>
        <v>5</v>
      </c>
      <c r="AA209" s="13">
        <v>56</v>
      </c>
      <c r="AB209" s="18">
        <v>6830131</v>
      </c>
      <c r="AC209" s="19">
        <v>12749578</v>
      </c>
      <c r="AD209" s="13">
        <v>9240304</v>
      </c>
      <c r="AE209" s="19">
        <v>12749578</v>
      </c>
      <c r="AF209" s="16" t="s">
        <v>77</v>
      </c>
      <c r="AG209" s="18">
        <v>0</v>
      </c>
      <c r="AH209" s="16" t="s">
        <v>77</v>
      </c>
      <c r="AI209" s="18">
        <v>0</v>
      </c>
      <c r="AJ209" s="16" t="s">
        <v>77</v>
      </c>
      <c r="AK209" s="18">
        <v>0</v>
      </c>
      <c r="AL209" s="16" t="s">
        <v>77</v>
      </c>
      <c r="AM209" s="18">
        <v>0</v>
      </c>
      <c r="AN209" s="16" t="s">
        <v>77</v>
      </c>
      <c r="AO209" s="18">
        <v>0</v>
      </c>
      <c r="AP209" s="16" t="s">
        <v>77</v>
      </c>
      <c r="AQ209" s="18">
        <v>0</v>
      </c>
      <c r="AR209" s="16" t="s">
        <v>77</v>
      </c>
      <c r="AS209" s="18">
        <v>0</v>
      </c>
      <c r="AT209" s="18">
        <f t="shared" si="40"/>
        <v>12749578</v>
      </c>
      <c r="AU209" s="13">
        <v>7201407637</v>
      </c>
      <c r="AV209" s="15">
        <v>45957</v>
      </c>
      <c r="AW209" s="13">
        <v>8201407689</v>
      </c>
      <c r="AX209" s="15">
        <v>45965</v>
      </c>
      <c r="AY209" s="13" t="s">
        <v>78</v>
      </c>
      <c r="AZ209" s="13" t="s">
        <v>79</v>
      </c>
      <c r="BA209" s="25">
        <v>43837564</v>
      </c>
      <c r="BB209" s="14" t="s">
        <v>110</v>
      </c>
      <c r="BC209" s="35" t="s">
        <v>1453</v>
      </c>
      <c r="BD209" s="21" t="s">
        <v>1454</v>
      </c>
      <c r="BE209" s="15">
        <v>45988</v>
      </c>
      <c r="BF209" s="16" t="s">
        <v>77</v>
      </c>
      <c r="BG209" s="42" t="s">
        <v>77</v>
      </c>
      <c r="BH209" s="16" t="s">
        <v>77</v>
      </c>
      <c r="BI209" s="16" t="s">
        <v>77</v>
      </c>
      <c r="BJ209" s="16" t="s">
        <v>77</v>
      </c>
      <c r="BK209" s="19">
        <v>12749578</v>
      </c>
      <c r="BL209" s="13">
        <v>56</v>
      </c>
      <c r="BM209" s="14" t="s">
        <v>81</v>
      </c>
      <c r="BN209" s="14" t="s">
        <v>82</v>
      </c>
      <c r="BO209" s="15">
        <v>46022</v>
      </c>
      <c r="BP209" s="13">
        <v>8</v>
      </c>
      <c r="BQ209" s="21" t="s">
        <v>1455</v>
      </c>
      <c r="BR209" s="13"/>
      <c r="BS209" s="4"/>
      <c r="BT209" s="4"/>
    </row>
    <row r="210" spans="1:72" x14ac:dyDescent="0.2">
      <c r="A210" s="13" t="s">
        <v>70</v>
      </c>
      <c r="B210" s="13">
        <v>533</v>
      </c>
      <c r="C210" s="13" t="s">
        <v>615</v>
      </c>
      <c r="D210" s="13" t="s">
        <v>93</v>
      </c>
      <c r="E210" s="13" t="s">
        <v>124</v>
      </c>
      <c r="F210" s="14" t="s">
        <v>166</v>
      </c>
      <c r="G210" s="13">
        <v>2850</v>
      </c>
      <c r="H210" s="15">
        <v>45842</v>
      </c>
      <c r="I210" s="13">
        <v>3617</v>
      </c>
      <c r="J210" s="16">
        <v>64</v>
      </c>
      <c r="K210" s="15">
        <v>45842</v>
      </c>
      <c r="L210" s="16" t="s">
        <v>1456</v>
      </c>
      <c r="M210" s="13" t="str">
        <f t="shared" si="37"/>
        <v>PERSONA NATURAL</v>
      </c>
      <c r="N210" s="9">
        <v>1037580092</v>
      </c>
      <c r="O210" s="3" t="s">
        <v>1457</v>
      </c>
      <c r="P210" s="9">
        <v>93151507</v>
      </c>
      <c r="Q210" s="9" t="s">
        <v>1458</v>
      </c>
      <c r="R210" s="9" t="s">
        <v>185</v>
      </c>
      <c r="S210" s="5" t="s">
        <v>169</v>
      </c>
      <c r="T210" s="5" t="s">
        <v>170</v>
      </c>
      <c r="U210" s="15">
        <v>45965</v>
      </c>
      <c r="V210" s="15">
        <v>45965</v>
      </c>
      <c r="W210" s="15">
        <v>45965</v>
      </c>
      <c r="X210" s="13">
        <f t="shared" si="38"/>
        <v>120</v>
      </c>
      <c r="Y210" s="15">
        <v>45965</v>
      </c>
      <c r="Z210" s="13">
        <f t="shared" si="39"/>
        <v>0</v>
      </c>
      <c r="AA210" s="13">
        <v>57</v>
      </c>
      <c r="AB210" s="18">
        <v>6146517</v>
      </c>
      <c r="AC210" s="19">
        <v>11678382</v>
      </c>
      <c r="AD210" s="13">
        <v>9240302</v>
      </c>
      <c r="AE210" s="19">
        <v>8033597</v>
      </c>
      <c r="AF210" s="16">
        <v>9240300</v>
      </c>
      <c r="AG210" s="18">
        <v>3644785</v>
      </c>
      <c r="AH210" s="16" t="s">
        <v>77</v>
      </c>
      <c r="AI210" s="18">
        <v>0</v>
      </c>
      <c r="AJ210" s="16" t="s">
        <v>77</v>
      </c>
      <c r="AK210" s="18">
        <v>0</v>
      </c>
      <c r="AL210" s="16" t="s">
        <v>77</v>
      </c>
      <c r="AM210" s="18">
        <v>0</v>
      </c>
      <c r="AN210" s="16" t="s">
        <v>77</v>
      </c>
      <c r="AO210" s="18">
        <v>0</v>
      </c>
      <c r="AP210" s="16" t="s">
        <v>77</v>
      </c>
      <c r="AQ210" s="18">
        <v>0</v>
      </c>
      <c r="AR210" s="16" t="s">
        <v>77</v>
      </c>
      <c r="AS210" s="18">
        <v>0</v>
      </c>
      <c r="AT210" s="18">
        <f t="shared" si="40"/>
        <v>11678382</v>
      </c>
      <c r="AU210" s="13">
        <v>7201407480</v>
      </c>
      <c r="AV210" s="15">
        <v>45841</v>
      </c>
      <c r="AW210" s="13">
        <v>8201407685</v>
      </c>
      <c r="AX210" s="15">
        <v>45965</v>
      </c>
      <c r="AY210" s="13" t="s">
        <v>78</v>
      </c>
      <c r="AZ210" s="13" t="s">
        <v>79</v>
      </c>
      <c r="BA210" s="47">
        <v>52725332</v>
      </c>
      <c r="BB210" s="41" t="s">
        <v>171</v>
      </c>
      <c r="BC210" s="35" t="s">
        <v>1459</v>
      </c>
      <c r="BD210" s="21" t="s">
        <v>1460</v>
      </c>
      <c r="BE210" s="15">
        <v>45988</v>
      </c>
      <c r="BF210" s="16" t="s">
        <v>77</v>
      </c>
      <c r="BG210" s="42" t="s">
        <v>77</v>
      </c>
      <c r="BH210" s="16" t="s">
        <v>77</v>
      </c>
      <c r="BI210" s="16" t="s">
        <v>77</v>
      </c>
      <c r="BJ210" s="16" t="s">
        <v>77</v>
      </c>
      <c r="BK210" s="19">
        <v>11678382</v>
      </c>
      <c r="BL210" s="13">
        <v>57</v>
      </c>
      <c r="BM210" s="14" t="s">
        <v>81</v>
      </c>
      <c r="BN210" s="14" t="s">
        <v>82</v>
      </c>
      <c r="BO210" s="15">
        <v>46022</v>
      </c>
      <c r="BP210" s="13">
        <v>8</v>
      </c>
      <c r="BQ210" s="21" t="s">
        <v>1461</v>
      </c>
      <c r="BR210" s="13"/>
      <c r="BS210" s="4"/>
      <c r="BT210" s="4"/>
    </row>
    <row r="211" spans="1:72" x14ac:dyDescent="0.2">
      <c r="A211" s="13" t="s">
        <v>70</v>
      </c>
      <c r="B211" s="13">
        <v>534</v>
      </c>
      <c r="C211" s="13" t="s">
        <v>153</v>
      </c>
      <c r="D211" s="13" t="s">
        <v>93</v>
      </c>
      <c r="E211" s="13" t="s">
        <v>124</v>
      </c>
      <c r="F211" s="14" t="s">
        <v>154</v>
      </c>
      <c r="G211" s="13">
        <v>2946</v>
      </c>
      <c r="H211" s="15">
        <v>45939</v>
      </c>
      <c r="I211" s="13">
        <v>3618</v>
      </c>
      <c r="J211" s="16">
        <v>75</v>
      </c>
      <c r="K211" s="15">
        <v>45940</v>
      </c>
      <c r="L211" s="16" t="s">
        <v>1462</v>
      </c>
      <c r="M211" s="13" t="str">
        <f t="shared" si="37"/>
        <v>PERSONA NATURAL</v>
      </c>
      <c r="N211" s="9">
        <v>71399583</v>
      </c>
      <c r="O211" s="3" t="s">
        <v>1232</v>
      </c>
      <c r="P211" s="9">
        <v>93151507</v>
      </c>
      <c r="Q211" s="9" t="s">
        <v>1233</v>
      </c>
      <c r="R211" s="9" t="s">
        <v>144</v>
      </c>
      <c r="S211" s="14" t="s">
        <v>157</v>
      </c>
      <c r="T211" s="14" t="s">
        <v>158</v>
      </c>
      <c r="U211" s="15">
        <v>45965</v>
      </c>
      <c r="V211" s="15">
        <v>45965</v>
      </c>
      <c r="W211" s="15">
        <v>45965</v>
      </c>
      <c r="X211" s="13">
        <f t="shared" si="38"/>
        <v>24</v>
      </c>
      <c r="Y211" s="15">
        <v>45965</v>
      </c>
      <c r="Z211" s="13">
        <f t="shared" si="39"/>
        <v>0</v>
      </c>
      <c r="AA211" s="13">
        <v>57</v>
      </c>
      <c r="AB211" s="18">
        <v>4826803</v>
      </c>
      <c r="AC211" s="19">
        <v>9170926</v>
      </c>
      <c r="AD211" s="13">
        <v>9250002</v>
      </c>
      <c r="AE211" s="19">
        <v>9170926</v>
      </c>
      <c r="AF211" s="16" t="s">
        <v>77</v>
      </c>
      <c r="AG211" s="18">
        <v>0</v>
      </c>
      <c r="AH211" s="16" t="s">
        <v>77</v>
      </c>
      <c r="AI211" s="18">
        <v>0</v>
      </c>
      <c r="AJ211" s="16" t="s">
        <v>77</v>
      </c>
      <c r="AK211" s="18">
        <v>0</v>
      </c>
      <c r="AL211" s="16" t="s">
        <v>77</v>
      </c>
      <c r="AM211" s="18">
        <v>0</v>
      </c>
      <c r="AN211" s="16" t="s">
        <v>77</v>
      </c>
      <c r="AO211" s="18">
        <v>0</v>
      </c>
      <c r="AP211" s="16" t="s">
        <v>77</v>
      </c>
      <c r="AQ211" s="18">
        <v>0</v>
      </c>
      <c r="AR211" s="16" t="s">
        <v>77</v>
      </c>
      <c r="AS211" s="18">
        <v>0</v>
      </c>
      <c r="AT211" s="18">
        <f t="shared" si="40"/>
        <v>9170926</v>
      </c>
      <c r="AU211" s="13">
        <v>7201407601</v>
      </c>
      <c r="AV211" s="15">
        <v>45939</v>
      </c>
      <c r="AW211" s="13">
        <v>8201407686</v>
      </c>
      <c r="AX211" s="15">
        <v>45965</v>
      </c>
      <c r="AY211" s="13" t="s">
        <v>78</v>
      </c>
      <c r="AZ211" s="13" t="s">
        <v>79</v>
      </c>
      <c r="BA211" s="13">
        <v>43985744</v>
      </c>
      <c r="BB211" s="22" t="s">
        <v>159</v>
      </c>
      <c r="BC211" s="35" t="s">
        <v>1463</v>
      </c>
      <c r="BD211" s="21" t="s">
        <v>1464</v>
      </c>
      <c r="BE211" s="15">
        <v>45988</v>
      </c>
      <c r="BF211" s="16" t="s">
        <v>77</v>
      </c>
      <c r="BG211" s="42" t="s">
        <v>77</v>
      </c>
      <c r="BH211" s="16" t="s">
        <v>77</v>
      </c>
      <c r="BI211" s="16" t="s">
        <v>77</v>
      </c>
      <c r="BJ211" s="16" t="s">
        <v>77</v>
      </c>
      <c r="BK211" s="19">
        <v>9170926</v>
      </c>
      <c r="BL211" s="13">
        <v>57</v>
      </c>
      <c r="BM211" s="14" t="s">
        <v>81</v>
      </c>
      <c r="BN211" s="14" t="s">
        <v>82</v>
      </c>
      <c r="BO211" s="15">
        <v>46022</v>
      </c>
      <c r="BP211" s="13">
        <v>8</v>
      </c>
      <c r="BQ211" s="21" t="s">
        <v>1465</v>
      </c>
      <c r="BR211" s="13"/>
      <c r="BS211" s="4"/>
      <c r="BT211" s="4"/>
    </row>
    <row r="212" spans="1:72" x14ac:dyDescent="0.2">
      <c r="A212" s="13" t="s">
        <v>70</v>
      </c>
      <c r="B212" s="13">
        <v>535</v>
      </c>
      <c r="C212" s="13" t="s">
        <v>153</v>
      </c>
      <c r="D212" s="13" t="s">
        <v>93</v>
      </c>
      <c r="E212" s="13" t="s">
        <v>124</v>
      </c>
      <c r="F212" s="14" t="s">
        <v>154</v>
      </c>
      <c r="G212" s="13">
        <v>2947</v>
      </c>
      <c r="H212" s="15">
        <v>45939</v>
      </c>
      <c r="I212" s="13">
        <v>3619</v>
      </c>
      <c r="J212" s="16">
        <v>75</v>
      </c>
      <c r="K212" s="15">
        <v>45940</v>
      </c>
      <c r="L212" s="16" t="s">
        <v>1466</v>
      </c>
      <c r="M212" s="13" t="str">
        <f t="shared" si="37"/>
        <v>PERSONA NATURAL</v>
      </c>
      <c r="N212" s="16">
        <v>43991786</v>
      </c>
      <c r="O212" s="14" t="s">
        <v>392</v>
      </c>
      <c r="P212" s="13">
        <v>93151507</v>
      </c>
      <c r="Q212" s="13" t="s">
        <v>1467</v>
      </c>
      <c r="R212" s="27" t="s">
        <v>215</v>
      </c>
      <c r="S212" s="14" t="s">
        <v>157</v>
      </c>
      <c r="T212" s="14" t="s">
        <v>158</v>
      </c>
      <c r="U212" s="15">
        <v>45965</v>
      </c>
      <c r="V212" s="15">
        <v>45965</v>
      </c>
      <c r="W212" s="15">
        <v>45965</v>
      </c>
      <c r="X212" s="13">
        <f t="shared" si="38"/>
        <v>24</v>
      </c>
      <c r="Y212" s="15">
        <v>45965</v>
      </c>
      <c r="Z212" s="13">
        <f t="shared" si="39"/>
        <v>0</v>
      </c>
      <c r="AA212" s="13">
        <v>57</v>
      </c>
      <c r="AB212" s="18">
        <v>2702005</v>
      </c>
      <c r="AC212" s="19">
        <v>5133810</v>
      </c>
      <c r="AD212" s="13">
        <v>9250002</v>
      </c>
      <c r="AE212" s="19">
        <v>5133810</v>
      </c>
      <c r="AF212" s="16" t="s">
        <v>77</v>
      </c>
      <c r="AG212" s="18">
        <v>0</v>
      </c>
      <c r="AH212" s="16" t="s">
        <v>77</v>
      </c>
      <c r="AI212" s="18">
        <v>0</v>
      </c>
      <c r="AJ212" s="16" t="s">
        <v>77</v>
      </c>
      <c r="AK212" s="18">
        <v>0</v>
      </c>
      <c r="AL212" s="16" t="s">
        <v>77</v>
      </c>
      <c r="AM212" s="18">
        <v>0</v>
      </c>
      <c r="AN212" s="16" t="s">
        <v>77</v>
      </c>
      <c r="AO212" s="18">
        <v>0</v>
      </c>
      <c r="AP212" s="16" t="s">
        <v>77</v>
      </c>
      <c r="AQ212" s="18">
        <v>0</v>
      </c>
      <c r="AR212" s="16" t="s">
        <v>77</v>
      </c>
      <c r="AS212" s="18">
        <v>0</v>
      </c>
      <c r="AT212" s="18">
        <f t="shared" si="40"/>
        <v>5133810</v>
      </c>
      <c r="AU212" s="13">
        <v>7201407602</v>
      </c>
      <c r="AV212" s="15">
        <v>45939</v>
      </c>
      <c r="AW212" s="13">
        <v>8201407687</v>
      </c>
      <c r="AX212" s="15">
        <v>45965</v>
      </c>
      <c r="AY212" s="13" t="s">
        <v>78</v>
      </c>
      <c r="AZ212" s="13" t="s">
        <v>79</v>
      </c>
      <c r="BA212" s="13">
        <v>43985744</v>
      </c>
      <c r="BB212" s="22" t="s">
        <v>159</v>
      </c>
      <c r="BC212" s="35" t="s">
        <v>1468</v>
      </c>
      <c r="BD212" s="21" t="s">
        <v>1469</v>
      </c>
      <c r="BE212" s="15">
        <v>45988</v>
      </c>
      <c r="BF212" s="16" t="s">
        <v>77</v>
      </c>
      <c r="BG212" s="42" t="s">
        <v>77</v>
      </c>
      <c r="BH212" s="16" t="s">
        <v>77</v>
      </c>
      <c r="BI212" s="16" t="s">
        <v>77</v>
      </c>
      <c r="BJ212" s="16" t="s">
        <v>77</v>
      </c>
      <c r="BK212" s="19">
        <v>5133810</v>
      </c>
      <c r="BL212" s="13">
        <v>57</v>
      </c>
      <c r="BM212" s="14" t="s">
        <v>81</v>
      </c>
      <c r="BN212" s="14" t="s">
        <v>82</v>
      </c>
      <c r="BO212" s="15">
        <v>46022</v>
      </c>
      <c r="BP212" s="13">
        <v>8</v>
      </c>
      <c r="BQ212" s="21" t="s">
        <v>1470</v>
      </c>
      <c r="BR212" s="13"/>
      <c r="BS212" s="4"/>
      <c r="BT212" s="4"/>
    </row>
    <row r="213" spans="1:72" x14ac:dyDescent="0.2">
      <c r="A213" s="13" t="s">
        <v>70</v>
      </c>
      <c r="B213" s="13">
        <v>539</v>
      </c>
      <c r="C213" s="13" t="s">
        <v>615</v>
      </c>
      <c r="D213" s="13" t="s">
        <v>93</v>
      </c>
      <c r="E213" s="13" t="s">
        <v>124</v>
      </c>
      <c r="F213" s="14" t="s">
        <v>166</v>
      </c>
      <c r="G213" s="13">
        <v>2942</v>
      </c>
      <c r="H213" s="15">
        <v>45939</v>
      </c>
      <c r="I213" s="13">
        <v>3623</v>
      </c>
      <c r="J213" s="16">
        <v>75</v>
      </c>
      <c r="K213" s="15">
        <v>45940</v>
      </c>
      <c r="L213" s="16" t="s">
        <v>1471</v>
      </c>
      <c r="M213" s="13" t="str">
        <f t="shared" si="37"/>
        <v>PERSONA NATURAL</v>
      </c>
      <c r="N213" s="14">
        <v>43740111</v>
      </c>
      <c r="O213" s="14" t="s">
        <v>369</v>
      </c>
      <c r="P213" s="14">
        <v>93151507</v>
      </c>
      <c r="Q213" s="14" t="s">
        <v>1472</v>
      </c>
      <c r="R213" s="27" t="s">
        <v>74</v>
      </c>
      <c r="S213" s="14" t="s">
        <v>169</v>
      </c>
      <c r="T213" s="14" t="s">
        <v>170</v>
      </c>
      <c r="U213" s="15">
        <v>45967</v>
      </c>
      <c r="V213" s="15">
        <v>45967</v>
      </c>
      <c r="W213" s="15">
        <v>45967</v>
      </c>
      <c r="X213" s="13">
        <f t="shared" si="38"/>
        <v>26</v>
      </c>
      <c r="Y213" s="15">
        <v>45967</v>
      </c>
      <c r="Z213" s="13">
        <f t="shared" si="39"/>
        <v>0</v>
      </c>
      <c r="AA213" s="13">
        <v>55</v>
      </c>
      <c r="AB213" s="18">
        <v>6830131</v>
      </c>
      <c r="AC213" s="19">
        <v>12521907</v>
      </c>
      <c r="AD213" s="13">
        <v>9240305</v>
      </c>
      <c r="AE213" s="19">
        <v>12521907</v>
      </c>
      <c r="AF213" s="16" t="s">
        <v>77</v>
      </c>
      <c r="AG213" s="18">
        <v>0</v>
      </c>
      <c r="AH213" s="16" t="s">
        <v>77</v>
      </c>
      <c r="AI213" s="18">
        <v>0</v>
      </c>
      <c r="AJ213" s="16" t="s">
        <v>77</v>
      </c>
      <c r="AK213" s="18">
        <v>0</v>
      </c>
      <c r="AL213" s="16" t="s">
        <v>77</v>
      </c>
      <c r="AM213" s="18">
        <v>0</v>
      </c>
      <c r="AN213" s="16" t="s">
        <v>77</v>
      </c>
      <c r="AO213" s="18">
        <v>0</v>
      </c>
      <c r="AP213" s="16" t="s">
        <v>77</v>
      </c>
      <c r="AQ213" s="18">
        <v>0</v>
      </c>
      <c r="AR213" s="16" t="s">
        <v>77</v>
      </c>
      <c r="AS213" s="18">
        <v>0</v>
      </c>
      <c r="AT213" s="18">
        <f t="shared" si="40"/>
        <v>12521907</v>
      </c>
      <c r="AU213" s="13">
        <v>7201407607</v>
      </c>
      <c r="AV213" s="15">
        <v>45939</v>
      </c>
      <c r="AW213" s="13">
        <v>8201407690</v>
      </c>
      <c r="AX213" s="15">
        <v>45966</v>
      </c>
      <c r="AY213" s="13" t="s">
        <v>78</v>
      </c>
      <c r="AZ213" s="13" t="s">
        <v>79</v>
      </c>
      <c r="BA213" s="47">
        <v>52725332</v>
      </c>
      <c r="BB213" s="41" t="s">
        <v>171</v>
      </c>
      <c r="BC213" s="35" t="s">
        <v>1473</v>
      </c>
      <c r="BD213" s="21" t="s">
        <v>1474</v>
      </c>
      <c r="BE213" s="15">
        <v>45988</v>
      </c>
      <c r="BF213" s="16" t="s">
        <v>77</v>
      </c>
      <c r="BG213" s="16" t="s">
        <v>77</v>
      </c>
      <c r="BH213" s="16" t="s">
        <v>77</v>
      </c>
      <c r="BI213" s="16" t="s">
        <v>77</v>
      </c>
      <c r="BJ213" s="16" t="s">
        <v>77</v>
      </c>
      <c r="BK213" s="19">
        <v>12521907</v>
      </c>
      <c r="BL213" s="13">
        <v>55</v>
      </c>
      <c r="BM213" s="14" t="s">
        <v>81</v>
      </c>
      <c r="BN213" s="14" t="s">
        <v>82</v>
      </c>
      <c r="BO213" s="15">
        <v>46022</v>
      </c>
      <c r="BP213" s="13">
        <v>8</v>
      </c>
      <c r="BQ213" s="21" t="s">
        <v>1475</v>
      </c>
      <c r="BR213" s="21" t="s">
        <v>1475</v>
      </c>
      <c r="BS213" s="4"/>
      <c r="BT213" s="4"/>
    </row>
    <row r="214" spans="1:72" x14ac:dyDescent="0.2">
      <c r="A214" s="13" t="s">
        <v>70</v>
      </c>
      <c r="B214" s="13">
        <v>540</v>
      </c>
      <c r="C214" s="13" t="s">
        <v>615</v>
      </c>
      <c r="D214" s="13" t="s">
        <v>93</v>
      </c>
      <c r="E214" s="13" t="s">
        <v>124</v>
      </c>
      <c r="F214" s="14" t="s">
        <v>166</v>
      </c>
      <c r="G214" s="13">
        <v>2944</v>
      </c>
      <c r="H214" s="15">
        <v>45939</v>
      </c>
      <c r="I214" s="13">
        <v>3627</v>
      </c>
      <c r="J214" s="16">
        <v>75</v>
      </c>
      <c r="K214" s="15">
        <v>45940</v>
      </c>
      <c r="L214" s="16" t="s">
        <v>1476</v>
      </c>
      <c r="M214" s="13" t="str">
        <f t="shared" si="37"/>
        <v>PERSONA NATURAL</v>
      </c>
      <c r="N214" s="9">
        <v>1037667149</v>
      </c>
      <c r="O214" s="3" t="s">
        <v>334</v>
      </c>
      <c r="P214" s="9">
        <v>93151507</v>
      </c>
      <c r="Q214" s="9" t="s">
        <v>1477</v>
      </c>
      <c r="R214" s="9" t="s">
        <v>74</v>
      </c>
      <c r="S214" s="9" t="s">
        <v>169</v>
      </c>
      <c r="T214" s="9" t="s">
        <v>170</v>
      </c>
      <c r="U214" s="15">
        <v>45967</v>
      </c>
      <c r="V214" s="15">
        <v>45967</v>
      </c>
      <c r="W214" s="15">
        <v>45967</v>
      </c>
      <c r="X214" s="13">
        <f t="shared" si="38"/>
        <v>26</v>
      </c>
      <c r="Y214" s="15">
        <v>45967</v>
      </c>
      <c r="Z214" s="13">
        <f t="shared" si="39"/>
        <v>0</v>
      </c>
      <c r="AA214" s="13">
        <v>55</v>
      </c>
      <c r="AB214" s="18">
        <v>6830131</v>
      </c>
      <c r="AC214" s="19">
        <v>12521907</v>
      </c>
      <c r="AD214" s="13">
        <v>9240302</v>
      </c>
      <c r="AE214" s="19">
        <v>12521907</v>
      </c>
      <c r="AF214" s="16" t="s">
        <v>77</v>
      </c>
      <c r="AG214" s="18">
        <v>0</v>
      </c>
      <c r="AH214" s="16" t="s">
        <v>77</v>
      </c>
      <c r="AI214" s="18">
        <v>0</v>
      </c>
      <c r="AJ214" s="16" t="s">
        <v>77</v>
      </c>
      <c r="AK214" s="18">
        <v>0</v>
      </c>
      <c r="AL214" s="16" t="s">
        <v>77</v>
      </c>
      <c r="AM214" s="18">
        <v>0</v>
      </c>
      <c r="AN214" s="16" t="s">
        <v>77</v>
      </c>
      <c r="AO214" s="18">
        <v>0</v>
      </c>
      <c r="AP214" s="16" t="s">
        <v>77</v>
      </c>
      <c r="AQ214" s="18">
        <v>0</v>
      </c>
      <c r="AR214" s="16" t="s">
        <v>77</v>
      </c>
      <c r="AS214" s="18">
        <v>0</v>
      </c>
      <c r="AT214" s="18">
        <f t="shared" si="40"/>
        <v>12521907</v>
      </c>
      <c r="AU214" s="13">
        <v>7201407609</v>
      </c>
      <c r="AV214" s="15">
        <v>45939</v>
      </c>
      <c r="AW214" s="13">
        <v>8201407691</v>
      </c>
      <c r="AX214" s="15">
        <v>45966</v>
      </c>
      <c r="AY214" s="13" t="s">
        <v>78</v>
      </c>
      <c r="AZ214" s="13" t="s">
        <v>79</v>
      </c>
      <c r="BA214" s="47">
        <v>52725332</v>
      </c>
      <c r="BB214" s="41" t="s">
        <v>171</v>
      </c>
      <c r="BC214" s="35" t="s">
        <v>1478</v>
      </c>
      <c r="BD214" s="21" t="s">
        <v>1479</v>
      </c>
      <c r="BE214" s="15">
        <v>45988</v>
      </c>
      <c r="BF214" s="16" t="s">
        <v>77</v>
      </c>
      <c r="BG214" s="16" t="s">
        <v>77</v>
      </c>
      <c r="BH214" s="16" t="s">
        <v>77</v>
      </c>
      <c r="BI214" s="16" t="s">
        <v>77</v>
      </c>
      <c r="BJ214" s="16" t="s">
        <v>77</v>
      </c>
      <c r="BK214" s="19">
        <v>12521907</v>
      </c>
      <c r="BL214" s="13">
        <v>55</v>
      </c>
      <c r="BM214" s="14" t="s">
        <v>81</v>
      </c>
      <c r="BN214" s="14" t="s">
        <v>82</v>
      </c>
      <c r="BO214" s="15">
        <v>46022</v>
      </c>
      <c r="BP214" s="13">
        <v>8</v>
      </c>
      <c r="BQ214" s="21" t="s">
        <v>1480</v>
      </c>
      <c r="BR214" s="21" t="s">
        <v>1480</v>
      </c>
      <c r="BS214" s="4"/>
      <c r="BT214" s="4"/>
    </row>
    <row r="215" spans="1:72" x14ac:dyDescent="0.2">
      <c r="A215" s="13" t="s">
        <v>70</v>
      </c>
      <c r="B215" s="13">
        <v>541</v>
      </c>
      <c r="C215" s="13" t="s">
        <v>311</v>
      </c>
      <c r="D215" s="13" t="s">
        <v>71</v>
      </c>
      <c r="E215" s="13" t="s">
        <v>124</v>
      </c>
      <c r="F215" s="14" t="s">
        <v>154</v>
      </c>
      <c r="G215" s="13">
        <v>2964</v>
      </c>
      <c r="H215" s="15">
        <v>45946</v>
      </c>
      <c r="I215" s="13">
        <v>3625</v>
      </c>
      <c r="J215" s="16">
        <v>76</v>
      </c>
      <c r="K215" s="15">
        <v>45947</v>
      </c>
      <c r="L215" s="16" t="s">
        <v>1481</v>
      </c>
      <c r="M215" s="13" t="str">
        <f t="shared" si="37"/>
        <v>PERSONA NATURAL</v>
      </c>
      <c r="N215" s="16">
        <v>98587167</v>
      </c>
      <c r="O215" s="27" t="s">
        <v>1482</v>
      </c>
      <c r="P215" s="13">
        <v>93151507</v>
      </c>
      <c r="Q215" s="13" t="s">
        <v>1196</v>
      </c>
      <c r="R215" s="13" t="s">
        <v>215</v>
      </c>
      <c r="S215" s="14" t="s">
        <v>157</v>
      </c>
      <c r="T215" s="14" t="s">
        <v>158</v>
      </c>
      <c r="U215" s="15">
        <v>45967</v>
      </c>
      <c r="V215" s="15">
        <v>45967</v>
      </c>
      <c r="W215" s="15">
        <v>45967</v>
      </c>
      <c r="X215" s="13">
        <f t="shared" si="38"/>
        <v>19</v>
      </c>
      <c r="Y215" s="15">
        <v>45960</v>
      </c>
      <c r="Z215" s="13">
        <f t="shared" si="39"/>
        <v>6</v>
      </c>
      <c r="AA215" s="13">
        <v>55</v>
      </c>
      <c r="AB215" s="18">
        <v>2702005</v>
      </c>
      <c r="AC215" s="19">
        <v>4953676</v>
      </c>
      <c r="AD215" s="13">
        <v>9250002</v>
      </c>
      <c r="AE215" s="19">
        <v>4953676</v>
      </c>
      <c r="AF215" s="16" t="s">
        <v>77</v>
      </c>
      <c r="AG215" s="18">
        <v>0</v>
      </c>
      <c r="AH215" s="16" t="s">
        <v>77</v>
      </c>
      <c r="AI215" s="18">
        <v>0</v>
      </c>
      <c r="AJ215" s="16" t="s">
        <v>77</v>
      </c>
      <c r="AK215" s="18">
        <v>0</v>
      </c>
      <c r="AL215" s="16" t="s">
        <v>77</v>
      </c>
      <c r="AM215" s="18">
        <v>0</v>
      </c>
      <c r="AN215" s="16" t="s">
        <v>77</v>
      </c>
      <c r="AO215" s="18">
        <v>0</v>
      </c>
      <c r="AP215" s="16" t="s">
        <v>77</v>
      </c>
      <c r="AQ215" s="18">
        <v>0</v>
      </c>
      <c r="AR215" s="16" t="s">
        <v>77</v>
      </c>
      <c r="AS215" s="18">
        <v>0</v>
      </c>
      <c r="AT215" s="18">
        <f t="shared" si="40"/>
        <v>4953676</v>
      </c>
      <c r="AU215" s="13">
        <v>7201407625</v>
      </c>
      <c r="AV215" s="15">
        <v>45947</v>
      </c>
      <c r="AW215" s="13">
        <v>8201407694</v>
      </c>
      <c r="AX215" s="15">
        <v>45967</v>
      </c>
      <c r="AY215" s="13" t="s">
        <v>78</v>
      </c>
      <c r="AZ215" s="13" t="s">
        <v>79</v>
      </c>
      <c r="BA215" s="13">
        <v>43985744</v>
      </c>
      <c r="BB215" s="22" t="s">
        <v>159</v>
      </c>
      <c r="BC215" s="35" t="s">
        <v>1483</v>
      </c>
      <c r="BD215" s="21" t="s">
        <v>1484</v>
      </c>
      <c r="BE215" s="15">
        <v>45989</v>
      </c>
      <c r="BF215" s="16" t="s">
        <v>77</v>
      </c>
      <c r="BG215" s="16" t="s">
        <v>77</v>
      </c>
      <c r="BH215" s="16" t="s">
        <v>77</v>
      </c>
      <c r="BI215" s="16" t="s">
        <v>77</v>
      </c>
      <c r="BJ215" s="16" t="s">
        <v>77</v>
      </c>
      <c r="BK215" s="19">
        <v>4953676</v>
      </c>
      <c r="BL215" s="13">
        <v>55</v>
      </c>
      <c r="BM215" s="14" t="s">
        <v>81</v>
      </c>
      <c r="BN215" s="14" t="s">
        <v>82</v>
      </c>
      <c r="BO215" s="15">
        <v>46022</v>
      </c>
      <c r="BP215" s="13">
        <v>8</v>
      </c>
      <c r="BQ215" s="21" t="s">
        <v>1485</v>
      </c>
      <c r="BR215" s="21" t="s">
        <v>1485</v>
      </c>
      <c r="BS215" s="4"/>
      <c r="BT215" s="4"/>
    </row>
    <row r="216" spans="1:72" x14ac:dyDescent="0.2">
      <c r="A216" s="13" t="s">
        <v>70</v>
      </c>
      <c r="B216" s="13">
        <v>542</v>
      </c>
      <c r="C216" s="13" t="s">
        <v>311</v>
      </c>
      <c r="D216" s="13" t="s">
        <v>71</v>
      </c>
      <c r="E216" s="13" t="s">
        <v>124</v>
      </c>
      <c r="F216" s="14" t="s">
        <v>154</v>
      </c>
      <c r="G216" s="13">
        <v>2964</v>
      </c>
      <c r="H216" s="15">
        <v>45946</v>
      </c>
      <c r="I216" s="13">
        <v>3626</v>
      </c>
      <c r="J216" s="16">
        <v>76</v>
      </c>
      <c r="K216" s="15">
        <v>45947</v>
      </c>
      <c r="L216" s="16" t="s">
        <v>1486</v>
      </c>
      <c r="M216" s="13" t="str">
        <f t="shared" si="37"/>
        <v>PERSONA NATURAL</v>
      </c>
      <c r="N216" s="16">
        <v>1234989080</v>
      </c>
      <c r="O216" s="14" t="s">
        <v>1487</v>
      </c>
      <c r="P216" s="13">
        <v>93151507</v>
      </c>
      <c r="Q216" s="13" t="s">
        <v>1196</v>
      </c>
      <c r="R216" s="13" t="s">
        <v>215</v>
      </c>
      <c r="S216" s="14" t="s">
        <v>157</v>
      </c>
      <c r="T216" s="14" t="s">
        <v>158</v>
      </c>
      <c r="U216" s="15">
        <v>45967</v>
      </c>
      <c r="V216" s="15">
        <v>45967</v>
      </c>
      <c r="W216" s="15">
        <v>45967</v>
      </c>
      <c r="X216" s="13">
        <f t="shared" si="38"/>
        <v>19</v>
      </c>
      <c r="Y216" s="15">
        <v>45966</v>
      </c>
      <c r="Z216" s="13">
        <f t="shared" si="39"/>
        <v>1</v>
      </c>
      <c r="AA216" s="13">
        <v>55</v>
      </c>
      <c r="AB216" s="18">
        <v>2702005</v>
      </c>
      <c r="AC216" s="19">
        <v>4953676</v>
      </c>
      <c r="AD216" s="13">
        <v>9250002</v>
      </c>
      <c r="AE216" s="19">
        <v>4953676</v>
      </c>
      <c r="AF216" s="16" t="s">
        <v>77</v>
      </c>
      <c r="AG216" s="18">
        <v>0</v>
      </c>
      <c r="AH216" s="16" t="s">
        <v>77</v>
      </c>
      <c r="AI216" s="18">
        <v>0</v>
      </c>
      <c r="AJ216" s="16" t="s">
        <v>77</v>
      </c>
      <c r="AK216" s="18">
        <v>0</v>
      </c>
      <c r="AL216" s="16" t="s">
        <v>77</v>
      </c>
      <c r="AM216" s="18">
        <v>0</v>
      </c>
      <c r="AN216" s="16" t="s">
        <v>77</v>
      </c>
      <c r="AO216" s="18">
        <v>0</v>
      </c>
      <c r="AP216" s="16" t="s">
        <v>77</v>
      </c>
      <c r="AQ216" s="18">
        <v>0</v>
      </c>
      <c r="AR216" s="16" t="s">
        <v>77</v>
      </c>
      <c r="AS216" s="18">
        <v>0</v>
      </c>
      <c r="AT216" s="18">
        <f t="shared" si="40"/>
        <v>4953676</v>
      </c>
      <c r="AU216" s="13">
        <v>7201407626</v>
      </c>
      <c r="AV216" s="15">
        <v>45947</v>
      </c>
      <c r="AW216" s="13">
        <v>8201407695</v>
      </c>
      <c r="AX216" s="15">
        <v>45967</v>
      </c>
      <c r="AY216" s="13" t="s">
        <v>78</v>
      </c>
      <c r="AZ216" s="13" t="s">
        <v>79</v>
      </c>
      <c r="BA216" s="13">
        <v>43985744</v>
      </c>
      <c r="BB216" s="22" t="s">
        <v>159</v>
      </c>
      <c r="BC216" s="35" t="s">
        <v>1488</v>
      </c>
      <c r="BD216" s="21" t="s">
        <v>1489</v>
      </c>
      <c r="BE216" s="15">
        <v>45989</v>
      </c>
      <c r="BF216" s="16" t="s">
        <v>77</v>
      </c>
      <c r="BG216" s="16" t="s">
        <v>77</v>
      </c>
      <c r="BH216" s="16" t="s">
        <v>77</v>
      </c>
      <c r="BI216" s="16" t="s">
        <v>77</v>
      </c>
      <c r="BJ216" s="16" t="s">
        <v>77</v>
      </c>
      <c r="BK216" s="19">
        <v>4953676</v>
      </c>
      <c r="BL216" s="13">
        <v>55</v>
      </c>
      <c r="BM216" s="14" t="s">
        <v>81</v>
      </c>
      <c r="BN216" s="14" t="s">
        <v>82</v>
      </c>
      <c r="BO216" s="15">
        <v>46022</v>
      </c>
      <c r="BP216" s="13">
        <v>8</v>
      </c>
      <c r="BQ216" s="21" t="s">
        <v>1490</v>
      </c>
      <c r="BR216" s="21" t="s">
        <v>1490</v>
      </c>
      <c r="BS216" s="4"/>
      <c r="BT216" s="4"/>
    </row>
    <row r="217" spans="1:72" x14ac:dyDescent="0.2">
      <c r="A217" s="13" t="s">
        <v>70</v>
      </c>
      <c r="B217" s="13">
        <v>543</v>
      </c>
      <c r="C217" s="13" t="s">
        <v>311</v>
      </c>
      <c r="D217" s="13" t="s">
        <v>71</v>
      </c>
      <c r="E217" s="13" t="s">
        <v>124</v>
      </c>
      <c r="F217" s="14" t="s">
        <v>154</v>
      </c>
      <c r="G217" s="13">
        <v>2929</v>
      </c>
      <c r="H217" s="15">
        <v>45919</v>
      </c>
      <c r="I217" s="13">
        <v>3627</v>
      </c>
      <c r="J217" s="16" t="s">
        <v>1281</v>
      </c>
      <c r="K217" s="15">
        <v>45919</v>
      </c>
      <c r="L217" s="16" t="s">
        <v>1491</v>
      </c>
      <c r="M217" s="13" t="str">
        <f t="shared" si="37"/>
        <v>PERSONA NATURAL</v>
      </c>
      <c r="N217" s="16">
        <v>1017271516</v>
      </c>
      <c r="O217" s="14" t="s">
        <v>1492</v>
      </c>
      <c r="P217" s="13">
        <v>93151507</v>
      </c>
      <c r="Q217" s="13" t="s">
        <v>1196</v>
      </c>
      <c r="R217" s="13" t="s">
        <v>215</v>
      </c>
      <c r="S217" s="14" t="s">
        <v>157</v>
      </c>
      <c r="T217" s="14" t="s">
        <v>158</v>
      </c>
      <c r="U217" s="15">
        <v>45967</v>
      </c>
      <c r="V217" s="15">
        <v>45967</v>
      </c>
      <c r="W217" s="15">
        <v>45967</v>
      </c>
      <c r="X217" s="13">
        <f t="shared" si="38"/>
        <v>47</v>
      </c>
      <c r="Y217" s="15">
        <v>45965</v>
      </c>
      <c r="Z217" s="13">
        <f t="shared" si="39"/>
        <v>2</v>
      </c>
      <c r="AA217" s="13">
        <v>55</v>
      </c>
      <c r="AB217" s="18">
        <v>2702005</v>
      </c>
      <c r="AC217" s="19">
        <v>4953676</v>
      </c>
      <c r="AD217" s="13">
        <v>9250002</v>
      </c>
      <c r="AE217" s="19">
        <v>4953676</v>
      </c>
      <c r="AF217" s="16" t="s">
        <v>77</v>
      </c>
      <c r="AG217" s="18">
        <v>0</v>
      </c>
      <c r="AH217" s="16" t="s">
        <v>77</v>
      </c>
      <c r="AI217" s="18">
        <v>0</v>
      </c>
      <c r="AJ217" s="16" t="s">
        <v>77</v>
      </c>
      <c r="AK217" s="18">
        <v>0</v>
      </c>
      <c r="AL217" s="16" t="s">
        <v>77</v>
      </c>
      <c r="AM217" s="18">
        <v>0</v>
      </c>
      <c r="AN217" s="16" t="s">
        <v>77</v>
      </c>
      <c r="AO217" s="18">
        <v>0</v>
      </c>
      <c r="AP217" s="16" t="s">
        <v>77</v>
      </c>
      <c r="AQ217" s="18">
        <v>0</v>
      </c>
      <c r="AR217" s="16" t="s">
        <v>77</v>
      </c>
      <c r="AS217" s="18">
        <v>0</v>
      </c>
      <c r="AT217" s="18">
        <f t="shared" si="40"/>
        <v>4953676</v>
      </c>
      <c r="AU217" s="13">
        <v>7201407559</v>
      </c>
      <c r="AV217" s="15">
        <v>45918</v>
      </c>
      <c r="AW217" s="13">
        <v>8201407693</v>
      </c>
      <c r="AX217" s="15">
        <v>45967</v>
      </c>
      <c r="AY217" s="13" t="s">
        <v>78</v>
      </c>
      <c r="AZ217" s="13" t="s">
        <v>79</v>
      </c>
      <c r="BA217" s="13">
        <v>43985744</v>
      </c>
      <c r="BB217" s="22" t="s">
        <v>159</v>
      </c>
      <c r="BC217" s="67" t="s">
        <v>1493</v>
      </c>
      <c r="BD217" s="21" t="s">
        <v>1494</v>
      </c>
      <c r="BE217" s="15">
        <v>45989</v>
      </c>
      <c r="BF217" s="16" t="s">
        <v>77</v>
      </c>
      <c r="BG217" s="16" t="s">
        <v>77</v>
      </c>
      <c r="BH217" s="16" t="s">
        <v>77</v>
      </c>
      <c r="BI217" s="16" t="s">
        <v>77</v>
      </c>
      <c r="BJ217" s="16" t="s">
        <v>77</v>
      </c>
      <c r="BK217" s="19">
        <v>4953676</v>
      </c>
      <c r="BL217" s="13">
        <v>55</v>
      </c>
      <c r="BM217" s="14" t="s">
        <v>81</v>
      </c>
      <c r="BN217" s="14" t="s">
        <v>82</v>
      </c>
      <c r="BO217" s="15">
        <v>46022</v>
      </c>
      <c r="BP217" s="13">
        <v>8</v>
      </c>
      <c r="BQ217" s="21" t="s">
        <v>1495</v>
      </c>
      <c r="BR217" s="21" t="s">
        <v>1495</v>
      </c>
      <c r="BS217" s="4"/>
      <c r="BT217" s="4"/>
    </row>
    <row r="218" spans="1:72" x14ac:dyDescent="0.2">
      <c r="A218" s="13" t="s">
        <v>70</v>
      </c>
      <c r="B218" s="13">
        <v>544</v>
      </c>
      <c r="C218" s="13" t="s">
        <v>348</v>
      </c>
      <c r="D218" s="13" t="s">
        <v>123</v>
      </c>
      <c r="E218" s="13" t="s">
        <v>72</v>
      </c>
      <c r="F218" s="13" t="s">
        <v>338</v>
      </c>
      <c r="G218" s="13">
        <v>2938</v>
      </c>
      <c r="H218" s="15">
        <v>45929</v>
      </c>
      <c r="I218" s="13">
        <v>3628</v>
      </c>
      <c r="J218" s="16">
        <v>74</v>
      </c>
      <c r="K218" s="15">
        <v>45929</v>
      </c>
      <c r="L218" s="16" t="s">
        <v>1496</v>
      </c>
      <c r="M218" s="13" t="str">
        <f t="shared" si="37"/>
        <v>PERSONA NATURAL</v>
      </c>
      <c r="N218" s="16">
        <v>76043730</v>
      </c>
      <c r="O218" s="14" t="s">
        <v>1497</v>
      </c>
      <c r="P218" s="13">
        <v>93151507</v>
      </c>
      <c r="Q218" s="13" t="s">
        <v>1498</v>
      </c>
      <c r="R218" s="13" t="s">
        <v>308</v>
      </c>
      <c r="S218" s="9" t="s">
        <v>75</v>
      </c>
      <c r="T218" s="9" t="s">
        <v>127</v>
      </c>
      <c r="U218" s="15">
        <v>45967</v>
      </c>
      <c r="V218" s="15">
        <v>45967</v>
      </c>
      <c r="W218" s="15">
        <v>45967</v>
      </c>
      <c r="X218" s="13">
        <f t="shared" si="38"/>
        <v>37</v>
      </c>
      <c r="Y218" s="15">
        <v>45967</v>
      </c>
      <c r="Z218" s="13">
        <f t="shared" si="39"/>
        <v>0</v>
      </c>
      <c r="AA218" s="13">
        <v>55</v>
      </c>
      <c r="AB218" s="18">
        <v>3452561</v>
      </c>
      <c r="AC218" s="19">
        <v>6329695</v>
      </c>
      <c r="AD218" s="13">
        <v>9240301</v>
      </c>
      <c r="AE218" s="19">
        <v>6329695</v>
      </c>
      <c r="AF218" s="16" t="s">
        <v>77</v>
      </c>
      <c r="AG218" s="18">
        <v>0</v>
      </c>
      <c r="AH218" s="16" t="s">
        <v>77</v>
      </c>
      <c r="AI218" s="18">
        <v>0</v>
      </c>
      <c r="AJ218" s="16" t="s">
        <v>77</v>
      </c>
      <c r="AK218" s="18">
        <v>0</v>
      </c>
      <c r="AL218" s="16" t="s">
        <v>77</v>
      </c>
      <c r="AM218" s="18">
        <v>0</v>
      </c>
      <c r="AN218" s="16" t="s">
        <v>77</v>
      </c>
      <c r="AO218" s="18">
        <v>0</v>
      </c>
      <c r="AP218" s="16" t="s">
        <v>77</v>
      </c>
      <c r="AQ218" s="18">
        <v>0</v>
      </c>
      <c r="AR218" s="16" t="s">
        <v>77</v>
      </c>
      <c r="AS218" s="18">
        <v>0</v>
      </c>
      <c r="AT218" s="18">
        <f t="shared" si="40"/>
        <v>6329695</v>
      </c>
      <c r="AU218" s="13">
        <v>7201407570</v>
      </c>
      <c r="AV218" s="15">
        <v>45929</v>
      </c>
      <c r="AW218" s="13">
        <v>8201407692</v>
      </c>
      <c r="AX218" s="15">
        <v>45966</v>
      </c>
      <c r="AY218" s="13" t="s">
        <v>78</v>
      </c>
      <c r="AZ218" s="13" t="s">
        <v>79</v>
      </c>
      <c r="BA218" s="13">
        <v>43420806</v>
      </c>
      <c r="BB218" s="13" t="s">
        <v>128</v>
      </c>
      <c r="BC218" s="35" t="s">
        <v>1499</v>
      </c>
      <c r="BD218" s="21" t="s">
        <v>1500</v>
      </c>
      <c r="BE218" s="15">
        <v>45989</v>
      </c>
      <c r="BF218" s="16" t="s">
        <v>77</v>
      </c>
      <c r="BG218" s="16" t="s">
        <v>77</v>
      </c>
      <c r="BH218" s="16" t="s">
        <v>77</v>
      </c>
      <c r="BI218" s="16" t="s">
        <v>77</v>
      </c>
      <c r="BJ218" s="16" t="s">
        <v>77</v>
      </c>
      <c r="BK218" s="19">
        <v>6329695</v>
      </c>
      <c r="BL218" s="13">
        <v>55</v>
      </c>
      <c r="BM218" s="14" t="s">
        <v>81</v>
      </c>
      <c r="BN218" s="14" t="s">
        <v>82</v>
      </c>
      <c r="BO218" s="15">
        <v>46022</v>
      </c>
      <c r="BP218" s="13">
        <v>8</v>
      </c>
      <c r="BQ218" s="21" t="s">
        <v>1501</v>
      </c>
      <c r="BR218" s="13"/>
      <c r="BS218" s="4"/>
      <c r="BT218" s="4"/>
    </row>
    <row r="219" spans="1:72" x14ac:dyDescent="0.2">
      <c r="A219" s="13" t="s">
        <v>70</v>
      </c>
      <c r="B219" s="13">
        <v>545</v>
      </c>
      <c r="C219" s="13" t="s">
        <v>1502</v>
      </c>
      <c r="D219" s="13" t="s">
        <v>123</v>
      </c>
      <c r="E219" s="13" t="s">
        <v>72</v>
      </c>
      <c r="F219" s="14" t="s">
        <v>350</v>
      </c>
      <c r="G219" s="13">
        <v>2967</v>
      </c>
      <c r="H219" s="15">
        <v>45951</v>
      </c>
      <c r="I219" s="13">
        <v>3611</v>
      </c>
      <c r="J219" s="16" t="s">
        <v>1503</v>
      </c>
      <c r="K219" s="15">
        <v>45950</v>
      </c>
      <c r="L219" s="16" t="s">
        <v>1504</v>
      </c>
      <c r="M219" s="13" t="str">
        <f t="shared" si="37"/>
        <v>PERSONA NATURAL</v>
      </c>
      <c r="N219" s="16">
        <v>1039695302</v>
      </c>
      <c r="O219" s="14" t="s">
        <v>1505</v>
      </c>
      <c r="P219" s="16" t="s">
        <v>1506</v>
      </c>
      <c r="Q219" s="13" t="s">
        <v>1507</v>
      </c>
      <c r="R219" s="13" t="s">
        <v>1508</v>
      </c>
      <c r="S219" s="9" t="s">
        <v>75</v>
      </c>
      <c r="T219" s="3" t="s">
        <v>109</v>
      </c>
      <c r="U219" s="15">
        <v>45967</v>
      </c>
      <c r="V219" s="15">
        <v>45966</v>
      </c>
      <c r="W219" s="15">
        <v>45971</v>
      </c>
      <c r="X219" s="13">
        <f t="shared" si="38"/>
        <v>16</v>
      </c>
      <c r="Y219" s="15">
        <v>45971</v>
      </c>
      <c r="Z219" s="13">
        <f t="shared" si="39"/>
        <v>0</v>
      </c>
      <c r="AA219" s="13">
        <v>30</v>
      </c>
      <c r="AB219" s="18">
        <v>0</v>
      </c>
      <c r="AC219" s="19">
        <v>27143995</v>
      </c>
      <c r="AD219" s="13">
        <v>9000000</v>
      </c>
      <c r="AE219" s="19">
        <v>27143995</v>
      </c>
      <c r="AF219" s="16" t="s">
        <v>77</v>
      </c>
      <c r="AG219" s="18">
        <v>0</v>
      </c>
      <c r="AH219" s="16" t="s">
        <v>77</v>
      </c>
      <c r="AI219" s="18">
        <v>0</v>
      </c>
      <c r="AJ219" s="16" t="s">
        <v>77</v>
      </c>
      <c r="AK219" s="18">
        <v>0</v>
      </c>
      <c r="AL219" s="16" t="s">
        <v>77</v>
      </c>
      <c r="AM219" s="18">
        <v>0</v>
      </c>
      <c r="AN219" s="16" t="s">
        <v>77</v>
      </c>
      <c r="AO219" s="18">
        <v>0</v>
      </c>
      <c r="AP219" s="16" t="s">
        <v>77</v>
      </c>
      <c r="AQ219" s="18">
        <v>0</v>
      </c>
      <c r="AR219" s="16" t="s">
        <v>77</v>
      </c>
      <c r="AS219" s="18">
        <v>0</v>
      </c>
      <c r="AT219" s="18">
        <f t="shared" si="40"/>
        <v>27143995</v>
      </c>
      <c r="AU219" s="13">
        <v>7201407635</v>
      </c>
      <c r="AV219" s="15">
        <v>45952</v>
      </c>
      <c r="AW219" s="13">
        <v>8201407696</v>
      </c>
      <c r="AX219" s="15">
        <v>45967</v>
      </c>
      <c r="AY219" s="13" t="s">
        <v>347</v>
      </c>
      <c r="AZ219" s="13" t="s">
        <v>361</v>
      </c>
      <c r="BA219" s="13">
        <v>43420806</v>
      </c>
      <c r="BB219" s="13" t="s">
        <v>128</v>
      </c>
      <c r="BC219" s="35" t="s">
        <v>1509</v>
      </c>
      <c r="BD219" s="21" t="s">
        <v>1510</v>
      </c>
      <c r="BE219" s="15">
        <v>45992</v>
      </c>
      <c r="BF219" s="66">
        <v>45968</v>
      </c>
      <c r="BG219" s="16" t="s">
        <v>1511</v>
      </c>
      <c r="BH219" s="66">
        <v>45967</v>
      </c>
      <c r="BI219" s="66">
        <v>46182</v>
      </c>
      <c r="BJ219" s="66">
        <v>45971</v>
      </c>
      <c r="BK219" s="19">
        <v>27143995</v>
      </c>
      <c r="BL219" s="13">
        <v>30</v>
      </c>
      <c r="BM219" s="14" t="s">
        <v>81</v>
      </c>
      <c r="BN219" s="14" t="s">
        <v>82</v>
      </c>
      <c r="BO219" s="15">
        <v>46002</v>
      </c>
      <c r="BP219" s="13">
        <v>10</v>
      </c>
      <c r="BQ219" s="13"/>
      <c r="BR219" s="13" t="s">
        <v>1508</v>
      </c>
      <c r="BS219" s="4"/>
      <c r="BT219" s="4"/>
    </row>
    <row r="220" spans="1:72" x14ac:dyDescent="0.2">
      <c r="A220" s="13" t="s">
        <v>70</v>
      </c>
      <c r="B220" s="13">
        <v>546</v>
      </c>
      <c r="C220" s="13" t="s">
        <v>311</v>
      </c>
      <c r="D220" s="13" t="s">
        <v>71</v>
      </c>
      <c r="E220" s="13" t="s">
        <v>124</v>
      </c>
      <c r="F220" s="14" t="s">
        <v>154</v>
      </c>
      <c r="G220" s="13">
        <v>2962</v>
      </c>
      <c r="H220" s="15">
        <v>45946</v>
      </c>
      <c r="I220" s="13">
        <v>3629</v>
      </c>
      <c r="J220" s="16" t="s">
        <v>1444</v>
      </c>
      <c r="K220" s="15">
        <v>45947</v>
      </c>
      <c r="L220" s="16" t="s">
        <v>1512</v>
      </c>
      <c r="M220" s="13" t="str">
        <f t="shared" si="37"/>
        <v>PERSONA NATURAL</v>
      </c>
      <c r="N220" s="16">
        <v>98772626</v>
      </c>
      <c r="O220" s="14" t="s">
        <v>1513</v>
      </c>
      <c r="P220" s="13">
        <v>93151507</v>
      </c>
      <c r="Q220" s="13" t="s">
        <v>1514</v>
      </c>
      <c r="R220" s="13" t="s">
        <v>185</v>
      </c>
      <c r="S220" s="14" t="s">
        <v>157</v>
      </c>
      <c r="T220" s="14" t="s">
        <v>158</v>
      </c>
      <c r="U220" s="15">
        <v>45971</v>
      </c>
      <c r="V220" s="15">
        <v>45971</v>
      </c>
      <c r="W220" s="15">
        <v>45971</v>
      </c>
      <c r="X220" s="13">
        <f t="shared" si="38"/>
        <v>23</v>
      </c>
      <c r="Y220" s="15">
        <v>45968</v>
      </c>
      <c r="Z220" s="13">
        <f t="shared" si="39"/>
        <v>3</v>
      </c>
      <c r="AA220" s="13">
        <v>51</v>
      </c>
      <c r="AB220" s="18">
        <v>6146517</v>
      </c>
      <c r="AC220" s="19">
        <v>10449079</v>
      </c>
      <c r="AD220" s="13">
        <v>9250002</v>
      </c>
      <c r="AE220" s="19">
        <v>10449079</v>
      </c>
      <c r="AF220" s="16" t="s">
        <v>77</v>
      </c>
      <c r="AG220" s="18">
        <v>0</v>
      </c>
      <c r="AH220" s="16" t="s">
        <v>77</v>
      </c>
      <c r="AI220" s="18">
        <v>0</v>
      </c>
      <c r="AJ220" s="16" t="s">
        <v>77</v>
      </c>
      <c r="AK220" s="18">
        <v>0</v>
      </c>
      <c r="AL220" s="16" t="s">
        <v>77</v>
      </c>
      <c r="AM220" s="18">
        <v>0</v>
      </c>
      <c r="AN220" s="16" t="s">
        <v>77</v>
      </c>
      <c r="AO220" s="18">
        <v>0</v>
      </c>
      <c r="AP220" s="16" t="s">
        <v>77</v>
      </c>
      <c r="AQ220" s="18">
        <v>0</v>
      </c>
      <c r="AR220" s="16" t="s">
        <v>77</v>
      </c>
      <c r="AS220" s="18">
        <v>0</v>
      </c>
      <c r="AT220" s="18">
        <f t="shared" si="40"/>
        <v>10449079</v>
      </c>
      <c r="AU220" s="13">
        <v>7201407622</v>
      </c>
      <c r="AV220" s="15">
        <v>45947</v>
      </c>
      <c r="AW220" s="13">
        <v>8201407697</v>
      </c>
      <c r="AX220" s="15">
        <v>45968</v>
      </c>
      <c r="AY220" s="13" t="s">
        <v>78</v>
      </c>
      <c r="AZ220" s="13" t="s">
        <v>79</v>
      </c>
      <c r="BA220" s="13">
        <v>43985744</v>
      </c>
      <c r="BB220" s="22" t="s">
        <v>159</v>
      </c>
      <c r="BC220" s="35" t="s">
        <v>1515</v>
      </c>
      <c r="BD220" s="21" t="s">
        <v>1516</v>
      </c>
      <c r="BE220" s="15">
        <v>45992</v>
      </c>
      <c r="BF220" s="16" t="s">
        <v>77</v>
      </c>
      <c r="BG220" s="16" t="s">
        <v>77</v>
      </c>
      <c r="BH220" s="16" t="s">
        <v>77</v>
      </c>
      <c r="BI220" s="16" t="s">
        <v>77</v>
      </c>
      <c r="BJ220" s="16" t="s">
        <v>77</v>
      </c>
      <c r="BK220" s="19">
        <v>10449079</v>
      </c>
      <c r="BL220" s="13">
        <v>51</v>
      </c>
      <c r="BM220" s="14" t="s">
        <v>81</v>
      </c>
      <c r="BN220" s="14" t="s">
        <v>82</v>
      </c>
      <c r="BO220" s="15">
        <v>46022</v>
      </c>
      <c r="BP220" s="13">
        <v>8</v>
      </c>
      <c r="BQ220" s="21" t="s">
        <v>1517</v>
      </c>
      <c r="BR220" s="13"/>
      <c r="BS220" s="4"/>
      <c r="BT220" s="4"/>
    </row>
    <row r="221" spans="1:72" x14ac:dyDescent="0.2">
      <c r="A221" s="13" t="s">
        <v>70</v>
      </c>
      <c r="B221" s="13">
        <v>547</v>
      </c>
      <c r="C221" s="13" t="s">
        <v>311</v>
      </c>
      <c r="D221" s="13" t="s">
        <v>71</v>
      </c>
      <c r="E221" s="13" t="s">
        <v>124</v>
      </c>
      <c r="F221" s="14" t="s">
        <v>154</v>
      </c>
      <c r="G221" s="13">
        <v>2964</v>
      </c>
      <c r="H221" s="15">
        <v>45946</v>
      </c>
      <c r="I221" s="13">
        <v>3630</v>
      </c>
      <c r="J221" s="16" t="s">
        <v>1444</v>
      </c>
      <c r="K221" s="15">
        <v>45947</v>
      </c>
      <c r="L221" s="16" t="s">
        <v>1518</v>
      </c>
      <c r="M221" s="13" t="str">
        <f t="shared" si="37"/>
        <v>PERSONA NATURAL</v>
      </c>
      <c r="N221" s="16">
        <v>1037499442</v>
      </c>
      <c r="O221" s="14" t="s">
        <v>1519</v>
      </c>
      <c r="P221" s="13">
        <v>93151507</v>
      </c>
      <c r="Q221" s="13" t="s">
        <v>1196</v>
      </c>
      <c r="R221" s="13" t="s">
        <v>215</v>
      </c>
      <c r="S221" s="14" t="s">
        <v>157</v>
      </c>
      <c r="T221" s="14" t="s">
        <v>158</v>
      </c>
      <c r="U221" s="15">
        <v>45971</v>
      </c>
      <c r="V221" s="15">
        <v>45971</v>
      </c>
      <c r="W221" s="15">
        <v>45971</v>
      </c>
      <c r="X221" s="13">
        <f t="shared" si="38"/>
        <v>23</v>
      </c>
      <c r="Y221" s="15">
        <v>45968</v>
      </c>
      <c r="Z221" s="13">
        <f t="shared" si="39"/>
        <v>3</v>
      </c>
      <c r="AA221" s="13">
        <v>51</v>
      </c>
      <c r="AB221" s="18">
        <v>2702005</v>
      </c>
      <c r="AC221" s="19">
        <v>4593409</v>
      </c>
      <c r="AD221" s="13">
        <v>9250002</v>
      </c>
      <c r="AE221" s="19">
        <v>4593409</v>
      </c>
      <c r="AF221" s="16" t="s">
        <v>77</v>
      </c>
      <c r="AG221" s="18">
        <v>0</v>
      </c>
      <c r="AH221" s="16" t="s">
        <v>77</v>
      </c>
      <c r="AI221" s="18">
        <v>0</v>
      </c>
      <c r="AJ221" s="16" t="s">
        <v>77</v>
      </c>
      <c r="AK221" s="18">
        <v>0</v>
      </c>
      <c r="AL221" s="16" t="s">
        <v>77</v>
      </c>
      <c r="AM221" s="18">
        <v>0</v>
      </c>
      <c r="AN221" s="16" t="s">
        <v>77</v>
      </c>
      <c r="AO221" s="18">
        <v>0</v>
      </c>
      <c r="AP221" s="16" t="s">
        <v>77</v>
      </c>
      <c r="AQ221" s="18">
        <v>0</v>
      </c>
      <c r="AR221" s="16" t="s">
        <v>77</v>
      </c>
      <c r="AS221" s="18">
        <v>0</v>
      </c>
      <c r="AT221" s="18">
        <f t="shared" si="40"/>
        <v>4593409</v>
      </c>
      <c r="AU221" s="13">
        <v>7201407627</v>
      </c>
      <c r="AV221" s="15">
        <v>45947</v>
      </c>
      <c r="AW221" s="13">
        <v>8201407698</v>
      </c>
      <c r="AX221" s="15">
        <v>45968</v>
      </c>
      <c r="AY221" s="13" t="s">
        <v>78</v>
      </c>
      <c r="AZ221" s="13" t="s">
        <v>79</v>
      </c>
      <c r="BA221" s="13">
        <v>43985744</v>
      </c>
      <c r="BB221" s="22" t="s">
        <v>159</v>
      </c>
      <c r="BC221" s="35" t="s">
        <v>1520</v>
      </c>
      <c r="BD221" s="21" t="s">
        <v>1521</v>
      </c>
      <c r="BE221" s="15">
        <v>45992</v>
      </c>
      <c r="BF221" s="16" t="s">
        <v>77</v>
      </c>
      <c r="BG221" s="16" t="s">
        <v>77</v>
      </c>
      <c r="BH221" s="16" t="s">
        <v>77</v>
      </c>
      <c r="BI221" s="16" t="s">
        <v>77</v>
      </c>
      <c r="BJ221" s="16" t="s">
        <v>77</v>
      </c>
      <c r="BK221" s="19">
        <v>4593409</v>
      </c>
      <c r="BL221" s="13">
        <v>51</v>
      </c>
      <c r="BM221" s="14" t="s">
        <v>81</v>
      </c>
      <c r="BN221" s="14" t="s">
        <v>82</v>
      </c>
      <c r="BO221" s="15">
        <v>46022</v>
      </c>
      <c r="BP221" s="13">
        <v>8</v>
      </c>
      <c r="BQ221" s="21" t="s">
        <v>1522</v>
      </c>
      <c r="BR221" s="13"/>
      <c r="BS221" s="4"/>
      <c r="BT221" s="4"/>
    </row>
    <row r="222" spans="1:72" x14ac:dyDescent="0.2">
      <c r="A222" s="13" t="s">
        <v>70</v>
      </c>
      <c r="B222" s="13">
        <v>548</v>
      </c>
      <c r="C222" s="13" t="s">
        <v>615</v>
      </c>
      <c r="D222" s="13" t="s">
        <v>93</v>
      </c>
      <c r="E222" s="13" t="s">
        <v>124</v>
      </c>
      <c r="F222" s="14" t="s">
        <v>166</v>
      </c>
      <c r="G222" s="13">
        <v>2943</v>
      </c>
      <c r="H222" s="15">
        <v>45939</v>
      </c>
      <c r="I222" s="13">
        <v>3631</v>
      </c>
      <c r="J222" s="16">
        <v>75</v>
      </c>
      <c r="K222" s="15">
        <v>45940</v>
      </c>
      <c r="L222" s="16" t="s">
        <v>1523</v>
      </c>
      <c r="M222" s="13" t="str">
        <f t="shared" si="37"/>
        <v>PERSONA NATURAL</v>
      </c>
      <c r="N222" s="16">
        <v>1152196627</v>
      </c>
      <c r="O222" s="14" t="s">
        <v>1524</v>
      </c>
      <c r="P222" s="13">
        <v>93151507</v>
      </c>
      <c r="Q222" s="13" t="s">
        <v>1525</v>
      </c>
      <c r="R222" s="13" t="s">
        <v>74</v>
      </c>
      <c r="S222" s="14" t="s">
        <v>169</v>
      </c>
      <c r="T222" s="14" t="s">
        <v>170</v>
      </c>
      <c r="U222" s="15">
        <v>45973</v>
      </c>
      <c r="V222" s="15">
        <v>45973</v>
      </c>
      <c r="W222" s="15">
        <v>45973</v>
      </c>
      <c r="X222" s="13">
        <f t="shared" si="38"/>
        <v>32</v>
      </c>
      <c r="Y222" s="15">
        <v>45973</v>
      </c>
      <c r="Z222" s="13">
        <f t="shared" si="39"/>
        <v>0</v>
      </c>
      <c r="AA222" s="13">
        <v>49</v>
      </c>
      <c r="AB222" s="18">
        <v>6830131</v>
      </c>
      <c r="AC222" s="19">
        <v>11155881</v>
      </c>
      <c r="AD222" s="13">
        <v>9240302</v>
      </c>
      <c r="AE222" s="19">
        <v>11155881</v>
      </c>
      <c r="AF222" s="16" t="s">
        <v>77</v>
      </c>
      <c r="AG222" s="18">
        <v>0</v>
      </c>
      <c r="AH222" s="16" t="s">
        <v>77</v>
      </c>
      <c r="AI222" s="18">
        <v>0</v>
      </c>
      <c r="AJ222" s="16" t="s">
        <v>77</v>
      </c>
      <c r="AK222" s="18">
        <v>0</v>
      </c>
      <c r="AL222" s="16" t="s">
        <v>77</v>
      </c>
      <c r="AM222" s="18">
        <v>0</v>
      </c>
      <c r="AN222" s="16" t="s">
        <v>77</v>
      </c>
      <c r="AO222" s="18">
        <v>0</v>
      </c>
      <c r="AP222" s="16" t="s">
        <v>77</v>
      </c>
      <c r="AQ222" s="18">
        <v>0</v>
      </c>
      <c r="AR222" s="16" t="s">
        <v>77</v>
      </c>
      <c r="AS222" s="18">
        <v>0</v>
      </c>
      <c r="AT222" s="18">
        <f t="shared" si="40"/>
        <v>11155881</v>
      </c>
      <c r="AU222" s="13">
        <v>7201407608</v>
      </c>
      <c r="AV222" s="15">
        <v>45939</v>
      </c>
      <c r="AW222" s="13">
        <v>8201407699</v>
      </c>
      <c r="AX222" s="15">
        <v>45972</v>
      </c>
      <c r="AY222" s="13" t="s">
        <v>78</v>
      </c>
      <c r="AZ222" s="13" t="s">
        <v>79</v>
      </c>
      <c r="BA222" s="47">
        <v>52725332</v>
      </c>
      <c r="BB222" s="41" t="s">
        <v>171</v>
      </c>
      <c r="BC222" s="35" t="s">
        <v>1526</v>
      </c>
      <c r="BD222" s="21" t="s">
        <v>1527</v>
      </c>
      <c r="BE222" s="15">
        <v>45992</v>
      </c>
      <c r="BF222" s="16" t="s">
        <v>77</v>
      </c>
      <c r="BG222" s="16" t="s">
        <v>77</v>
      </c>
      <c r="BH222" s="16" t="s">
        <v>77</v>
      </c>
      <c r="BI222" s="16" t="s">
        <v>77</v>
      </c>
      <c r="BJ222" s="16" t="s">
        <v>77</v>
      </c>
      <c r="BK222" s="19">
        <v>11155881</v>
      </c>
      <c r="BL222" s="13">
        <v>49</v>
      </c>
      <c r="BM222" s="14" t="s">
        <v>81</v>
      </c>
      <c r="BN222" s="14" t="s">
        <v>82</v>
      </c>
      <c r="BO222" s="15">
        <v>46022</v>
      </c>
      <c r="BP222" s="13">
        <v>8</v>
      </c>
      <c r="BQ222" s="21" t="s">
        <v>1528</v>
      </c>
      <c r="BR222" s="13"/>
      <c r="BS222" s="4"/>
      <c r="BT222" s="4"/>
    </row>
    <row r="223" spans="1:72" x14ac:dyDescent="0.2">
      <c r="A223" s="13" t="s">
        <v>70</v>
      </c>
      <c r="B223" s="13">
        <v>549</v>
      </c>
      <c r="C223" s="13" t="s">
        <v>615</v>
      </c>
      <c r="D223" s="13" t="s">
        <v>93</v>
      </c>
      <c r="E223" s="13" t="s">
        <v>124</v>
      </c>
      <c r="F223" s="14" t="s">
        <v>166</v>
      </c>
      <c r="G223" s="13">
        <v>2945</v>
      </c>
      <c r="H223" s="15">
        <v>45939</v>
      </c>
      <c r="I223" s="13">
        <v>3632</v>
      </c>
      <c r="J223" s="16">
        <v>75</v>
      </c>
      <c r="K223" s="15">
        <v>45940</v>
      </c>
      <c r="L223" s="16" t="s">
        <v>1529</v>
      </c>
      <c r="M223" s="13" t="str">
        <f t="shared" si="37"/>
        <v>PERSONA NATURAL</v>
      </c>
      <c r="N223" s="16">
        <v>1128469293</v>
      </c>
      <c r="O223" s="14" t="s">
        <v>1530</v>
      </c>
      <c r="P223" s="13">
        <v>93151507</v>
      </c>
      <c r="Q223" s="13" t="s">
        <v>1531</v>
      </c>
      <c r="R223" s="13" t="s">
        <v>140</v>
      </c>
      <c r="S223" s="14" t="s">
        <v>169</v>
      </c>
      <c r="T223" s="14" t="s">
        <v>170</v>
      </c>
      <c r="U223" s="15">
        <v>45973</v>
      </c>
      <c r="V223" s="15">
        <v>45973</v>
      </c>
      <c r="W223" s="15">
        <v>45973</v>
      </c>
      <c r="X223" s="13">
        <f t="shared" si="38"/>
        <v>32</v>
      </c>
      <c r="Y223" s="15">
        <v>45973</v>
      </c>
      <c r="Z223" s="13">
        <f t="shared" si="39"/>
        <v>0</v>
      </c>
      <c r="AA223" s="13">
        <v>49</v>
      </c>
      <c r="AB223" s="18">
        <v>4503340</v>
      </c>
      <c r="AC223" s="19">
        <v>7355455</v>
      </c>
      <c r="AD223" s="13">
        <v>9240297</v>
      </c>
      <c r="AE223" s="19">
        <v>7355455</v>
      </c>
      <c r="AF223" s="16" t="s">
        <v>77</v>
      </c>
      <c r="AG223" s="18">
        <v>0</v>
      </c>
      <c r="AH223" s="16" t="s">
        <v>77</v>
      </c>
      <c r="AI223" s="18">
        <v>0</v>
      </c>
      <c r="AJ223" s="16" t="s">
        <v>77</v>
      </c>
      <c r="AK223" s="18">
        <v>0</v>
      </c>
      <c r="AL223" s="16" t="s">
        <v>77</v>
      </c>
      <c r="AM223" s="18">
        <v>0</v>
      </c>
      <c r="AN223" s="16" t="s">
        <v>77</v>
      </c>
      <c r="AO223" s="18">
        <v>0</v>
      </c>
      <c r="AP223" s="16" t="s">
        <v>77</v>
      </c>
      <c r="AQ223" s="18">
        <v>0</v>
      </c>
      <c r="AR223" s="16" t="s">
        <v>77</v>
      </c>
      <c r="AS223" s="18">
        <v>0</v>
      </c>
      <c r="AT223" s="18">
        <f t="shared" si="40"/>
        <v>7355455</v>
      </c>
      <c r="AU223" s="13">
        <v>7201407610</v>
      </c>
      <c r="AV223" s="15">
        <v>45939</v>
      </c>
      <c r="AW223" s="13">
        <v>8201407700</v>
      </c>
      <c r="AX223" s="15">
        <v>45972</v>
      </c>
      <c r="AY223" s="13" t="s">
        <v>78</v>
      </c>
      <c r="AZ223" s="13" t="s">
        <v>79</v>
      </c>
      <c r="BA223" s="47">
        <v>52725332</v>
      </c>
      <c r="BB223" s="41" t="s">
        <v>171</v>
      </c>
      <c r="BC223" s="35" t="s">
        <v>1532</v>
      </c>
      <c r="BD223" s="21" t="s">
        <v>1533</v>
      </c>
      <c r="BE223" s="15">
        <v>45992</v>
      </c>
      <c r="BF223" s="16" t="s">
        <v>77</v>
      </c>
      <c r="BG223" s="16" t="s">
        <v>77</v>
      </c>
      <c r="BH223" s="16" t="s">
        <v>77</v>
      </c>
      <c r="BI223" s="16" t="s">
        <v>77</v>
      </c>
      <c r="BJ223" s="16" t="s">
        <v>77</v>
      </c>
      <c r="BK223" s="19">
        <v>7355455</v>
      </c>
      <c r="BL223" s="13">
        <v>49</v>
      </c>
      <c r="BM223" s="14" t="s">
        <v>81</v>
      </c>
      <c r="BN223" s="14" t="s">
        <v>82</v>
      </c>
      <c r="BO223" s="15">
        <v>46022</v>
      </c>
      <c r="BP223" s="13">
        <v>8</v>
      </c>
      <c r="BQ223" s="21" t="s">
        <v>1534</v>
      </c>
      <c r="BR223" s="13"/>
      <c r="BS223" s="4"/>
      <c r="BT223" s="4"/>
    </row>
    <row r="224" spans="1:72" x14ac:dyDescent="0.2">
      <c r="A224" s="13" t="s">
        <v>70</v>
      </c>
      <c r="B224" s="13">
        <v>550</v>
      </c>
      <c r="C224" s="13" t="s">
        <v>311</v>
      </c>
      <c r="D224" s="13" t="s">
        <v>71</v>
      </c>
      <c r="E224" s="13" t="s">
        <v>124</v>
      </c>
      <c r="F224" s="14" t="s">
        <v>154</v>
      </c>
      <c r="G224" s="13">
        <v>2964</v>
      </c>
      <c r="H224" s="15">
        <v>45946</v>
      </c>
      <c r="I224" s="13">
        <v>3633</v>
      </c>
      <c r="J224" s="16" t="s">
        <v>1444</v>
      </c>
      <c r="K224" s="15">
        <v>45947</v>
      </c>
      <c r="L224" s="16" t="s">
        <v>1535</v>
      </c>
      <c r="M224" s="13" t="str">
        <f t="shared" si="37"/>
        <v>PERSONA NATURAL</v>
      </c>
      <c r="N224" s="16">
        <v>1039679817</v>
      </c>
      <c r="O224" s="14" t="s">
        <v>1536</v>
      </c>
      <c r="P224" s="13">
        <v>93151507</v>
      </c>
      <c r="Q224" s="13" t="s">
        <v>1196</v>
      </c>
      <c r="R224" s="13" t="s">
        <v>215</v>
      </c>
      <c r="S224" s="14" t="s">
        <v>157</v>
      </c>
      <c r="T224" s="14" t="s">
        <v>158</v>
      </c>
      <c r="U224" s="15">
        <v>45973</v>
      </c>
      <c r="V224" s="15">
        <v>45973</v>
      </c>
      <c r="W224" s="15">
        <v>45973</v>
      </c>
      <c r="X224" s="13">
        <f t="shared" si="38"/>
        <v>25</v>
      </c>
      <c r="Y224" s="15">
        <v>45973</v>
      </c>
      <c r="Z224" s="13">
        <f t="shared" si="39"/>
        <v>0</v>
      </c>
      <c r="AA224" s="13">
        <v>49</v>
      </c>
      <c r="AB224" s="18">
        <v>2702005</v>
      </c>
      <c r="AC224" s="19">
        <v>4413275</v>
      </c>
      <c r="AD224" s="13">
        <v>9250002</v>
      </c>
      <c r="AE224" s="19">
        <v>4413275</v>
      </c>
      <c r="AF224" s="16" t="s">
        <v>77</v>
      </c>
      <c r="AG224" s="18">
        <v>0</v>
      </c>
      <c r="AH224" s="16" t="s">
        <v>77</v>
      </c>
      <c r="AI224" s="18">
        <v>0</v>
      </c>
      <c r="AJ224" s="16" t="s">
        <v>77</v>
      </c>
      <c r="AK224" s="18">
        <v>0</v>
      </c>
      <c r="AL224" s="16" t="s">
        <v>77</v>
      </c>
      <c r="AM224" s="18">
        <v>0</v>
      </c>
      <c r="AN224" s="16" t="s">
        <v>77</v>
      </c>
      <c r="AO224" s="18">
        <v>0</v>
      </c>
      <c r="AP224" s="16" t="s">
        <v>77</v>
      </c>
      <c r="AQ224" s="18">
        <v>0</v>
      </c>
      <c r="AR224" s="16" t="s">
        <v>77</v>
      </c>
      <c r="AS224" s="18">
        <v>0</v>
      </c>
      <c r="AT224" s="18">
        <f t="shared" si="40"/>
        <v>4413275</v>
      </c>
      <c r="AU224" s="13">
        <v>7201407628</v>
      </c>
      <c r="AV224" s="15">
        <v>45947</v>
      </c>
      <c r="AW224" s="13">
        <v>8201407701</v>
      </c>
      <c r="AX224" s="15">
        <v>45973</v>
      </c>
      <c r="AY224" s="13" t="s">
        <v>78</v>
      </c>
      <c r="AZ224" s="13" t="s">
        <v>79</v>
      </c>
      <c r="BA224" s="13">
        <v>43985744</v>
      </c>
      <c r="BB224" s="22" t="s">
        <v>159</v>
      </c>
      <c r="BC224" s="35" t="s">
        <v>1537</v>
      </c>
      <c r="BD224" s="21" t="s">
        <v>1538</v>
      </c>
      <c r="BE224" s="15">
        <v>45992</v>
      </c>
      <c r="BF224" s="16" t="s">
        <v>77</v>
      </c>
      <c r="BG224" s="16" t="s">
        <v>77</v>
      </c>
      <c r="BH224" s="16" t="s">
        <v>77</v>
      </c>
      <c r="BI224" s="16" t="s">
        <v>77</v>
      </c>
      <c r="BJ224" s="16" t="s">
        <v>77</v>
      </c>
      <c r="BK224" s="19">
        <v>4413275</v>
      </c>
      <c r="BL224" s="13">
        <v>49</v>
      </c>
      <c r="BM224" s="14" t="s">
        <v>81</v>
      </c>
      <c r="BN224" s="14" t="s">
        <v>82</v>
      </c>
      <c r="BO224" s="15">
        <v>46022</v>
      </c>
      <c r="BP224" s="13">
        <v>8</v>
      </c>
      <c r="BQ224" s="21" t="s">
        <v>1539</v>
      </c>
      <c r="BR224" s="13"/>
      <c r="BS224" s="4"/>
      <c r="BT224" s="4"/>
    </row>
    <row r="225" spans="1:72" x14ac:dyDescent="0.2">
      <c r="A225" s="13" t="s">
        <v>70</v>
      </c>
      <c r="B225" s="13">
        <v>551</v>
      </c>
      <c r="C225" s="13" t="s">
        <v>311</v>
      </c>
      <c r="D225" s="13" t="s">
        <v>71</v>
      </c>
      <c r="E225" s="13" t="s">
        <v>124</v>
      </c>
      <c r="F225" s="14" t="s">
        <v>154</v>
      </c>
      <c r="G225" s="13">
        <v>2964</v>
      </c>
      <c r="H225" s="15">
        <v>45946</v>
      </c>
      <c r="I225" s="13">
        <v>3634</v>
      </c>
      <c r="J225" s="16" t="s">
        <v>1444</v>
      </c>
      <c r="K225" s="15">
        <v>45947</v>
      </c>
      <c r="L225" s="16" t="s">
        <v>1540</v>
      </c>
      <c r="M225" s="13" t="str">
        <f t="shared" si="37"/>
        <v>PERSONA NATURAL</v>
      </c>
      <c r="N225" s="16">
        <v>1017188089</v>
      </c>
      <c r="O225" s="14" t="s">
        <v>1541</v>
      </c>
      <c r="P225" s="13">
        <v>93151507</v>
      </c>
      <c r="Q225" s="13" t="s">
        <v>1196</v>
      </c>
      <c r="R225" s="13" t="s">
        <v>215</v>
      </c>
      <c r="S225" s="14" t="s">
        <v>157</v>
      </c>
      <c r="T225" s="14" t="s">
        <v>158</v>
      </c>
      <c r="U225" s="15">
        <v>45979</v>
      </c>
      <c r="V225" s="15">
        <v>45979</v>
      </c>
      <c r="W225" s="15">
        <v>45979</v>
      </c>
      <c r="X225" s="13">
        <f t="shared" si="38"/>
        <v>31</v>
      </c>
      <c r="Y225" s="15">
        <v>45979</v>
      </c>
      <c r="Z225" s="13">
        <f t="shared" si="39"/>
        <v>0</v>
      </c>
      <c r="AA225" s="13">
        <v>43</v>
      </c>
      <c r="AB225" s="18">
        <v>2702005</v>
      </c>
      <c r="AC225" s="19">
        <v>3872874</v>
      </c>
      <c r="AD225" s="13">
        <v>9250002</v>
      </c>
      <c r="AE225" s="19">
        <v>3872874</v>
      </c>
      <c r="AF225" s="16" t="s">
        <v>77</v>
      </c>
      <c r="AG225" s="18">
        <v>0</v>
      </c>
      <c r="AH225" s="16" t="s">
        <v>77</v>
      </c>
      <c r="AI225" s="18">
        <v>0</v>
      </c>
      <c r="AJ225" s="16" t="s">
        <v>77</v>
      </c>
      <c r="AK225" s="18">
        <v>0</v>
      </c>
      <c r="AL225" s="16" t="s">
        <v>77</v>
      </c>
      <c r="AM225" s="18">
        <v>0</v>
      </c>
      <c r="AN225" s="16" t="s">
        <v>77</v>
      </c>
      <c r="AO225" s="18">
        <v>0</v>
      </c>
      <c r="AP225" s="16" t="s">
        <v>77</v>
      </c>
      <c r="AQ225" s="18">
        <v>0</v>
      </c>
      <c r="AR225" s="16" t="s">
        <v>77</v>
      </c>
      <c r="AS225" s="18">
        <v>0</v>
      </c>
      <c r="AT225" s="18">
        <f t="shared" si="40"/>
        <v>3872874</v>
      </c>
      <c r="AU225" s="13">
        <v>7201407629</v>
      </c>
      <c r="AV225" s="15">
        <v>45947</v>
      </c>
      <c r="AW225" s="13">
        <v>8201407706</v>
      </c>
      <c r="AX225" s="15">
        <v>45975</v>
      </c>
      <c r="AY225" s="13" t="s">
        <v>78</v>
      </c>
      <c r="AZ225" s="13" t="s">
        <v>79</v>
      </c>
      <c r="BA225" s="13">
        <v>43985744</v>
      </c>
      <c r="BB225" s="22" t="s">
        <v>159</v>
      </c>
      <c r="BC225" s="35" t="s">
        <v>1542</v>
      </c>
      <c r="BD225" s="21" t="s">
        <v>1543</v>
      </c>
      <c r="BE225" s="15">
        <v>45992</v>
      </c>
      <c r="BF225" s="16" t="s">
        <v>77</v>
      </c>
      <c r="BG225" s="16" t="s">
        <v>77</v>
      </c>
      <c r="BH225" s="16" t="s">
        <v>77</v>
      </c>
      <c r="BI225" s="16" t="s">
        <v>77</v>
      </c>
      <c r="BJ225" s="16" t="s">
        <v>77</v>
      </c>
      <c r="BK225" s="19">
        <v>3872874</v>
      </c>
      <c r="BL225" s="13">
        <v>43</v>
      </c>
      <c r="BM225" s="14" t="s">
        <v>81</v>
      </c>
      <c r="BN225" s="14" t="s">
        <v>82</v>
      </c>
      <c r="BO225" s="15">
        <v>46022</v>
      </c>
      <c r="BP225" s="13">
        <v>8</v>
      </c>
      <c r="BQ225" s="21" t="s">
        <v>1544</v>
      </c>
      <c r="BR225" s="13"/>
      <c r="BS225" s="4"/>
      <c r="BT225" s="4"/>
    </row>
    <row r="226" spans="1:72" x14ac:dyDescent="0.2">
      <c r="A226" s="13" t="s">
        <v>70</v>
      </c>
      <c r="B226" s="13">
        <v>552</v>
      </c>
      <c r="C226" s="13" t="s">
        <v>1324</v>
      </c>
      <c r="D226" s="13" t="s">
        <v>71</v>
      </c>
      <c r="E226" s="13" t="s">
        <v>124</v>
      </c>
      <c r="F226" s="14" t="s">
        <v>166</v>
      </c>
      <c r="G226" s="13">
        <v>2975</v>
      </c>
      <c r="H226" s="15">
        <v>45975</v>
      </c>
      <c r="I226" s="13">
        <v>3635</v>
      </c>
      <c r="J226" s="16">
        <v>81</v>
      </c>
      <c r="K226" s="15">
        <v>45979</v>
      </c>
      <c r="L226" s="16" t="s">
        <v>1545</v>
      </c>
      <c r="M226" s="13" t="str">
        <f t="shared" si="37"/>
        <v>PERSONA NATURAL</v>
      </c>
      <c r="N226" s="16">
        <v>71215127</v>
      </c>
      <c r="O226" s="14" t="s">
        <v>1546</v>
      </c>
      <c r="P226" s="13">
        <v>93151507</v>
      </c>
      <c r="Q226" s="13" t="s">
        <v>1547</v>
      </c>
      <c r="R226" s="13" t="s">
        <v>144</v>
      </c>
      <c r="S226" s="14" t="s">
        <v>169</v>
      </c>
      <c r="T226" s="14" t="s">
        <v>170</v>
      </c>
      <c r="U226" s="15">
        <v>45980</v>
      </c>
      <c r="V226" s="15">
        <v>45980</v>
      </c>
      <c r="W226" s="15">
        <v>45980</v>
      </c>
      <c r="X226" s="13">
        <f t="shared" si="38"/>
        <v>1</v>
      </c>
      <c r="Y226" s="15">
        <v>45979</v>
      </c>
      <c r="Z226" s="13">
        <f t="shared" si="39"/>
        <v>1</v>
      </c>
      <c r="AA226" s="13">
        <v>42</v>
      </c>
      <c r="AB226" s="18">
        <v>4826803</v>
      </c>
      <c r="AC226" s="19">
        <v>6757524</v>
      </c>
      <c r="AD226" s="13">
        <v>9240302</v>
      </c>
      <c r="AE226" s="19">
        <v>6757524</v>
      </c>
      <c r="AF226" s="16" t="s">
        <v>77</v>
      </c>
      <c r="AG226" s="18">
        <v>0</v>
      </c>
      <c r="AH226" s="16" t="s">
        <v>77</v>
      </c>
      <c r="AI226" s="18">
        <v>0</v>
      </c>
      <c r="AJ226" s="16" t="s">
        <v>77</v>
      </c>
      <c r="AK226" s="18">
        <v>0</v>
      </c>
      <c r="AL226" s="16" t="s">
        <v>77</v>
      </c>
      <c r="AM226" s="18">
        <v>0</v>
      </c>
      <c r="AN226" s="16" t="s">
        <v>77</v>
      </c>
      <c r="AO226" s="18">
        <v>0</v>
      </c>
      <c r="AP226" s="16" t="s">
        <v>77</v>
      </c>
      <c r="AQ226" s="18">
        <v>0</v>
      </c>
      <c r="AR226" s="16" t="s">
        <v>77</v>
      </c>
      <c r="AS226" s="18">
        <v>0</v>
      </c>
      <c r="AT226" s="18">
        <f t="shared" si="40"/>
        <v>6757524</v>
      </c>
      <c r="AU226" s="13">
        <v>7201407649</v>
      </c>
      <c r="AV226" s="15">
        <v>45979</v>
      </c>
      <c r="AW226" s="13">
        <v>8201407707</v>
      </c>
      <c r="AX226" s="15">
        <v>45980</v>
      </c>
      <c r="AY226" s="13" t="s">
        <v>78</v>
      </c>
      <c r="AZ226" s="13" t="s">
        <v>79</v>
      </c>
      <c r="BA226" s="13">
        <v>52725332</v>
      </c>
      <c r="BB226" s="22" t="s">
        <v>171</v>
      </c>
      <c r="BC226" s="35" t="s">
        <v>1548</v>
      </c>
      <c r="BD226" s="46" t="s">
        <v>1549</v>
      </c>
      <c r="BE226" s="15">
        <v>45992</v>
      </c>
      <c r="BF226" s="16" t="s">
        <v>77</v>
      </c>
      <c r="BG226" s="16" t="s">
        <v>77</v>
      </c>
      <c r="BH226" s="16" t="s">
        <v>77</v>
      </c>
      <c r="BI226" s="16" t="s">
        <v>77</v>
      </c>
      <c r="BJ226" s="16" t="s">
        <v>77</v>
      </c>
      <c r="BK226" s="19">
        <v>6757524</v>
      </c>
      <c r="BL226" s="13">
        <v>42</v>
      </c>
      <c r="BM226" s="14" t="s">
        <v>81</v>
      </c>
      <c r="BN226" s="14" t="s">
        <v>82</v>
      </c>
      <c r="BO226" s="15">
        <v>46022</v>
      </c>
      <c r="BP226" s="13">
        <v>8</v>
      </c>
      <c r="BQ226" s="21" t="s">
        <v>1550</v>
      </c>
      <c r="BR226" s="13"/>
      <c r="BS226" s="4"/>
      <c r="BT226" s="4"/>
    </row>
    <row r="227" spans="1:72" x14ac:dyDescent="0.2">
      <c r="A227" s="13" t="s">
        <v>70</v>
      </c>
      <c r="B227" s="13">
        <v>553</v>
      </c>
      <c r="C227" s="13" t="s">
        <v>1324</v>
      </c>
      <c r="D227" s="13" t="s">
        <v>71</v>
      </c>
      <c r="E227" s="13" t="s">
        <v>124</v>
      </c>
      <c r="F227" s="14" t="s">
        <v>166</v>
      </c>
      <c r="G227" s="13">
        <v>2964</v>
      </c>
      <c r="H227" s="15">
        <v>45946</v>
      </c>
      <c r="I227" s="13">
        <v>3636</v>
      </c>
      <c r="J227" s="16" t="s">
        <v>1444</v>
      </c>
      <c r="K227" s="15">
        <v>45947</v>
      </c>
      <c r="L227" s="16" t="s">
        <v>1551</v>
      </c>
      <c r="M227" s="13" t="str">
        <f t="shared" si="37"/>
        <v>PERSONA NATURAL</v>
      </c>
      <c r="N227" s="16">
        <v>1077445391</v>
      </c>
      <c r="O227" s="14" t="s">
        <v>1552</v>
      </c>
      <c r="P227" s="13">
        <v>93151507</v>
      </c>
      <c r="Q227" s="13" t="s">
        <v>1228</v>
      </c>
      <c r="R227" s="13" t="s">
        <v>215</v>
      </c>
      <c r="S227" s="14" t="s">
        <v>157</v>
      </c>
      <c r="T227" s="14" t="s">
        <v>158</v>
      </c>
      <c r="U227" s="15">
        <v>45986</v>
      </c>
      <c r="V227" s="15">
        <v>45986</v>
      </c>
      <c r="W227" s="15">
        <v>45986</v>
      </c>
      <c r="X227" s="13">
        <f t="shared" si="38"/>
        <v>38</v>
      </c>
      <c r="Y227" s="15">
        <v>45985</v>
      </c>
      <c r="Z227" s="13">
        <f t="shared" si="39"/>
        <v>1</v>
      </c>
      <c r="AA227" s="13">
        <v>36</v>
      </c>
      <c r="AB227" s="18">
        <v>2702005</v>
      </c>
      <c r="AC227" s="19">
        <v>3242406</v>
      </c>
      <c r="AD227" s="13">
        <v>9250002</v>
      </c>
      <c r="AE227" s="19">
        <v>3242406</v>
      </c>
      <c r="AF227" s="16" t="s">
        <v>77</v>
      </c>
      <c r="AG227" s="18">
        <v>0</v>
      </c>
      <c r="AH227" s="16" t="s">
        <v>77</v>
      </c>
      <c r="AI227" s="18">
        <v>0</v>
      </c>
      <c r="AJ227" s="16" t="s">
        <v>77</v>
      </c>
      <c r="AK227" s="18">
        <v>0</v>
      </c>
      <c r="AL227" s="16" t="s">
        <v>77</v>
      </c>
      <c r="AM227" s="18">
        <v>0</v>
      </c>
      <c r="AN227" s="16" t="s">
        <v>77</v>
      </c>
      <c r="AO227" s="18">
        <v>0</v>
      </c>
      <c r="AP227" s="16" t="s">
        <v>77</v>
      </c>
      <c r="AQ227" s="18">
        <v>0</v>
      </c>
      <c r="AR227" s="16" t="s">
        <v>77</v>
      </c>
      <c r="AS227" s="18">
        <v>0</v>
      </c>
      <c r="AT227" s="18">
        <f t="shared" si="40"/>
        <v>3242406</v>
      </c>
      <c r="AU227" s="13">
        <v>7201407630</v>
      </c>
      <c r="AV227" s="15">
        <v>45947</v>
      </c>
      <c r="AW227" s="13">
        <v>8201407710</v>
      </c>
      <c r="AX227" s="15">
        <v>45986</v>
      </c>
      <c r="AY227" s="13" t="s">
        <v>78</v>
      </c>
      <c r="AZ227" s="13" t="s">
        <v>79</v>
      </c>
      <c r="BA227" s="13">
        <v>43985744</v>
      </c>
      <c r="BB227" s="22" t="s">
        <v>159</v>
      </c>
      <c r="BC227" s="35" t="s">
        <v>1553</v>
      </c>
      <c r="BD227" s="46" t="s">
        <v>1554</v>
      </c>
      <c r="BE227" s="15">
        <v>45992</v>
      </c>
      <c r="BF227" s="16" t="s">
        <v>77</v>
      </c>
      <c r="BG227" s="16" t="s">
        <v>77</v>
      </c>
      <c r="BH227" s="16" t="s">
        <v>77</v>
      </c>
      <c r="BI227" s="16" t="s">
        <v>77</v>
      </c>
      <c r="BJ227" s="16" t="s">
        <v>77</v>
      </c>
      <c r="BK227" s="19">
        <v>3242406</v>
      </c>
      <c r="BL227" s="13">
        <v>36</v>
      </c>
      <c r="BM227" s="14" t="s">
        <v>81</v>
      </c>
      <c r="BN227" s="14" t="s">
        <v>82</v>
      </c>
      <c r="BO227" s="15">
        <v>46022</v>
      </c>
      <c r="BP227" s="13">
        <v>8</v>
      </c>
      <c r="BQ227" s="46" t="s">
        <v>1555</v>
      </c>
      <c r="BR227" s="13"/>
      <c r="BS227" s="4"/>
      <c r="BT227" s="4"/>
    </row>
    <row r="228" spans="1:72" x14ac:dyDescent="0.2">
      <c r="A228" s="13" t="s">
        <v>70</v>
      </c>
      <c r="B228" s="13">
        <v>554</v>
      </c>
      <c r="C228" s="13" t="s">
        <v>615</v>
      </c>
      <c r="D228" s="13" t="s">
        <v>93</v>
      </c>
      <c r="E228" s="13" t="s">
        <v>124</v>
      </c>
      <c r="F228" s="14" t="s">
        <v>166</v>
      </c>
      <c r="G228" s="13">
        <v>2880</v>
      </c>
      <c r="H228" s="15">
        <v>45842</v>
      </c>
      <c r="I228" s="13">
        <v>3637</v>
      </c>
      <c r="J228" s="16">
        <v>64</v>
      </c>
      <c r="K228" s="15">
        <v>45842</v>
      </c>
      <c r="L228" s="16" t="s">
        <v>1556</v>
      </c>
      <c r="M228" s="13" t="str">
        <f t="shared" si="37"/>
        <v>PERSONA NATURAL</v>
      </c>
      <c r="N228" s="16">
        <v>43877134</v>
      </c>
      <c r="O228" s="14" t="s">
        <v>1557</v>
      </c>
      <c r="P228" s="13">
        <v>93151507</v>
      </c>
      <c r="Q228" s="13" t="s">
        <v>1558</v>
      </c>
      <c r="R228" s="13" t="s">
        <v>144</v>
      </c>
      <c r="S228" s="14" t="s">
        <v>169</v>
      </c>
      <c r="T228" s="14" t="s">
        <v>170</v>
      </c>
      <c r="U228" s="15">
        <v>45988</v>
      </c>
      <c r="V228" s="15">
        <v>45988</v>
      </c>
      <c r="W228" s="15">
        <v>45988</v>
      </c>
      <c r="X228" s="13">
        <f t="shared" si="38"/>
        <v>143</v>
      </c>
      <c r="Y228" s="15">
        <v>45988</v>
      </c>
      <c r="Z228" s="13">
        <f t="shared" si="39"/>
        <v>0</v>
      </c>
      <c r="AA228" s="13">
        <v>34</v>
      </c>
      <c r="AB228" s="18">
        <v>4826803</v>
      </c>
      <c r="AC228" s="19">
        <v>5470377</v>
      </c>
      <c r="AD228" s="13">
        <v>9240299</v>
      </c>
      <c r="AE228" s="19">
        <v>5470377</v>
      </c>
      <c r="AF228" s="16" t="s">
        <v>77</v>
      </c>
      <c r="AG228" s="18">
        <v>0</v>
      </c>
      <c r="AH228" s="16" t="s">
        <v>77</v>
      </c>
      <c r="AI228" s="18">
        <v>0</v>
      </c>
      <c r="AJ228" s="16" t="s">
        <v>77</v>
      </c>
      <c r="AK228" s="18">
        <v>0</v>
      </c>
      <c r="AL228" s="16" t="s">
        <v>77</v>
      </c>
      <c r="AM228" s="18">
        <v>0</v>
      </c>
      <c r="AN228" s="16" t="s">
        <v>77</v>
      </c>
      <c r="AO228" s="18">
        <v>0</v>
      </c>
      <c r="AP228" s="16" t="s">
        <v>77</v>
      </c>
      <c r="AQ228" s="18">
        <v>0</v>
      </c>
      <c r="AR228" s="16" t="s">
        <v>77</v>
      </c>
      <c r="AS228" s="18">
        <v>0</v>
      </c>
      <c r="AT228" s="18">
        <f t="shared" si="40"/>
        <v>5470377</v>
      </c>
      <c r="AU228" s="13">
        <v>7201407503</v>
      </c>
      <c r="AV228" s="15">
        <v>45841</v>
      </c>
      <c r="AW228" s="13">
        <v>8201407713</v>
      </c>
      <c r="AX228" s="15">
        <v>45988</v>
      </c>
      <c r="AY228" s="13" t="s">
        <v>78</v>
      </c>
      <c r="AZ228" s="13" t="s">
        <v>79</v>
      </c>
      <c r="BA228" s="13">
        <v>52725332</v>
      </c>
      <c r="BB228" s="22" t="s">
        <v>171</v>
      </c>
      <c r="BC228" s="35" t="s">
        <v>1559</v>
      </c>
      <c r="BD228" s="46" t="s">
        <v>1560</v>
      </c>
      <c r="BE228" s="15">
        <v>45992</v>
      </c>
      <c r="BF228" s="16" t="s">
        <v>77</v>
      </c>
      <c r="BG228" s="16" t="s">
        <v>77</v>
      </c>
      <c r="BH228" s="16" t="s">
        <v>77</v>
      </c>
      <c r="BI228" s="16" t="s">
        <v>77</v>
      </c>
      <c r="BJ228" s="16" t="s">
        <v>77</v>
      </c>
      <c r="BK228" s="19">
        <v>5470377</v>
      </c>
      <c r="BL228" s="13">
        <v>34</v>
      </c>
      <c r="BM228" s="14" t="s">
        <v>81</v>
      </c>
      <c r="BN228" s="14" t="s">
        <v>82</v>
      </c>
      <c r="BO228" s="15">
        <v>46022</v>
      </c>
      <c r="BP228" s="13">
        <v>8</v>
      </c>
      <c r="BQ228" s="21" t="s">
        <v>1561</v>
      </c>
      <c r="BR228" s="13"/>
      <c r="BS228" s="4"/>
      <c r="BT228" s="4"/>
    </row>
    <row r="229" spans="1:72" x14ac:dyDescent="0.2">
      <c r="A229" s="13" t="s">
        <v>70</v>
      </c>
      <c r="B229" s="13">
        <v>556</v>
      </c>
      <c r="C229" s="13" t="s">
        <v>331</v>
      </c>
      <c r="D229" s="13" t="s">
        <v>71</v>
      </c>
      <c r="E229" s="13" t="s">
        <v>72</v>
      </c>
      <c r="F229" s="14" t="s">
        <v>154</v>
      </c>
      <c r="G229" s="13">
        <v>2913</v>
      </c>
      <c r="H229" s="15">
        <v>45903</v>
      </c>
      <c r="I229" s="13">
        <v>3638</v>
      </c>
      <c r="J229" s="16">
        <v>71</v>
      </c>
      <c r="K229" s="15">
        <v>45903</v>
      </c>
      <c r="L229" s="16" t="s">
        <v>1562</v>
      </c>
      <c r="M229" s="13" t="str">
        <f t="shared" si="37"/>
        <v>PERSONA NATURAL</v>
      </c>
      <c r="N229" s="16">
        <v>1039682711</v>
      </c>
      <c r="O229" s="14" t="s">
        <v>1563</v>
      </c>
      <c r="P229" s="13">
        <v>93151507</v>
      </c>
      <c r="Q229" s="13" t="s">
        <v>1394</v>
      </c>
      <c r="R229" s="13" t="s">
        <v>330</v>
      </c>
      <c r="S229" s="14" t="s">
        <v>157</v>
      </c>
      <c r="T229" s="14" t="s">
        <v>158</v>
      </c>
      <c r="U229" s="15">
        <v>46000</v>
      </c>
      <c r="V229" s="15">
        <v>46000</v>
      </c>
      <c r="W229" s="15">
        <v>46000</v>
      </c>
      <c r="X229" s="13">
        <f>DAYS360(K229,U229,(FALSE))</f>
        <v>96</v>
      </c>
      <c r="Y229" s="15">
        <v>45996</v>
      </c>
      <c r="Z229" s="13">
        <f>DAYS360(Y229,W229,(FALSE))</f>
        <v>4</v>
      </c>
      <c r="AA229" s="13">
        <v>22</v>
      </c>
      <c r="AB229" s="18">
        <v>2702005</v>
      </c>
      <c r="AC229" s="19">
        <v>1981470</v>
      </c>
      <c r="AD229" s="13">
        <v>9250002</v>
      </c>
      <c r="AE229" s="19">
        <v>1981470</v>
      </c>
      <c r="AF229" s="16" t="s">
        <v>77</v>
      </c>
      <c r="AG229" s="18">
        <v>0</v>
      </c>
      <c r="AH229" s="16" t="s">
        <v>77</v>
      </c>
      <c r="AI229" s="18">
        <v>0</v>
      </c>
      <c r="AJ229" s="16" t="s">
        <v>77</v>
      </c>
      <c r="AK229" s="18">
        <v>0</v>
      </c>
      <c r="AL229" s="16" t="s">
        <v>77</v>
      </c>
      <c r="AM229" s="18">
        <v>0</v>
      </c>
      <c r="AN229" s="16" t="s">
        <v>77</v>
      </c>
      <c r="AO229" s="18">
        <v>0</v>
      </c>
      <c r="AP229" s="16" t="s">
        <v>77</v>
      </c>
      <c r="AQ229" s="18">
        <v>0</v>
      </c>
      <c r="AR229" s="16" t="s">
        <v>77</v>
      </c>
      <c r="AS229" s="18">
        <v>0</v>
      </c>
      <c r="AT229" s="18">
        <f t="shared" si="40"/>
        <v>1981470</v>
      </c>
      <c r="AU229" s="13">
        <v>7201407542</v>
      </c>
      <c r="AV229" s="15">
        <v>45903</v>
      </c>
      <c r="AW229" s="13">
        <v>8201407742</v>
      </c>
      <c r="AX229" s="15">
        <v>46000</v>
      </c>
      <c r="AY229" s="13" t="s">
        <v>78</v>
      </c>
      <c r="AZ229" s="13" t="s">
        <v>79</v>
      </c>
      <c r="BA229" s="13">
        <v>43985744</v>
      </c>
      <c r="BB229" s="22" t="s">
        <v>159</v>
      </c>
      <c r="BC229" s="35" t="s">
        <v>1564</v>
      </c>
      <c r="BD229" s="46"/>
      <c r="BE229" s="15"/>
      <c r="BF229" s="16" t="s">
        <v>77</v>
      </c>
      <c r="BG229" s="16" t="s">
        <v>77</v>
      </c>
      <c r="BH229" s="16" t="s">
        <v>77</v>
      </c>
      <c r="BI229" s="16" t="s">
        <v>77</v>
      </c>
      <c r="BJ229" s="16" t="s">
        <v>77</v>
      </c>
      <c r="BK229" s="19">
        <v>322247500</v>
      </c>
      <c r="BL229" s="13">
        <f>DAYS360(W229,BO229,(FALSE))</f>
        <v>22</v>
      </c>
      <c r="BM229" s="14" t="s">
        <v>81</v>
      </c>
      <c r="BN229" s="14" t="s">
        <v>82</v>
      </c>
      <c r="BO229" s="15">
        <v>46022</v>
      </c>
      <c r="BP229" s="13">
        <v>8</v>
      </c>
      <c r="BQ229" s="21"/>
      <c r="BR229" s="13"/>
      <c r="BS229" s="4"/>
      <c r="BT229" s="4"/>
    </row>
  </sheetData>
  <autoFilter ref="A1:BT229" xr:uid="{00000000-0001-0000-0000-000000000000}"/>
  <hyperlinks>
    <hyperlink ref="BC2" r:id="rId1" xr:uid="{00000000-0004-0000-0000-000003000000}"/>
    <hyperlink ref="BC3" r:id="rId2" xr:uid="{00000000-0004-0000-0000-000005000000}"/>
    <hyperlink ref="BC4" r:id="rId3" xr:uid="{00000000-0004-0000-0000-00000C000000}"/>
    <hyperlink ref="BC5" r:id="rId4" xr:uid="{F8A7E4F7-9EB7-4DA9-8BD3-3E792A126020}"/>
    <hyperlink ref="BQ2" r:id="rId5" xr:uid="{E312E81E-25F8-46A9-B670-10DE28B0D348}"/>
    <hyperlink ref="BQ3" r:id="rId6" xr:uid="{79DA1290-C88C-436D-94E1-EB9611C61865}"/>
    <hyperlink ref="BQ4" r:id="rId7" xr:uid="{4B1A427C-934B-4092-B303-94AC0CEFC364}"/>
    <hyperlink ref="BD2" r:id="rId8" xr:uid="{36232B6E-8E31-4CAB-95E4-0A7EE8B6D8B7}"/>
    <hyperlink ref="BD3" r:id="rId9" xr:uid="{AE57A087-799A-4791-A3B8-12CCE5A7681D}"/>
    <hyperlink ref="BD4" r:id="rId10" xr:uid="{CAFA454C-FC82-48A7-8DE9-ECE2BF309700}"/>
    <hyperlink ref="BD5" r:id="rId11" xr:uid="{A6457A43-2F29-460A-8BF1-AB1700D87533}"/>
    <hyperlink ref="BQ5" r:id="rId12" xr:uid="{BE35449C-2BE9-4D72-B668-4BF698097A0A}"/>
    <hyperlink ref="BC6" r:id="rId13" xr:uid="{6DD34F3E-9A60-41AA-9E08-71BA49CEFEA0}"/>
    <hyperlink ref="BC7" r:id="rId14" xr:uid="{47700777-841C-408D-A71E-B699A1796D0D}"/>
    <hyperlink ref="BC8" r:id="rId15" xr:uid="{45F71F16-BB11-4B60-808A-16FD4A633DE0}"/>
    <hyperlink ref="BQ8" r:id="rId16" xr:uid="{52C7864E-B6A9-4D10-91D4-E901E9340A53}"/>
    <hyperlink ref="BQ7" r:id="rId17" xr:uid="{F4312973-3166-4D0E-AEB7-8A8AEAE8AB9E}"/>
    <hyperlink ref="BQ6" r:id="rId18" xr:uid="{8A11E290-BFC2-4CF5-8EE0-3F5C77003526}"/>
    <hyperlink ref="BD6" r:id="rId19" xr:uid="{AFCD0A95-A387-4974-9CC1-44FBB4B6ACEA}"/>
    <hyperlink ref="BD7" r:id="rId20" xr:uid="{08693C00-EBA3-413E-BDBB-E86AA3FDB578}"/>
    <hyperlink ref="BD8" r:id="rId21" xr:uid="{7AFA5C04-891A-4AF9-9B56-09A48DB8A6C8}"/>
    <hyperlink ref="BC9" r:id="rId22" xr:uid="{BE9710FC-2B0B-4E70-A710-AB05E2014550}"/>
    <hyperlink ref="BC10" r:id="rId23" xr:uid="{79CC95F6-A38A-43E1-8A0A-A210DCBB34B1}"/>
    <hyperlink ref="BQ10" r:id="rId24" xr:uid="{CDE31F7A-B725-4AB6-B6E4-8C884F9FF737}"/>
    <hyperlink ref="BQ9" r:id="rId25" xr:uid="{174602AA-9D8A-4C25-9EF1-D24EB3DA9F77}"/>
    <hyperlink ref="BD9" r:id="rId26" xr:uid="{DDE4B69D-D426-4108-B420-E42F0736D399}"/>
    <hyperlink ref="BD10" r:id="rId27" xr:uid="{768C64F5-09EE-470E-81E5-6654055B4B40}"/>
    <hyperlink ref="BC12" r:id="rId28" xr:uid="{881C2DD6-BF4C-4962-B9FF-64B8E4915266}"/>
    <hyperlink ref="BC11" r:id="rId29" xr:uid="{462ADFDA-6073-4FBB-A517-5924C0CA852D}"/>
    <hyperlink ref="BC13" r:id="rId30" xr:uid="{444FC82E-A097-46BA-BA17-D5A64F25D74E}"/>
    <hyperlink ref="BC14" r:id="rId31" xr:uid="{2B257AA4-75CB-4346-A1D2-98055E0CC097}"/>
    <hyperlink ref="BC15" r:id="rId32" xr:uid="{707A40E0-C609-497F-8617-346989D1F631}"/>
    <hyperlink ref="BC16" r:id="rId33" xr:uid="{2A19BB0E-E970-45C7-8355-9E32A8B37D49}"/>
    <hyperlink ref="BC17" r:id="rId34" xr:uid="{D5E9979F-17AB-4294-B3F3-FA39AA03280F}"/>
    <hyperlink ref="BC18" r:id="rId35" xr:uid="{338F7FEE-3A3B-4F45-9335-3A4FC2A9B69E}"/>
    <hyperlink ref="BC19" r:id="rId36" xr:uid="{6AE74D1A-12BE-4DFB-A264-66E9BB50D88B}"/>
    <hyperlink ref="BC20" r:id="rId37" xr:uid="{AE6FC30F-AC74-4D2F-A063-E3080687D18C}"/>
    <hyperlink ref="BC21" r:id="rId38" xr:uid="{F898BC7B-98F4-47E1-B5E8-76266E695367}"/>
    <hyperlink ref="BC22" r:id="rId39" xr:uid="{6BEBAB59-F3B2-44DA-8D9E-89407FAB3C02}"/>
    <hyperlink ref="BC23" r:id="rId40" xr:uid="{EACB7569-3752-4C24-9FE0-1E5291EE0B57}"/>
    <hyperlink ref="BC24" r:id="rId41" xr:uid="{8C948938-7D90-4E09-9562-A880A1333594}"/>
    <hyperlink ref="BC25" r:id="rId42" xr:uid="{38D67AD9-B2C2-4239-BA56-9F3BBF0860D5}"/>
    <hyperlink ref="BC26" r:id="rId43" xr:uid="{F19BA88E-D6EB-41F0-BD7C-4FAC7E0700D1}"/>
    <hyperlink ref="BC27" r:id="rId44" xr:uid="{C8A95C20-7490-4959-A1E4-D97ABD557F2C}"/>
    <hyperlink ref="BC28" r:id="rId45" xr:uid="{0C99396F-DEA3-4B0C-9D70-B7A6D1CD5F67}"/>
    <hyperlink ref="BC29" r:id="rId46" xr:uid="{F1086377-4E1F-4825-9DA5-DDB7ED953F65}"/>
    <hyperlink ref="BC30" r:id="rId47" xr:uid="{97C38BE3-401C-4EB6-B55E-56014B4BD1B1}"/>
    <hyperlink ref="BC31" r:id="rId48" xr:uid="{813742BE-0B3A-4B86-B1E9-23BBB63ED11F}"/>
    <hyperlink ref="BC32" r:id="rId49" xr:uid="{81AA34EA-033F-4D7F-9679-27F1DD4150E3}"/>
    <hyperlink ref="BC33" r:id="rId50" xr:uid="{B4645870-EF90-4BFD-B110-D8978747956C}"/>
    <hyperlink ref="BC34" r:id="rId51" xr:uid="{80E63D17-7170-4CA6-AE2F-8FBE42201735}"/>
    <hyperlink ref="BC35" r:id="rId52" xr:uid="{58895042-479F-4D06-B2A2-D51AE33D78E3}"/>
    <hyperlink ref="BC36" r:id="rId53" xr:uid="{37646995-DCC7-4BE0-8267-06E72834F502}"/>
    <hyperlink ref="BC37" r:id="rId54" xr:uid="{781AC37E-32EF-4732-B94C-5C625F864B37}"/>
    <hyperlink ref="BC38" r:id="rId55" xr:uid="{5079719A-930B-439A-9E81-494A475657B6}"/>
    <hyperlink ref="BC39" r:id="rId56" xr:uid="{232FD2DD-D9E9-4098-A920-49A10FEFDCA6}"/>
    <hyperlink ref="BC40" r:id="rId57" xr:uid="{D3FB9317-7A0C-4213-975F-950115CE5EF8}"/>
    <hyperlink ref="BC41" r:id="rId58" xr:uid="{B76BF8A7-61C1-4D59-ABE9-605F08E87052}"/>
    <hyperlink ref="BC42" r:id="rId59" xr:uid="{A195E81C-1BEE-4AF1-BF42-6DDD24D4BA8A}"/>
    <hyperlink ref="BC43" r:id="rId60" xr:uid="{DD2DBF11-2363-42B1-BD64-5B0D75792654}"/>
    <hyperlink ref="BC44" r:id="rId61" xr:uid="{7D395210-0249-487B-8E43-B8A7A6107ED0}"/>
    <hyperlink ref="BC45" r:id="rId62" xr:uid="{79385BD5-BB9E-4EF4-8107-14080786153B}"/>
    <hyperlink ref="BC46" r:id="rId63" xr:uid="{4BEAC9D9-00B8-4E68-BC1D-1DC66CC05602}"/>
    <hyperlink ref="BD11" r:id="rId64" xr:uid="{509F7D4D-B403-413B-B644-311E4E677584}"/>
    <hyperlink ref="BD12" r:id="rId65" xr:uid="{93DBB7FE-277C-444F-9D4F-16A81630BC80}"/>
    <hyperlink ref="BD13" r:id="rId66" xr:uid="{14CE61D4-A326-437E-AB00-6C0F805612CA}"/>
    <hyperlink ref="BD14" r:id="rId67" xr:uid="{33BB333D-4CC0-43A4-B9B9-91DD213FB834}"/>
    <hyperlink ref="BD15" r:id="rId68" xr:uid="{5D25E97A-9672-49EC-B211-83CBE01CA6E5}"/>
    <hyperlink ref="BD16" r:id="rId69" xr:uid="{4BA660C3-F7C5-4842-A414-0919FD8D7C17}"/>
    <hyperlink ref="BD17" r:id="rId70" xr:uid="{7A791298-8185-4FEF-A7B6-52C87A6AF84B}"/>
    <hyperlink ref="BD18" r:id="rId71" xr:uid="{1CEE5ABD-C7EF-47B4-A0B5-D5669F572964}"/>
    <hyperlink ref="BD19" r:id="rId72" xr:uid="{6C22CDBA-B96A-4CF6-BCCD-576034452B5E}"/>
    <hyperlink ref="BD20" r:id="rId73" xr:uid="{17D37801-5C92-4D42-9E56-023315344151}"/>
    <hyperlink ref="BD21" r:id="rId74" xr:uid="{41F0F84F-3411-465C-AA47-6DF91959880D}"/>
    <hyperlink ref="BD22" r:id="rId75" xr:uid="{15194C75-D2B6-4CB2-9AF5-7CC2AA3EF695}"/>
    <hyperlink ref="BD23" r:id="rId76" xr:uid="{10B1948E-F288-4870-8C4A-26864361BBB2}"/>
    <hyperlink ref="BD24" r:id="rId77" xr:uid="{10D32CEF-5E77-4C7A-BC40-8DD6ED39CB23}"/>
    <hyperlink ref="BD25" r:id="rId78" xr:uid="{DF54CF66-F09C-446A-9955-5E195C21E8F7}"/>
    <hyperlink ref="BC47" r:id="rId79" xr:uid="{74002EFB-F4BF-44DE-9296-4A29A8534D34}"/>
    <hyperlink ref="BC48" r:id="rId80" xr:uid="{14F75A51-4D45-4FC0-8F9E-27E5194F88D2}"/>
    <hyperlink ref="BC49" r:id="rId81" xr:uid="{FF39D089-C47B-42ED-8C4E-1D70DDD21736}"/>
    <hyperlink ref="BC50" r:id="rId82" xr:uid="{8D2652D0-73F3-4BC9-A59E-B265A54ED1B9}"/>
    <hyperlink ref="BC51" r:id="rId83" xr:uid="{D40E398A-99EF-4484-83E3-F8EA794BA150}"/>
    <hyperlink ref="BC52" r:id="rId84" xr:uid="{C104B9DB-E9F0-4222-BF15-3AA584047C7D}"/>
    <hyperlink ref="BC53" r:id="rId85" xr:uid="{1F7D6976-76AA-4577-85FD-44EC73F0ABF0}"/>
    <hyperlink ref="BC54" r:id="rId86" xr:uid="{37ABD8DD-AEAF-4E3C-ADCB-13D920F3C386}"/>
    <hyperlink ref="BC55" r:id="rId87" xr:uid="{CD824B41-F884-47AA-AFFE-F35FD69B786D}"/>
    <hyperlink ref="BC56" r:id="rId88" xr:uid="{499D568E-41D6-4C51-AD4E-25A9F29D96B9}"/>
    <hyperlink ref="BC57" r:id="rId89" xr:uid="{F434AD34-40B2-4D34-80AA-66EE43BA1813}"/>
    <hyperlink ref="BC58" r:id="rId90" xr:uid="{C6624E15-A4AD-4F21-A140-A8C86373627B}"/>
    <hyperlink ref="BC59" r:id="rId91" xr:uid="{C00471AF-DE6D-401E-A668-F425E54EA01D}"/>
    <hyperlink ref="BC60" r:id="rId92" xr:uid="{7CAC1630-F47A-4317-B17A-B1F15681C85B}"/>
    <hyperlink ref="BC61" r:id="rId93" xr:uid="{04649035-604B-4A0C-A984-C795D325A350}"/>
    <hyperlink ref="BC62" r:id="rId94" xr:uid="{BA485248-F79D-4739-A7D5-59B683DBDFBD}"/>
    <hyperlink ref="BC63" r:id="rId95" xr:uid="{BCEEC12B-2179-43D6-A396-530685E412E3}"/>
    <hyperlink ref="BC64" r:id="rId96" xr:uid="{F800B0A8-06A3-4F6D-8A97-471C38043581}"/>
    <hyperlink ref="BC80" r:id="rId97" xr:uid="{8EC09451-D2C2-40AE-A448-350871126F15}"/>
    <hyperlink ref="BC81" r:id="rId98" xr:uid="{8AF33878-3419-4034-B8EE-194A7ED483C3}"/>
    <hyperlink ref="BC94" r:id="rId99" xr:uid="{B91C3592-8123-4593-8F76-5B3E1117D771}"/>
    <hyperlink ref="BC108" r:id="rId100" xr:uid="{3FAAB09F-DE34-4475-A2BC-67C70FD1B54D}"/>
    <hyperlink ref="BC65" r:id="rId101" xr:uid="{F11541F4-527C-438D-8826-CD16878CFE8B}"/>
    <hyperlink ref="BC66" r:id="rId102" xr:uid="{04000E84-232D-4741-9407-B2DFDFE048A9}"/>
    <hyperlink ref="BC67" r:id="rId103" xr:uid="{9FD2E8B5-D51B-4A12-BFC0-3C9C99AD39B1}"/>
    <hyperlink ref="BC68" r:id="rId104" xr:uid="{697459CD-9A00-4819-BE6A-E2F343C66926}"/>
    <hyperlink ref="BC69" r:id="rId105" xr:uid="{275FCD86-CFFE-4B8B-B808-5B4FE7C49D4A}"/>
    <hyperlink ref="BC70" r:id="rId106" xr:uid="{F046A5DC-C3AD-41DF-8704-0089E7FF0AAC}"/>
    <hyperlink ref="BD26" r:id="rId107" xr:uid="{9F03056D-EC33-4C26-8B5F-9053A602534C}"/>
    <hyperlink ref="BC71" r:id="rId108" xr:uid="{3EC0A584-D754-4D58-A01C-275C27CDD5C4}"/>
    <hyperlink ref="BC72" r:id="rId109" xr:uid="{61C24E59-A2F9-4C1A-BDC1-BC98B39B6BFA}"/>
    <hyperlink ref="BD27" r:id="rId110" xr:uid="{EC571522-34FA-4DF9-8D27-05244199ED3C}"/>
    <hyperlink ref="BC73" r:id="rId111" xr:uid="{7E73B78F-2A92-4D6C-962F-026CBD47159F}"/>
    <hyperlink ref="BD28" r:id="rId112" xr:uid="{10E3DF40-A53C-495B-851C-D0C8260778AC}"/>
    <hyperlink ref="BD29" r:id="rId113" xr:uid="{C439F2D5-E47C-4153-BF51-E194BBE74259}"/>
    <hyperlink ref="BC74" r:id="rId114" xr:uid="{57C297E9-E6DA-434F-AFE1-E8221F4BDEA0}"/>
    <hyperlink ref="BD30" r:id="rId115" xr:uid="{05711E88-6BC6-4D41-AE3C-1266255F32C5}"/>
    <hyperlink ref="BC75" r:id="rId116" xr:uid="{1A0454B0-FAD9-4B97-B52F-0A7BAEEBD6E3}"/>
    <hyperlink ref="BD31" r:id="rId117" xr:uid="{72C303A8-C6B2-4E8E-B7FB-B00275705433}"/>
    <hyperlink ref="BC76" r:id="rId118" xr:uid="{B0AA2B34-4A0C-47F3-850E-6D2691A71612}"/>
    <hyperlink ref="BC78" r:id="rId119" xr:uid="{FBC5A9AC-D54F-496E-912B-F0A822A04A19}"/>
    <hyperlink ref="BC77" r:id="rId120" xr:uid="{BECEE629-22F0-4FE4-B8FD-E28A9A71882B}"/>
    <hyperlink ref="BC79" r:id="rId121" xr:uid="{A406C5DC-65F0-4EF6-B4E2-E07680872B45}"/>
    <hyperlink ref="BD32" r:id="rId122" xr:uid="{587CF26E-0852-493C-924F-46B278DCC896}"/>
    <hyperlink ref="BD33" r:id="rId123" xr:uid="{993E77D0-2FFA-4144-ACCC-10DFCBC262BA}"/>
    <hyperlink ref="BD34" r:id="rId124" xr:uid="{3746A804-AE46-4CF5-AFCD-008C3881DE4E}"/>
    <hyperlink ref="BD35" r:id="rId125" xr:uid="{369B5F33-EA54-44E4-A92D-81251EF7B240}"/>
    <hyperlink ref="BC82" r:id="rId126" xr:uid="{6908FE53-F8E6-4974-B79D-7708FE71B1CF}"/>
    <hyperlink ref="BD36" r:id="rId127" xr:uid="{CCCC5A9E-E5E5-4475-BED4-68C8929E14EF}"/>
    <hyperlink ref="BD37" r:id="rId128" xr:uid="{B1AFA0C9-F1DD-4D60-8485-7A3AAA22C1B9}"/>
    <hyperlink ref="BD38" r:id="rId129" xr:uid="{BB4A15AC-9BA6-433F-BBD3-85A36E20FE4B}"/>
    <hyperlink ref="BD39" r:id="rId130" xr:uid="{630390D2-AF5C-4B58-BAF4-CA33E0FE0E00}"/>
    <hyperlink ref="BD40" r:id="rId131" xr:uid="{D35E2D09-05EA-4DB9-86F2-280C4DA988DE}"/>
    <hyperlink ref="BC83" r:id="rId132" xr:uid="{F590AE7A-22A7-48B1-9699-1D91C1FF9740}"/>
    <hyperlink ref="BC84" r:id="rId133" xr:uid="{D61837CD-86F1-42C6-9307-E2E720F6ED55}"/>
    <hyperlink ref="BC85" r:id="rId134" xr:uid="{1F86BCE3-132F-4999-8E54-CB80D047539E}"/>
    <hyperlink ref="BC86" r:id="rId135" xr:uid="{A80432FA-472E-4307-8BCD-1120AE4C68B9}"/>
    <hyperlink ref="BC87" r:id="rId136" xr:uid="{A2032C50-A5B0-4559-ADC2-0222893D261F}"/>
    <hyperlink ref="BC88" r:id="rId137" xr:uid="{F4D3B293-86CE-48CB-B097-DEC0C47B5C44}"/>
    <hyperlink ref="BC89" r:id="rId138" xr:uid="{41ACFC0F-FB62-454C-A741-F738E61EBE21}"/>
    <hyperlink ref="BC91" r:id="rId139" xr:uid="{48C147CC-8AE5-4BCB-A7BA-E05E45D8C4D0}"/>
    <hyperlink ref="BD41" r:id="rId140" xr:uid="{8419A74A-A119-4D8A-8D56-994CC45A6394}"/>
    <hyperlink ref="BC92" r:id="rId141" xr:uid="{4F3767E9-C986-444A-85A2-D1C268058DAB}"/>
    <hyperlink ref="BD42" r:id="rId142" xr:uid="{883D78E3-E99C-4179-A86F-D84D46E8BE57}"/>
    <hyperlink ref="BC93" r:id="rId143" xr:uid="{9BC96265-6EDA-426D-A477-7D7CD8B2FEF2}"/>
    <hyperlink ref="BD43" r:id="rId144" xr:uid="{EEA4CD58-E7A1-4498-A3F3-F409DC2FD2FF}"/>
    <hyperlink ref="BC95" r:id="rId145" xr:uid="{D625E4EE-7ABB-4013-8140-378095BC6DCF}"/>
    <hyperlink ref="BC96" r:id="rId146" xr:uid="{27CB1AE9-24D3-4190-964F-B5DE512C234C}"/>
    <hyperlink ref="BC97" r:id="rId147" xr:uid="{44739140-9990-4B99-B463-31F808DA5F94}"/>
    <hyperlink ref="BC98" r:id="rId148" xr:uid="{A8E494CC-61FD-4DD8-B199-24C9930BE668}"/>
    <hyperlink ref="BC99" r:id="rId149" xr:uid="{1145FA48-350C-40F6-A4B2-537CFAC45051}"/>
    <hyperlink ref="BC100" r:id="rId150" xr:uid="{B52B71D1-B255-4050-B679-1C2186034013}"/>
    <hyperlink ref="BC101" r:id="rId151" xr:uid="{FDEF6BCB-F4EC-48C6-940E-36A4F9FB9ABC}"/>
    <hyperlink ref="BC102" r:id="rId152" xr:uid="{440307BB-E314-44F8-B325-CEC7845D29D1}"/>
    <hyperlink ref="BC103" r:id="rId153" xr:uid="{41E9537A-6810-4582-AC28-5AEAFFD7243E}"/>
    <hyperlink ref="BC104" r:id="rId154" xr:uid="{4C62B615-C582-4AA3-B119-DE5642B4C541}"/>
    <hyperlink ref="BC105" r:id="rId155" xr:uid="{4F023A0C-2EA6-4573-B0A9-D0296C2B5CC8}"/>
    <hyperlink ref="BC106" r:id="rId156" xr:uid="{85E895A7-EE8F-46E2-BD3A-1836AF37EABE}"/>
    <hyperlink ref="BC107" r:id="rId157" xr:uid="{1940633C-45D4-4793-87C5-7D918D4591DC}"/>
    <hyperlink ref="BC109" r:id="rId158" xr:uid="{72C70E10-DE2F-4EB3-B700-EA738E2CA847}"/>
    <hyperlink ref="BC110" r:id="rId159" xr:uid="{F175B3A0-BD64-4856-80AE-C4E5E921C8A6}"/>
    <hyperlink ref="BC111" r:id="rId160" xr:uid="{B3F9EA6D-4003-4EDC-B980-A29E0357AA6B}"/>
    <hyperlink ref="BC112" r:id="rId161" xr:uid="{3FF1AC42-197B-4E01-A59D-2F44FF06A0B2}"/>
    <hyperlink ref="BC113" r:id="rId162" xr:uid="{C3FB4A23-346B-4B4B-BFA4-25516EC0CC11}"/>
    <hyperlink ref="BC114" r:id="rId163" xr:uid="{987CA3D4-629B-43AE-BF31-B7C6B6FF0844}"/>
    <hyperlink ref="BC115" r:id="rId164" xr:uid="{7C5A516C-2C70-414E-B7BA-7038F9B570AC}"/>
    <hyperlink ref="BC116" r:id="rId165" xr:uid="{987B98E5-C179-40D2-B8FE-28FE3479F00C}"/>
    <hyperlink ref="BC117" r:id="rId166" xr:uid="{B7DA8365-335B-4CF7-8594-502A57E84703}"/>
    <hyperlink ref="BC118" r:id="rId167" xr:uid="{0DEE1C4B-C620-49F5-8AB8-B128F18B7851}"/>
    <hyperlink ref="BC119" r:id="rId168" xr:uid="{8750395D-3709-41E0-BD11-E4475D914E67}"/>
    <hyperlink ref="BC120" r:id="rId169" xr:uid="{8FEE345E-DA10-450E-858A-C35F96AB4246}"/>
    <hyperlink ref="BC121" r:id="rId170" xr:uid="{A8DB86A0-F636-45D4-9E7A-022D98582864}"/>
    <hyperlink ref="BC122" r:id="rId171" xr:uid="{CD949564-EB4B-4359-B816-6FCE9E788785}"/>
    <hyperlink ref="BC123" r:id="rId172" xr:uid="{F9D10529-D44F-4F55-B959-839167DA56FB}"/>
    <hyperlink ref="BC124" r:id="rId173" xr:uid="{0DEC91D5-98F3-456F-A6A3-E3863E2531E4}"/>
    <hyperlink ref="BC125" r:id="rId174" xr:uid="{F3B66935-F283-4165-B62D-63E3A1FB39A1}"/>
    <hyperlink ref="BC126" r:id="rId175" xr:uid="{0E00AE7E-1A8C-4D0C-A478-C32DEBAB9D36}"/>
    <hyperlink ref="BC127" r:id="rId176" xr:uid="{22F1C2EF-0BA7-469E-AFD4-92A9C41315A4}"/>
    <hyperlink ref="BC128" r:id="rId177" xr:uid="{2972E40D-7A5B-4166-849A-A79752E93BF5}"/>
    <hyperlink ref="BC129" r:id="rId178" xr:uid="{1FFBF456-C288-44A4-A99B-CFB49D47E68C}"/>
    <hyperlink ref="BC130" r:id="rId179" xr:uid="{A5BB860A-8815-43E2-B330-56084F8EDBE5}"/>
    <hyperlink ref="BC131" r:id="rId180" xr:uid="{5FDB3FE8-9A0A-403D-9BC4-F4229791EB60}"/>
    <hyperlink ref="BC132" r:id="rId181" xr:uid="{89691DE6-D99C-4089-9D8A-3729ED2C5F93}"/>
    <hyperlink ref="BC133" r:id="rId182" xr:uid="{F5F2F53A-C397-43F9-9E58-451A20FD4EBE}"/>
    <hyperlink ref="BD44" r:id="rId183" xr:uid="{B923C636-0E56-431A-B51E-37FC7CFA183A}"/>
    <hyperlink ref="BD45" r:id="rId184" xr:uid="{E82CC366-B22A-486F-ACC8-E46EBA3A0ED3}"/>
    <hyperlink ref="BD46" r:id="rId185" xr:uid="{06B8533F-35F0-4160-B4D2-65BB15E1ECDA}"/>
    <hyperlink ref="BD47" r:id="rId186" xr:uid="{EE684C94-1607-47C0-871E-91A9982A630D}"/>
    <hyperlink ref="BD48" r:id="rId187" xr:uid="{0D8699F6-81EA-4E93-89CA-1203A9343EDC}"/>
    <hyperlink ref="BD49" r:id="rId188" xr:uid="{38CB6F43-FD2E-44E9-9FF3-A325FB4107AD}"/>
    <hyperlink ref="BD50" r:id="rId189" xr:uid="{4800FB37-F957-4BD7-8692-71CF6FD34BD6}"/>
    <hyperlink ref="BD51" r:id="rId190" xr:uid="{5D400CD2-A088-4874-8BF2-DBE914768322}"/>
    <hyperlink ref="BD52" r:id="rId191" xr:uid="{7F224D10-A3D5-46A8-96F7-057D31303C93}"/>
    <hyperlink ref="BQ11" r:id="rId192" xr:uid="{33D03F9F-798C-4540-AD5A-E513D99FF229}"/>
    <hyperlink ref="BD53" r:id="rId193" xr:uid="{CF7FDC7C-B563-4F11-AF87-10C8BBB2C1B8}"/>
    <hyperlink ref="BD54" r:id="rId194" xr:uid="{3D7F1426-D3D2-4AD2-947E-A9C28C2CF07D}"/>
    <hyperlink ref="BQ12" r:id="rId195" xr:uid="{94B0D507-F444-4F50-ACA4-93040F77EADE}"/>
    <hyperlink ref="BD55" r:id="rId196" xr:uid="{AE1EDF0C-F0B5-4ADD-9C99-5832D3752A21}"/>
    <hyperlink ref="BD56" r:id="rId197" xr:uid="{FF2BFAA3-F4AF-4001-89EA-666E285A7784}"/>
    <hyperlink ref="BD57" r:id="rId198" xr:uid="{C784297C-515F-4B92-A79B-3658883601F1}"/>
    <hyperlink ref="BD58" r:id="rId199" xr:uid="{0B9E94E6-C95B-4D38-9EA6-BA9F4B89046F}"/>
    <hyperlink ref="BD59" r:id="rId200" xr:uid="{82544E49-E3FC-4BF7-A664-341B469C8045}"/>
    <hyperlink ref="BQ13" r:id="rId201" xr:uid="{CED0113C-2870-4E67-91FA-C754C443088B}"/>
    <hyperlink ref="BD60" r:id="rId202" xr:uid="{C7854DAA-5485-4711-AF10-ECBBFAE8F3D1}"/>
    <hyperlink ref="BQ14" r:id="rId203" xr:uid="{76CE661E-1140-41E3-BE25-0B1651B4F3BC}"/>
    <hyperlink ref="BQ15" r:id="rId204" xr:uid="{4B8C5E0E-0AE5-4E50-89FF-04C0A26A836A}"/>
    <hyperlink ref="BD61" r:id="rId205" xr:uid="{7164F298-A33D-4853-9FE8-34B1395489C9}"/>
    <hyperlink ref="BD62" r:id="rId206" xr:uid="{54B6F44E-890C-4B2A-81FE-9622882D4DAA}"/>
    <hyperlink ref="BQ16" r:id="rId207" xr:uid="{265F65BE-5CA6-4BC5-9B25-865F266F70D4}"/>
    <hyperlink ref="BD63" r:id="rId208" xr:uid="{62531836-A3DD-4F9A-8087-8DBC97D186B5}"/>
    <hyperlink ref="BD64" r:id="rId209" xr:uid="{FE4A0864-CF9E-4B25-8869-48756A537687}"/>
    <hyperlink ref="BQ17" r:id="rId210" xr:uid="{A3DC9BEA-AA53-49D9-AA79-73DEC2DE0040}"/>
    <hyperlink ref="BD65" r:id="rId211" xr:uid="{DEB12EC0-EB48-4931-9685-25BFFE6556B6}"/>
    <hyperlink ref="BD66" r:id="rId212" xr:uid="{218C90A4-FF3F-4052-ADE9-41119E4C0A29}"/>
    <hyperlink ref="BD67" r:id="rId213" xr:uid="{06E6EAEB-D1A4-41F7-BA99-B34DAF5765F0}"/>
    <hyperlink ref="BD68" r:id="rId214" xr:uid="{2C927471-0B3C-4E17-ABAD-82AD167643B4}"/>
    <hyperlink ref="BC134" r:id="rId215" xr:uid="{B224675E-02AA-4BB8-B726-862F0C276878}"/>
    <hyperlink ref="BC135" r:id="rId216" xr:uid="{640DF51B-A426-4B16-8812-03A50B9E1FBB}"/>
    <hyperlink ref="BC136" r:id="rId217" xr:uid="{1C52FDA1-22AB-4EF7-9E8B-0D53595E16E0}"/>
    <hyperlink ref="BC137" r:id="rId218" xr:uid="{3250E584-9F95-4A21-B3DA-417BF0B93E61}"/>
    <hyperlink ref="BC138" r:id="rId219" xr:uid="{E2A04B2C-229C-4A72-88E5-570A7A6DF716}"/>
    <hyperlink ref="BC139" r:id="rId220" xr:uid="{40FAF497-DDCA-4125-920E-DFCD3F7A5A28}"/>
    <hyperlink ref="BC140" r:id="rId221" xr:uid="{F1482E40-67E7-40D9-91C2-C3DD85CB715C}"/>
    <hyperlink ref="BC141" r:id="rId222" xr:uid="{7BA6868D-7359-4DF2-BCDD-4015E8CC4AC2}"/>
    <hyperlink ref="BC142" r:id="rId223" xr:uid="{FE4F1F25-8E3D-4C47-83D8-08822BB060E3}"/>
    <hyperlink ref="BC143" r:id="rId224" xr:uid="{A359C5A4-1B03-465E-A8F2-9617E6DD420F}"/>
    <hyperlink ref="BC144" r:id="rId225" xr:uid="{F25096B0-C40C-4E65-8E38-0CA15CA90789}"/>
    <hyperlink ref="BD69" r:id="rId226" xr:uid="{F7760723-3120-40C1-ACA7-77BF599A17E4}"/>
    <hyperlink ref="BD70" r:id="rId227" xr:uid="{008E2710-FD31-47B2-961A-CD2774C940AA}"/>
    <hyperlink ref="BD71" r:id="rId228" xr:uid="{1186792E-F247-4F26-8524-4CC1FB4DD231}"/>
    <hyperlink ref="BD72" r:id="rId229" xr:uid="{8424DAF8-0198-47CC-81B8-496910AE0D73}"/>
    <hyperlink ref="BD73" r:id="rId230" xr:uid="{FC64EFBF-6D74-43ED-B14F-EB62A5052D4B}"/>
    <hyperlink ref="BQ18" r:id="rId231" xr:uid="{49479802-A06D-43BC-A2E8-D4F5B0FE2ECF}"/>
    <hyperlink ref="BD74" r:id="rId232" xr:uid="{1734A66B-4E38-4750-8B73-90E162A53376}"/>
    <hyperlink ref="BD75" r:id="rId233" xr:uid="{C52BE0EB-1532-46CC-895F-0D41E69CC71B}"/>
    <hyperlink ref="BQ19" r:id="rId234" xr:uid="{44E3A561-0463-4353-AA54-E85C6153152D}"/>
    <hyperlink ref="BQ20" r:id="rId235" xr:uid="{1A1C03C7-64A7-40D4-847C-83EEB239248B}"/>
    <hyperlink ref="BQ21" r:id="rId236" xr:uid="{F6D00028-F962-4486-AB4B-5FDE94FEA4F8}"/>
    <hyperlink ref="BD76" r:id="rId237" xr:uid="{ED8A57D6-692A-43BD-B4CB-CF7700F6F73B}"/>
    <hyperlink ref="BD77" r:id="rId238" xr:uid="{9274C501-AC7F-49BD-9CC4-144E4E0D77A4}"/>
    <hyperlink ref="BD78" r:id="rId239" xr:uid="{E9D59EBF-995A-4CEF-B1BA-44ADA3866026}"/>
    <hyperlink ref="BD79" r:id="rId240" xr:uid="{726A0801-9B96-4129-9E7F-8A565337F77C}"/>
    <hyperlink ref="BD80" r:id="rId241" xr:uid="{700A195F-BDBC-4FF2-822E-78A13DADEB90}"/>
    <hyperlink ref="BD81" r:id="rId242" xr:uid="{B1D807BA-3C58-433E-8995-D756249FF746}"/>
    <hyperlink ref="BQ22" r:id="rId243" xr:uid="{99DA8EAB-464C-4A13-9D95-1DBF00E76108}"/>
    <hyperlink ref="BD82" r:id="rId244" xr:uid="{2C218D0F-4330-4C60-9D4D-2550FB4ABE32}"/>
    <hyperlink ref="BQ23" r:id="rId245" xr:uid="{39C82165-4FBC-464B-AF72-034CD85AD61E}"/>
    <hyperlink ref="BQ24" r:id="rId246" xr:uid="{E19E9868-245E-478C-BDEB-CFF103983834}"/>
    <hyperlink ref="BQ25" r:id="rId247" xr:uid="{72D54E04-5259-487D-8E16-DEACB203F1D4}"/>
    <hyperlink ref="BQ26" r:id="rId248" xr:uid="{38C78A36-03D7-46B6-B74F-4E193A2ACDF7}"/>
    <hyperlink ref="BQ27" r:id="rId249" xr:uid="{32BCD8C5-5FDB-47B2-AA5A-F47394350553}"/>
    <hyperlink ref="BQ28" r:id="rId250" xr:uid="{63EAFA2B-ADB9-44BD-8148-37FB428CA3ED}"/>
    <hyperlink ref="BQ29" r:id="rId251" xr:uid="{5E790643-84D3-444D-925B-B242DEA330CC}"/>
    <hyperlink ref="BD83" r:id="rId252" xr:uid="{277258D3-B0A3-483C-9E82-12E82F276CD2}"/>
    <hyperlink ref="BD84" r:id="rId253" xr:uid="{CFE7B992-B0E3-4D72-840F-DBFFDA1F776C}"/>
    <hyperlink ref="BD85" r:id="rId254" xr:uid="{01B6C20D-C781-45F9-9A9A-4D03D6B44C69}"/>
    <hyperlink ref="BD86" r:id="rId255" xr:uid="{2A61C0A2-D30F-4464-B747-B674EA20D1EE}"/>
    <hyperlink ref="BD87" r:id="rId256" xr:uid="{623D3303-EE3B-4233-AEBE-79DB59E57289}"/>
    <hyperlink ref="BD88" r:id="rId257" xr:uid="{5077DFDF-4021-41E1-B0CD-8CF880313F3A}"/>
    <hyperlink ref="BD89" r:id="rId258" xr:uid="{78B64732-BF62-4D4B-A1C5-879451663848}"/>
    <hyperlink ref="BD90" r:id="rId259" xr:uid="{2AB7041A-A934-4048-831D-7123C7A4522D}"/>
    <hyperlink ref="BD91" r:id="rId260" xr:uid="{4E1C210A-A041-489A-A10E-9340C8844B63}"/>
    <hyperlink ref="BQ30" r:id="rId261" xr:uid="{EA690458-832A-4E77-8A5C-A0ED67C51612}"/>
    <hyperlink ref="BQ31" r:id="rId262" xr:uid="{D42CB730-322D-4B6A-9BBC-81087A1626A8}"/>
    <hyperlink ref="BQ32" r:id="rId263" xr:uid="{9AA3BDED-3964-4E5A-9FFC-DE0193D465FA}"/>
    <hyperlink ref="BQ33" r:id="rId264" xr:uid="{AD149D58-D580-41A7-9029-B0BA76B85685}"/>
    <hyperlink ref="BQ34" r:id="rId265" xr:uid="{7AD23ADE-113E-4ABD-A10E-7FADD1DFA719}"/>
    <hyperlink ref="BQ35" r:id="rId266" xr:uid="{1D802B24-3D0A-408B-B1F0-108818FF55FF}"/>
    <hyperlink ref="BQ36" r:id="rId267" xr:uid="{0430BB32-BD15-4F81-97CC-BAD864892CE7}"/>
    <hyperlink ref="BQ37" r:id="rId268" xr:uid="{B2E11A1D-1093-4477-AFB0-F175550BFB4F}"/>
    <hyperlink ref="BD92" r:id="rId269" xr:uid="{C8E19D2C-0B50-466F-8956-1E9D1F05F8D2}"/>
    <hyperlink ref="BD93" r:id="rId270" xr:uid="{9760FC30-A22E-4A23-BFDE-08808F2A5C1E}"/>
    <hyperlink ref="BD94" r:id="rId271" xr:uid="{571F4DB8-1E88-4719-8AEF-070CD079DFF1}"/>
    <hyperlink ref="BQ38" r:id="rId272" xr:uid="{E46FE09B-766E-4FCC-A9A6-A2A7B32013E0}"/>
    <hyperlink ref="BD95" r:id="rId273" xr:uid="{21685A88-346D-4394-BA4D-061386B52685}"/>
    <hyperlink ref="BD96" r:id="rId274" xr:uid="{3B455501-4436-4A27-9D44-1AE7237DD852}"/>
    <hyperlink ref="BQ39" r:id="rId275" xr:uid="{97BC638B-D598-4DAA-83E9-CDA71A40A688}"/>
    <hyperlink ref="BD97" r:id="rId276" xr:uid="{9048D697-FAF8-4544-BDBE-F0942890A873}"/>
    <hyperlink ref="BD98" r:id="rId277" xr:uid="{7874515F-9604-440C-BBE5-77B3B80F2C12}"/>
    <hyperlink ref="BQ40" r:id="rId278" xr:uid="{2B56690E-65F3-45A8-A4D0-A628B87CC46D}"/>
    <hyperlink ref="BD99" r:id="rId279" xr:uid="{D14B2155-7007-46F7-9E61-D7A7D3FB4194}"/>
    <hyperlink ref="BD100" r:id="rId280" xr:uid="{D3C6CD69-135A-4004-B612-AEED6BD7FAFF}"/>
    <hyperlink ref="BQ41" r:id="rId281" xr:uid="{2B68DEA8-0168-49FE-9C35-5922D5CA85AE}"/>
    <hyperlink ref="BQ42" r:id="rId282" xr:uid="{D4011CD6-4541-49B5-810C-4838E2988C22}"/>
    <hyperlink ref="BQ43" r:id="rId283" xr:uid="{1B512CE1-8A60-4E47-A091-5DF50C4B77CB}"/>
    <hyperlink ref="BD101" r:id="rId284" xr:uid="{9EBC18DB-9853-450E-B5E0-C4769984E97B}"/>
    <hyperlink ref="BD102" r:id="rId285" xr:uid="{F359D08C-0F93-4179-B535-C4774EB34292}"/>
    <hyperlink ref="BD103" r:id="rId286" xr:uid="{ACBD5FA7-F27B-448F-8203-18C2609A25D3}"/>
    <hyperlink ref="BD104" r:id="rId287" xr:uid="{331E19E7-A4AF-406A-8DF2-74BEB30A2665}"/>
    <hyperlink ref="BQ44" r:id="rId288" xr:uid="{08954CB4-4B37-4363-8A24-961617082F77}"/>
    <hyperlink ref="BD105" r:id="rId289" xr:uid="{AD4A25D2-1FA0-46E4-9157-F7529EF431C8}"/>
    <hyperlink ref="BQ45" r:id="rId290" xr:uid="{051FC4AA-20A4-4E44-BEBD-7BE2586A0AB6}"/>
    <hyperlink ref="BQ46" r:id="rId291" xr:uid="{BA56B6EE-4ABC-4112-981B-1FA459DFF1B2}"/>
    <hyperlink ref="BQ47" r:id="rId292" xr:uid="{E387424E-391C-42E8-A205-12816F1E9E73}"/>
    <hyperlink ref="BD106" r:id="rId293" xr:uid="{0B24FE48-AE01-432D-83EA-F56642E6B945}"/>
    <hyperlink ref="BQ48" r:id="rId294" xr:uid="{7695EDAC-BEAD-4FCB-BAC1-428EAD0C1D84}"/>
    <hyperlink ref="BQ49" r:id="rId295" xr:uid="{378F934A-1190-421C-8E0B-CBE2D3D1CACB}"/>
    <hyperlink ref="BD107" r:id="rId296" xr:uid="{67A8FF15-1D9F-40D9-9B08-7B8349C3226D}"/>
    <hyperlink ref="BD108" r:id="rId297" xr:uid="{E065AEA8-6B93-4498-A17C-CDCD4E60E45C}"/>
    <hyperlink ref="BD109" r:id="rId298" xr:uid="{20AB026E-4C65-48FB-BCDD-0679C934D6E5}"/>
    <hyperlink ref="BD110" r:id="rId299" xr:uid="{733559B5-F446-41B2-BF0C-8952273CE7C9}"/>
    <hyperlink ref="BD111" r:id="rId300" xr:uid="{1D615136-A420-4F5D-9005-ABD1F5D63FCC}"/>
    <hyperlink ref="BQ50" r:id="rId301" xr:uid="{4EEE8C89-B338-41A5-8546-4C2F66756C74}"/>
    <hyperlink ref="BD112" r:id="rId302" xr:uid="{64A37194-C606-4A41-8619-BE3E1C4C3C4C}"/>
    <hyperlink ref="BD113" r:id="rId303" xr:uid="{5959489C-D86A-4FCA-95C4-BF72C6C3DABB}"/>
    <hyperlink ref="BD114" r:id="rId304" xr:uid="{9233C22F-B4A3-478D-BC2E-53DB75B72B2D}"/>
    <hyperlink ref="BQ51" r:id="rId305" xr:uid="{8068999B-6A48-484B-BBC6-F3AF7FCD00F7}"/>
    <hyperlink ref="BD115" r:id="rId306" xr:uid="{8F100788-8C82-4E0A-91D9-285863E2966D}"/>
    <hyperlink ref="BD116" r:id="rId307" xr:uid="{BC9545E2-53B1-4DD7-9AF3-B64AC7F6E238}"/>
    <hyperlink ref="BD117" r:id="rId308" xr:uid="{8B1AE3F3-BC1E-4515-B13F-EF5961E0F267}"/>
    <hyperlink ref="BQ52" r:id="rId309" xr:uid="{165EA634-4DEA-4176-8D80-04EF800AC171}"/>
    <hyperlink ref="BQ53" r:id="rId310" xr:uid="{FA74B08D-80E4-4E95-80C3-1F38BBE83BE0}"/>
    <hyperlink ref="BQ54" r:id="rId311" xr:uid="{93E92B98-094D-4F0D-9057-47ED3C47D5AE}"/>
    <hyperlink ref="BQ55" r:id="rId312" xr:uid="{EE1CD6A9-2486-45E0-998B-559FEC02EE4A}"/>
    <hyperlink ref="BC148" r:id="rId313" xr:uid="{19C89BA8-8B09-4418-BBF4-18DC63D689C4}"/>
    <hyperlink ref="BQ56" r:id="rId314" xr:uid="{0A8080BD-53E1-4355-BCC9-60F8E01E320E}"/>
    <hyperlink ref="BD118" r:id="rId315" xr:uid="{E99B56E0-5C41-4321-9314-FC9482343069}"/>
    <hyperlink ref="BD119" r:id="rId316" xr:uid="{BA058B08-8C17-49BB-86FA-6DD5B205BEDC}"/>
    <hyperlink ref="BD120" r:id="rId317" xr:uid="{87E36BE4-DD14-45B3-9B7C-D5860AFB4145}"/>
    <hyperlink ref="BD121" r:id="rId318" xr:uid="{631FA185-15B1-4749-BC91-262466FE8695}"/>
    <hyperlink ref="BD122" r:id="rId319" xr:uid="{D4CF46E0-2F18-4556-BA4B-5FD280F3E747}"/>
    <hyperlink ref="BD123" r:id="rId320" xr:uid="{DB4D33D7-3809-4B3B-BD9A-937BEFE6528D}"/>
    <hyperlink ref="BD124" r:id="rId321" xr:uid="{924A5178-61B4-43EF-85F2-05DF19DCC08A}"/>
    <hyperlink ref="BD125" r:id="rId322" xr:uid="{CD4A5D6F-6971-48FC-9C64-409A4DB37741}"/>
    <hyperlink ref="BD126" r:id="rId323" xr:uid="{5F743D44-91B5-4DBA-AFAC-89D766E982E8}"/>
    <hyperlink ref="BD127" r:id="rId324" xr:uid="{0EB21674-C29B-44EF-AA70-EA5D53870EC7}"/>
    <hyperlink ref="BD128" r:id="rId325" xr:uid="{B3E06F96-6C7C-49B6-AE82-6486437F658E}"/>
    <hyperlink ref="BD129" r:id="rId326" xr:uid="{419A41B2-B135-40C5-BB83-0B30A139E51C}"/>
    <hyperlink ref="BD130" r:id="rId327" xr:uid="{55684E83-7D8E-484B-A2CD-47E9EC70D23F}"/>
    <hyperlink ref="BQ57" r:id="rId328" xr:uid="{4296D7C4-5BE6-4943-9C0D-D7AB5A9C650D}"/>
    <hyperlink ref="BD131" r:id="rId329" xr:uid="{7BAAB983-A98D-44BA-B1AC-71C2DFC5D1C6}"/>
    <hyperlink ref="BD132" r:id="rId330" xr:uid="{B0198D41-690D-4D48-B66B-DD90DBCCD69A}"/>
    <hyperlink ref="BD133" r:id="rId331" xr:uid="{FF35DB2D-1F81-46E1-9E00-9918CBA145EB}"/>
    <hyperlink ref="BD134" r:id="rId332" xr:uid="{99D2E256-69A6-41AD-873F-157BEA1573A5}"/>
    <hyperlink ref="BQ58" r:id="rId333" xr:uid="{EB03C626-4B49-432F-B6FC-881E4ED7A883}"/>
    <hyperlink ref="BD135" r:id="rId334" xr:uid="{6B853977-3B5C-410C-8D55-8149F6DC5672}"/>
    <hyperlink ref="BQ59" r:id="rId335" xr:uid="{5FF34EC2-9934-44A0-8F16-34932ECFECA0}"/>
    <hyperlink ref="BD136" r:id="rId336" xr:uid="{5ED075A7-C699-40A1-866A-BAD1ED7CEA6D}"/>
    <hyperlink ref="BD137" r:id="rId337" xr:uid="{DAA802D3-A058-486E-AE9A-F9E0279EEE5F}"/>
    <hyperlink ref="BD138" r:id="rId338" xr:uid="{E10AC490-1879-40E4-8F22-A0AECA1E91B0}"/>
    <hyperlink ref="BD139" r:id="rId339" xr:uid="{69B3D267-8381-4243-8ABC-640774DA636F}"/>
    <hyperlink ref="BD140" r:id="rId340" xr:uid="{538590E9-081B-4E41-B9E0-BB0C11556BCD}"/>
    <hyperlink ref="BD141" r:id="rId341" xr:uid="{7A9CD437-8891-4059-9370-D2771998191D}"/>
    <hyperlink ref="BD142" r:id="rId342" xr:uid="{2CE6A6CC-8D85-4904-9CC7-21296DFA0B60}"/>
    <hyperlink ref="BD143" r:id="rId343" xr:uid="{4C6A9053-216D-49E0-AAA7-81CEE4AD69A8}"/>
    <hyperlink ref="BD144" r:id="rId344" xr:uid="{F74EE8FF-2B75-4D08-AC0D-9643F1F3AA23}"/>
    <hyperlink ref="BQ60" r:id="rId345" xr:uid="{9B317E64-0AAD-4CFA-B1AC-387B7A41D8CD}"/>
    <hyperlink ref="BQ61" r:id="rId346" xr:uid="{A86AA397-2C7D-4ED6-AA60-2039ECE5BED2}"/>
    <hyperlink ref="BQ62" r:id="rId347" xr:uid="{36921844-427C-4E1A-A5E7-C1E54925E20F}"/>
    <hyperlink ref="BQ63" r:id="rId348" xr:uid="{58C9533B-6F91-4316-8EDA-B48936636D8F}"/>
    <hyperlink ref="BQ64" r:id="rId349" xr:uid="{1C2DAC60-2D5A-4409-91AE-B05DFC6EFEEB}"/>
    <hyperlink ref="BQ65" r:id="rId350" xr:uid="{631524DA-C296-4F62-A110-D5B70DD375CA}"/>
    <hyperlink ref="BQ66" r:id="rId351" xr:uid="{05ADA34E-B22E-4347-B1E5-082E988C9E81}"/>
    <hyperlink ref="BQ67" r:id="rId352" xr:uid="{609FD9B5-B6D8-4217-A085-34777AA49467}"/>
    <hyperlink ref="BQ68" r:id="rId353" xr:uid="{81558A3A-96D8-4F2F-B410-12817C0BD8F3}"/>
    <hyperlink ref="BQ69" r:id="rId354" xr:uid="{40B7C3B4-B2D8-42B9-BED6-98A219FE3221}"/>
    <hyperlink ref="BQ70" r:id="rId355" xr:uid="{F9B7BB00-DFDF-4BC8-90AF-E35032BE9970}"/>
    <hyperlink ref="BQ71" r:id="rId356" xr:uid="{675B1AAB-5732-48B1-B12D-36D6BE8B6896}"/>
    <hyperlink ref="BQ72" r:id="rId357" xr:uid="{FC5FA4E0-DE4B-4F03-ABAA-E0E63FB864A2}"/>
    <hyperlink ref="BQ73" r:id="rId358" xr:uid="{77AD9935-AB92-4B3F-837C-90C3AA6D4D80}"/>
    <hyperlink ref="BC146" r:id="rId359" xr:uid="{369335FD-85DE-42DC-BC3A-87719B18CA2E}"/>
    <hyperlink ref="BC147" r:id="rId360" xr:uid="{349DAFCA-E4C6-4894-B10E-072EE207B705}"/>
    <hyperlink ref="BC145" r:id="rId361" xr:uid="{2F46C628-AE21-40FB-872B-2E6D899A316A}"/>
    <hyperlink ref="BC149" r:id="rId362" xr:uid="{C3384929-1A7B-49AF-9E93-41E2BC9FB84F}"/>
    <hyperlink ref="BC150" r:id="rId363" xr:uid="{C1F4FDC1-35B3-46F3-B323-0D9C2A0E758A}"/>
    <hyperlink ref="BC151" r:id="rId364" xr:uid="{1A81F82D-D110-4F11-B27B-A5E5AA20F97C}"/>
    <hyperlink ref="BC152" r:id="rId365" xr:uid="{115273B3-9309-4BDE-80D7-6434D8013385}"/>
    <hyperlink ref="BC153" r:id="rId366" xr:uid="{82CD8EDD-8277-475F-81ED-6215B31BA679}"/>
    <hyperlink ref="BC154" r:id="rId367" xr:uid="{ECE00261-9C6D-4F10-A874-CD718812FD76}"/>
    <hyperlink ref="BC155" r:id="rId368" xr:uid="{F300912C-A518-4FE2-9853-6A5D8F0E2359}"/>
    <hyperlink ref="BC156" r:id="rId369" xr:uid="{3E44DC88-B315-4B42-A17B-4A4F5DDA29C2}"/>
    <hyperlink ref="BC157" r:id="rId370" xr:uid="{4D4D078F-33C1-4054-A062-74F5D7F39271}"/>
    <hyperlink ref="BC158" r:id="rId371" xr:uid="{A592DA6E-4C15-4D6C-912D-C089BA467238}"/>
    <hyperlink ref="BQ74" r:id="rId372" xr:uid="{2D0F1474-8554-41EF-A27A-287ECCEE0256}"/>
    <hyperlink ref="BQ75" r:id="rId373" xr:uid="{0EE8F46A-B462-4426-B687-3D175311038E}"/>
    <hyperlink ref="BQ76" r:id="rId374" xr:uid="{A92E6AD2-55FE-4056-AD60-2A7839ADAB2F}"/>
    <hyperlink ref="BQ77" r:id="rId375" xr:uid="{A7F0168F-D8B4-4B86-AA40-7C4FEFD2E658}"/>
    <hyperlink ref="BQ78" r:id="rId376" xr:uid="{6C3E89C8-A67F-44BF-AA67-4D7D847EB05A}"/>
    <hyperlink ref="BQ79" r:id="rId377" xr:uid="{EC87097A-6C4B-4216-9F9A-3DD486AED0F6}"/>
    <hyperlink ref="BQ80" r:id="rId378" xr:uid="{1BCF8BE0-1630-48CD-9DE2-D49282C9E836}"/>
    <hyperlink ref="BQ81" r:id="rId379" xr:uid="{6E971D6C-CB01-4E63-800A-9B6FAEE7ED2F}"/>
    <hyperlink ref="BQ82" r:id="rId380" xr:uid="{B7FBB8AC-0DEA-4DA1-A563-F7E05A8C47B3}"/>
    <hyperlink ref="BQ83" r:id="rId381" xr:uid="{604487E2-BAD7-485C-AD9C-844492B32D4C}"/>
    <hyperlink ref="BQ84" r:id="rId382" xr:uid="{2646DF42-B853-43BD-9BB6-39D383EB980F}"/>
    <hyperlink ref="BQ85" r:id="rId383" xr:uid="{6D7F74B8-A737-4FE4-A4B4-1CF000F56ED3}"/>
    <hyperlink ref="BQ86" r:id="rId384" xr:uid="{7023C569-B1CE-4635-866D-6929D04889FA}"/>
    <hyperlink ref="BQ87" r:id="rId385" xr:uid="{517EE017-A794-4E17-AD79-9885EC0AA963}"/>
    <hyperlink ref="BQ88" r:id="rId386" xr:uid="{D4E47A86-C2BB-4528-AC04-A3EF23F25BDB}"/>
    <hyperlink ref="BQ89" r:id="rId387" xr:uid="{8BA29287-64E8-4BE8-8474-A6BCB0D622BF}"/>
    <hyperlink ref="BQ90" r:id="rId388" xr:uid="{87C846E5-51BB-401E-9CDB-B24CBF3C7E94}"/>
    <hyperlink ref="BQ91" r:id="rId389" xr:uid="{4463FB96-7B88-4599-9C47-EDB31ED0A386}"/>
    <hyperlink ref="BQ158" r:id="rId390" xr:uid="{FD9E4D38-2AE3-459C-8108-7932A55AC01F}"/>
    <hyperlink ref="BQ92" r:id="rId391" xr:uid="{7C0A5A87-03EE-4528-BC68-383AD51B9FD4}"/>
    <hyperlink ref="BQ93" r:id="rId392" xr:uid="{17FF9C6F-5372-402A-8449-9DC1DE53354B}"/>
    <hyperlink ref="BQ94" r:id="rId393" xr:uid="{5E5866B8-6E69-4399-96FC-04A3A7833282}"/>
    <hyperlink ref="BQ97" r:id="rId394" xr:uid="{1D45F185-9C9E-4493-A583-675888A46945}"/>
    <hyperlink ref="BQ96" r:id="rId395" xr:uid="{9B118551-2880-461F-BFE5-59B6974C7B64}"/>
    <hyperlink ref="BQ95" r:id="rId396" xr:uid="{F876543D-7235-4352-A10D-3DEA4495ED16}"/>
    <hyperlink ref="BQ157" r:id="rId397" xr:uid="{1995250D-5F30-4247-A921-1B51E39D779A}"/>
    <hyperlink ref="BQ156" r:id="rId398" xr:uid="{A410E318-CF93-4E7A-B1A3-563273C0EFED}"/>
    <hyperlink ref="BQ98" r:id="rId399" xr:uid="{40E1E38B-9B3B-44F7-A7DE-F56B293B6FE6}"/>
    <hyperlink ref="BQ99" r:id="rId400" xr:uid="{03BB1517-D086-4A03-864F-21B869F6829F}"/>
    <hyperlink ref="BQ100" r:id="rId401" xr:uid="{04A17BFF-4571-46D4-A869-CC5729456A1F}"/>
    <hyperlink ref="BQ101" r:id="rId402" xr:uid="{CB626449-3407-4DEE-9ACB-60D5343C444A}"/>
    <hyperlink ref="BQ102" r:id="rId403" xr:uid="{80F7B99C-CEAA-425B-9C73-69360137E865}"/>
    <hyperlink ref="BQ103" r:id="rId404" xr:uid="{48DA4802-743B-4761-8A39-C4BADC0E4713}"/>
    <hyperlink ref="BQ104" r:id="rId405" xr:uid="{E5E0BA96-D76C-445F-BF79-F00550C615BA}"/>
    <hyperlink ref="BQ105" r:id="rId406" xr:uid="{203B1315-3C40-42B6-9653-A8547B99B111}"/>
    <hyperlink ref="BQ106" r:id="rId407" xr:uid="{DD068896-78BB-44A9-9F81-1282B1682541}"/>
    <hyperlink ref="BQ107" r:id="rId408" xr:uid="{540AC8E9-88DB-446C-ABF9-DD66F50CF50E}"/>
    <hyperlink ref="BQ108" r:id="rId409" xr:uid="{E8780C7F-55F9-489A-A32E-886ACF4F20E0}"/>
    <hyperlink ref="BQ109" r:id="rId410" xr:uid="{4065489E-A342-4F44-BB13-9C946413B3D4}"/>
    <hyperlink ref="BQ110" r:id="rId411" xr:uid="{F6EFF333-62AC-4B33-BC50-9A53476A89DE}"/>
    <hyperlink ref="BQ111" r:id="rId412" xr:uid="{278A4932-B2BC-4BA1-AAF5-AC0903A0B364}"/>
    <hyperlink ref="BQ112" r:id="rId413" xr:uid="{3B543154-A665-4BE1-867E-07AD8016A6D4}"/>
    <hyperlink ref="BC159" r:id="rId414" xr:uid="{B878461D-7EB1-43E2-8FB9-86AF98AC58B5}"/>
    <hyperlink ref="BC160" r:id="rId415" xr:uid="{B376C652-D612-49B6-9978-3A3E1993E9B5}"/>
    <hyperlink ref="BQ113" r:id="rId416" xr:uid="{70314EFF-3BAE-433E-80F9-7342BBDF45B1}"/>
    <hyperlink ref="BQ114" r:id="rId417" xr:uid="{E96CDD91-C164-45F2-933A-A97C5A87E67E}"/>
    <hyperlink ref="BQ115" r:id="rId418" xr:uid="{85E3EEE6-2EF0-4EF5-A318-AE00C09AD6F8}"/>
    <hyperlink ref="BQ116" r:id="rId419" xr:uid="{891CFC29-93B9-4B0B-BED7-86D098AC55AD}"/>
    <hyperlink ref="BQ117" r:id="rId420" xr:uid="{A6B927C0-2338-4E40-966A-4D4A748795F3}"/>
    <hyperlink ref="BQ118" r:id="rId421" xr:uid="{F8B2FDC6-8082-4DAA-AE29-66F970E5B953}"/>
    <hyperlink ref="BQ119" r:id="rId422" xr:uid="{86675C0B-9CA6-40B8-9BF3-3CB7E78A7ADB}"/>
    <hyperlink ref="BQ120" r:id="rId423" xr:uid="{FD92E540-1AF6-4FBB-A96B-643ED6B2C5FD}"/>
    <hyperlink ref="BQ121" r:id="rId424" xr:uid="{0C12EEDF-8D56-4A08-9D18-D1F49E7604A2}"/>
    <hyperlink ref="BQ122" r:id="rId425" xr:uid="{D8F3408C-35DD-488A-A49E-3DABFFF5C77D}"/>
    <hyperlink ref="BQ123" r:id="rId426" xr:uid="{401B3368-4B0E-485D-AD6D-BE27F76CA265}"/>
    <hyperlink ref="BQ124" r:id="rId427" xr:uid="{686061FF-6F63-44D7-9396-DF4476FF043D}"/>
    <hyperlink ref="BQ125" r:id="rId428" xr:uid="{78A9A5A1-E56C-4916-A3A8-32B892FE35CD}"/>
    <hyperlink ref="BQ126" r:id="rId429" xr:uid="{13EAB515-CD7B-4E5B-89D2-46569BFCF928}"/>
    <hyperlink ref="BQ127" r:id="rId430" xr:uid="{0504D5DF-CCC1-4489-99C9-29C5A0D6553E}"/>
    <hyperlink ref="BQ128" r:id="rId431" xr:uid="{B42B4A6D-35FB-4047-BCC9-8BE995063528}"/>
    <hyperlink ref="BQ129" r:id="rId432" xr:uid="{E7F98DF1-2451-4AAA-8A42-F6A189AF78E4}"/>
    <hyperlink ref="BQ130" r:id="rId433" xr:uid="{CF24E3ED-A208-46F3-A2F5-19EC7B948A58}"/>
    <hyperlink ref="BQ131" r:id="rId434" xr:uid="{252EDF6B-495B-492C-98E0-8619F0EBB734}"/>
    <hyperlink ref="BQ132" r:id="rId435" xr:uid="{86C407B1-D372-4132-941D-ED31A0854504}"/>
    <hyperlink ref="BQ133" r:id="rId436" xr:uid="{C1FCF48E-AEE9-4342-BCC3-B457F4462A16}"/>
    <hyperlink ref="BQ134" r:id="rId437" xr:uid="{1BFF948A-5135-4704-8EAB-477D7E2CA0D7}"/>
    <hyperlink ref="BQ135" r:id="rId438" xr:uid="{8EE12124-C79E-4056-8B69-3BA2AE29C272}"/>
    <hyperlink ref="BC161" r:id="rId439" xr:uid="{7A01A840-0382-4C8B-A723-ACC27787B767}"/>
    <hyperlink ref="BC162" r:id="rId440" xr:uid="{B5607A33-C495-40F4-BE5F-8675D245521C}"/>
    <hyperlink ref="BD145" r:id="rId441" xr:uid="{6C1ACB1E-3E5B-4DE8-AD74-7E49D4BFD28C}"/>
    <hyperlink ref="BQ136" r:id="rId442" xr:uid="{11E73C7D-FD92-434C-BBC8-8F7258184159}"/>
    <hyperlink ref="BQ137" r:id="rId443" xr:uid="{C1C295A6-7132-46AB-9D32-A997EB130A78}"/>
    <hyperlink ref="BQ138" r:id="rId444" xr:uid="{923FA28B-F5C2-4126-8B94-130049E7AEED}"/>
    <hyperlink ref="BQ139" r:id="rId445" xr:uid="{CD7A5990-BA60-4C9C-9E19-C999CBE2CAEA}"/>
    <hyperlink ref="BQ140" r:id="rId446" xr:uid="{290A24D0-F984-4E60-BD9F-8251E3D9E467}"/>
    <hyperlink ref="BQ141" r:id="rId447" xr:uid="{243A481C-6ED2-4EAC-BBEE-633203C81BF8}"/>
    <hyperlink ref="BQ142" r:id="rId448" xr:uid="{11A8596F-A10B-45C8-9D8C-C328F07CC1D3}"/>
    <hyperlink ref="BQ143" r:id="rId449" xr:uid="{40F0FB80-12DD-4174-BD2C-F33A179ED906}"/>
    <hyperlink ref="BQ144" r:id="rId450" xr:uid="{26A70BD5-ABDC-4BB0-AF5D-45579AB27292}"/>
    <hyperlink ref="BD146" r:id="rId451" xr:uid="{B1BB3DD4-9123-4D35-A5D1-12D301448045}"/>
    <hyperlink ref="BD147" r:id="rId452" xr:uid="{BCA14536-8D6A-4255-BF25-02277BB43F61}"/>
    <hyperlink ref="BD148" r:id="rId453" xr:uid="{A93DFE1B-F25C-4483-BF9E-C6A15F627F9B}"/>
    <hyperlink ref="BD149" r:id="rId454" xr:uid="{0E8012C7-D151-4E84-AF38-5E98AC5715D4}"/>
    <hyperlink ref="BD150" r:id="rId455" xr:uid="{DE72AD70-DE30-46A5-AD0A-04DDA8970C3E}"/>
    <hyperlink ref="BD151" r:id="rId456" xr:uid="{04AD8C0F-E230-40BF-B6E3-595B5751A8E6}"/>
    <hyperlink ref="BD152" r:id="rId457" xr:uid="{FD3A3715-4319-42EA-8B9B-134782A888FB}"/>
    <hyperlink ref="BQ145" r:id="rId458" xr:uid="{AE35F965-29E7-4F06-8274-AF11BE475DA4}"/>
    <hyperlink ref="BQ146" r:id="rId459" xr:uid="{E99464FA-9543-462B-A50C-723E080075DD}"/>
    <hyperlink ref="BQ148" r:id="rId460" xr:uid="{9144BCB9-B3D0-413A-9539-A62198B97134}"/>
    <hyperlink ref="BD153" r:id="rId461" xr:uid="{03278544-0785-4AD5-8751-8A85DAEA9F42}"/>
    <hyperlink ref="BQ149" r:id="rId462" xr:uid="{72395A3F-104A-40CE-B816-DB5BA114986D}"/>
    <hyperlink ref="BD154" r:id="rId463" xr:uid="{9F51B4BE-54DD-4CF9-977E-914B4E926547}"/>
    <hyperlink ref="BD155" r:id="rId464" xr:uid="{923FF831-EF99-4FA5-A965-9373D3C7D8F6}"/>
    <hyperlink ref="BQ150" r:id="rId465" xr:uid="{D0BC6359-4B9B-4C38-B266-00BE4FEB6824}"/>
    <hyperlink ref="BQ151" r:id="rId466" xr:uid="{021385F9-BE4A-466A-9007-D54DA26CCEF7}"/>
    <hyperlink ref="BQ152" r:id="rId467" xr:uid="{7887C02B-C8B9-46BE-A003-F57B09CA6260}"/>
    <hyperlink ref="BQ153" r:id="rId468" xr:uid="{A10E1756-4546-4D1E-A4F9-653FFD9E1D27}"/>
    <hyperlink ref="BD156" r:id="rId469" xr:uid="{007E3450-C27A-453C-94D6-4CCC6D2798B9}"/>
    <hyperlink ref="BD157" r:id="rId470" xr:uid="{D792855A-6679-448B-8B7B-7149AACBF04B}"/>
    <hyperlink ref="BD158" r:id="rId471" xr:uid="{5EB10D8B-C975-4F43-BC6D-4E5C013191A6}"/>
    <hyperlink ref="BD159" r:id="rId472" xr:uid="{D08F5F3E-E4CB-4FC1-B076-6D4E4CCF4600}"/>
    <hyperlink ref="BC163" r:id="rId473" xr:uid="{58512EF1-F17F-4516-811F-283F5250C628}"/>
    <hyperlink ref="BD160" r:id="rId474" xr:uid="{3A1AF600-932B-41F3-BFF7-17727D19EDFD}"/>
    <hyperlink ref="BD161" r:id="rId475" xr:uid="{EC5F1162-87DE-4D88-8C97-242AD05A3C75}"/>
    <hyperlink ref="BD162" r:id="rId476" xr:uid="{571C8267-7D0A-4B7D-9A78-70D50E7C48CF}"/>
    <hyperlink ref="BD163" r:id="rId477" xr:uid="{F2C3C7F8-6F11-43BA-89C6-815538712037}"/>
    <hyperlink ref="BC164" r:id="rId478" xr:uid="{4DCFFBA3-5391-4B64-9CBD-56134D0F67D8}"/>
    <hyperlink ref="BC165" r:id="rId479" xr:uid="{1EA349AF-C3E5-493A-BE56-AD48DDC1712C}"/>
    <hyperlink ref="BC166" r:id="rId480" xr:uid="{418C096E-1B2A-43B7-AAC7-F77A1FA25999}"/>
    <hyperlink ref="BC167" r:id="rId481" xr:uid="{46642783-966B-433F-9681-C70B8AB6096A}"/>
    <hyperlink ref="BQ154" r:id="rId482" xr:uid="{6D5F7AF2-5EDA-4957-93F5-D3B3860643A3}"/>
    <hyperlink ref="BQ155" r:id="rId483" xr:uid="{B4DE8B2D-9EFA-4012-A932-73AD29B8E7D9}"/>
    <hyperlink ref="BQ159" r:id="rId484" xr:uid="{903FF41E-B045-4C63-91E1-A15AA6F5D6FF}"/>
    <hyperlink ref="BQ160" r:id="rId485" xr:uid="{361AF2CA-5E2F-4C8D-B8B0-090ABF397666}"/>
    <hyperlink ref="BQ161" r:id="rId486" xr:uid="{0F37718B-00FC-4191-ADA4-9106B4C54534}"/>
    <hyperlink ref="BQ162" r:id="rId487" xr:uid="{80C07223-50AD-43AA-B08C-2ADE6E753AD5}"/>
    <hyperlink ref="BC168" r:id="rId488" xr:uid="{ABA6297D-13EA-4310-A09B-32F4A0DEF44F}"/>
    <hyperlink ref="BC169" r:id="rId489" xr:uid="{8A27CAAF-DF45-49F8-8584-F2A7C58432C0}"/>
    <hyperlink ref="BC170" r:id="rId490" xr:uid="{7C68341F-A491-460E-B176-74ED8314DBC1}"/>
    <hyperlink ref="BQ163" r:id="rId491" xr:uid="{366CD09E-C9E3-4F9C-9356-F103A90D7EA4}"/>
    <hyperlink ref="BQ147" r:id="rId492" xr:uid="{48337175-5922-4BFD-BDAA-3D0A2F089895}"/>
    <hyperlink ref="BQ165" r:id="rId493" xr:uid="{8447E748-6187-4E81-A3B1-1C13E873A4B0}"/>
    <hyperlink ref="BQ166" r:id="rId494" xr:uid="{310176F4-ED7C-4ABB-B835-763089B8C05A}"/>
    <hyperlink ref="BC171" r:id="rId495" xr:uid="{4CE521D4-D09E-4595-8460-4610BD3439A2}"/>
    <hyperlink ref="BC172" r:id="rId496" xr:uid="{988C65DF-B5BE-437B-87B4-3682F9AE157A}"/>
    <hyperlink ref="BC173" r:id="rId497" xr:uid="{BA68A134-319E-4E71-9772-365AA953D578}"/>
    <hyperlink ref="BQ164" r:id="rId498" xr:uid="{4F8BF3E8-F24A-41C9-8592-A55CDA9B4E88}"/>
    <hyperlink ref="BQ167" r:id="rId499" xr:uid="{5BC827CE-A924-4246-B637-A3BDA3DE9BD2}"/>
    <hyperlink ref="BQ168" r:id="rId500" xr:uid="{0ACDFB17-EBCD-4636-B810-E419531DFCCE}"/>
    <hyperlink ref="BQ169" r:id="rId501" xr:uid="{2F61D82B-42D6-483C-AA76-7FD72116CBFB}"/>
    <hyperlink ref="BQ171" r:id="rId502" xr:uid="{C05E9849-0800-4DA9-B255-F98F732C1522}"/>
    <hyperlink ref="BQ173" r:id="rId503" xr:uid="{1A8F1EE6-7249-4467-B359-02E9F7F7C11D}"/>
    <hyperlink ref="BQ172" r:id="rId504" xr:uid="{3352F114-72B3-4B1D-91E8-B4BF7937349F}"/>
    <hyperlink ref="BC174" r:id="rId505" xr:uid="{A7C94161-A013-4B81-A77B-E40DF667B6B0}"/>
    <hyperlink ref="BC175" r:id="rId506" xr:uid="{465EB545-AAD6-4017-9852-D96D67FC7442}"/>
    <hyperlink ref="BC177" r:id="rId507" xr:uid="{3ED80AE5-AA4D-4F11-8BFB-28EFF1E65F70}"/>
    <hyperlink ref="BC178" r:id="rId508" xr:uid="{FC81B3CC-D0EB-4998-918F-15BE6D5A923E}"/>
    <hyperlink ref="BD164" r:id="rId509" xr:uid="{9AB7080B-182C-42FD-8D7A-25FB3DE1BB27}"/>
    <hyperlink ref="BD165" r:id="rId510" xr:uid="{D1AE534F-3510-45F2-9B1B-2D4B05720CD0}"/>
    <hyperlink ref="BD166" r:id="rId511" xr:uid="{C9FA47A7-2E4D-4B28-85D4-F5FA98E115E0}"/>
    <hyperlink ref="BD167" r:id="rId512" xr:uid="{B7B2B7C1-48A2-41B8-BDA9-2FAD787FB827}"/>
    <hyperlink ref="BD168" r:id="rId513" xr:uid="{35735D80-B36B-4AC4-B575-F21703DD8FE9}"/>
    <hyperlink ref="BC180" r:id="rId514" xr:uid="{0D7F55F8-0C1A-49F1-8DCD-04742B461B0A}"/>
    <hyperlink ref="BC181" r:id="rId515" xr:uid="{A50BD48F-2F47-4FDF-A2D6-B65F115F19C4}"/>
    <hyperlink ref="BC182" r:id="rId516" xr:uid="{8138C80C-5848-4CAE-BA48-8123B41193EE}"/>
    <hyperlink ref="BC183" r:id="rId517" xr:uid="{ECEEC0DA-2C65-4A21-BC28-F2AF8E06CE85}"/>
    <hyperlink ref="BC184" r:id="rId518" xr:uid="{510F2E21-9308-433F-BD17-F6B1C33FEA2E}"/>
    <hyperlink ref="BC185" r:id="rId519" xr:uid="{F1B6CB6A-A41D-4229-A998-58A56DC71660}"/>
    <hyperlink ref="BC186" r:id="rId520" xr:uid="{AB32CFCB-19D2-4BDE-9E32-6DFBD27F5550}"/>
    <hyperlink ref="BC187" r:id="rId521" xr:uid="{595708F3-5AA8-4EB1-944D-52B0816C4DE0}"/>
    <hyperlink ref="BD169" r:id="rId522" xr:uid="{55398A51-01E3-4D0B-88F5-9614753D7054}"/>
    <hyperlink ref="BC188" r:id="rId523" xr:uid="{EE6BCF11-5516-44AB-A64A-8DBD3CAE3D9F}"/>
    <hyperlink ref="BC189" r:id="rId524" xr:uid="{8E050B4E-7565-4D43-A994-9C4C35696978}"/>
    <hyperlink ref="BD170" r:id="rId525" xr:uid="{4FE78344-5068-433F-89FD-9BF5CD5A2892}"/>
    <hyperlink ref="BD171" r:id="rId526" xr:uid="{D41D6555-4676-45E0-B2FF-CE6746FBCFAB}"/>
    <hyperlink ref="BQ174" r:id="rId527" xr:uid="{65169632-1262-4A8A-9760-50B78B969064}"/>
    <hyperlink ref="BD172" r:id="rId528" xr:uid="{94A9B502-52CC-484E-8F20-30594557CAEB}"/>
    <hyperlink ref="BQ175" r:id="rId529" xr:uid="{42281A03-5387-4802-A831-55F624B1227A}"/>
    <hyperlink ref="BQ176" r:id="rId530" xr:uid="{E31A32C8-A0CA-4EA0-9CA9-22861B5DA1D2}"/>
    <hyperlink ref="BD173" r:id="rId531" xr:uid="{7FA6C965-FCF4-433C-A48E-BD16FF296EC3}"/>
    <hyperlink ref="BQ170" r:id="rId532" xr:uid="{3143F406-EE36-4759-85FB-4E690A96454D}"/>
    <hyperlink ref="BQ177" r:id="rId533" xr:uid="{CAEC56A3-E3BC-4789-9DF3-5F617A7BA25E}"/>
    <hyperlink ref="BQ178" r:id="rId534" xr:uid="{249A0122-328F-4B88-80FA-50A91FBFB323}"/>
    <hyperlink ref="BQ179" r:id="rId535" xr:uid="{6C033CCB-7B8F-4F8E-B916-A984D91EEC45}"/>
    <hyperlink ref="BD174" r:id="rId536" xr:uid="{808037A9-5CAB-4BC0-8C03-4C073220979E}"/>
    <hyperlink ref="BQ180" r:id="rId537" xr:uid="{486A70F9-2A52-4898-85B7-235BFFA1113B}"/>
    <hyperlink ref="BD175" r:id="rId538" xr:uid="{127A2A92-F5A9-4F23-91B8-9F45A6C354AD}"/>
    <hyperlink ref="BD176" r:id="rId539" xr:uid="{FD2D9983-6124-4B4C-90F8-CE48BDA4B296}"/>
    <hyperlink ref="BQ181" r:id="rId540" xr:uid="{E25BB61E-4FCC-43BD-B32D-66D4E37A08CF}"/>
    <hyperlink ref="BQ182" r:id="rId541" xr:uid="{285FC424-8385-464F-9B93-27B579897233}"/>
    <hyperlink ref="BD177" r:id="rId542" xr:uid="{73731786-3A6A-4D70-9C27-679D3A50A952}"/>
    <hyperlink ref="BD178" r:id="rId543" xr:uid="{CA5DF2CA-58CE-411B-9463-CA1B290ECB86}"/>
    <hyperlink ref="BD179" r:id="rId544" xr:uid="{FC383F93-FCF8-4DB7-BAEF-4386ED8CFAA1}"/>
    <hyperlink ref="BC190" r:id="rId545" xr:uid="{A644E93E-61AB-42EE-B12C-B3620968377B}"/>
    <hyperlink ref="BQ183" r:id="rId546" xr:uid="{D60638FF-0B97-4E79-9DDB-E89A2A6E6338}"/>
    <hyperlink ref="BC192" r:id="rId547" xr:uid="{2484BAF3-F074-46AC-ACB4-04CA975C8D5E}"/>
    <hyperlink ref="BC193" r:id="rId548" xr:uid="{14D6EC59-0E43-4F1F-93AC-7ADC9ED2F221}"/>
    <hyperlink ref="BC194" r:id="rId549" xr:uid="{F7345F89-1996-4538-9644-67B4C795BF6A}"/>
    <hyperlink ref="BC195" r:id="rId550" xr:uid="{AF7C540F-B844-4DFE-B895-27788BB8541A}"/>
    <hyperlink ref="BC196" r:id="rId551" xr:uid="{C103514C-29A1-4328-8583-011AB3662012}"/>
    <hyperlink ref="BC197" r:id="rId552" xr:uid="{C387C244-8801-4101-87E7-3EFCE25623CC}"/>
    <hyperlink ref="BC202" r:id="rId553" xr:uid="{C8B40DD6-9ADF-4403-BE8D-3E2B6FFCCDCB}"/>
    <hyperlink ref="BC199" r:id="rId554" xr:uid="{0B8AD273-8DEE-4DA8-A208-CA1C6DBED879}"/>
    <hyperlink ref="BC200" r:id="rId555" xr:uid="{42815DD1-E971-44B1-AB2F-810BE63DD90B}"/>
    <hyperlink ref="BC201" r:id="rId556" xr:uid="{1A03FA80-C08E-4654-9E68-4D7804B82E45}"/>
    <hyperlink ref="BC203" r:id="rId557" xr:uid="{CC6ECBB6-2C8D-4FAA-BD11-E9CAF31C2B28}"/>
    <hyperlink ref="BC204" r:id="rId558" xr:uid="{7F13945E-5145-4283-9A1B-3958729E66AC}"/>
    <hyperlink ref="BD180" r:id="rId559" xr:uid="{5FCCB67F-3B06-44B2-A0AD-FAA45BC75CDB}"/>
    <hyperlink ref="BD181" r:id="rId560" xr:uid="{47B25BDA-2C27-4E9C-9E25-55869DF010A6}"/>
    <hyperlink ref="BD182" r:id="rId561" xr:uid="{6914371C-2D0C-4AC6-B4ED-B1DEAEC22852}"/>
    <hyperlink ref="BD183" r:id="rId562" xr:uid="{C8E49930-33B5-4F40-93F0-3CDE64E944A2}"/>
    <hyperlink ref="BD184" r:id="rId563" xr:uid="{2A5DB6D6-4313-48C1-986F-73DB49DC297D}"/>
    <hyperlink ref="BD185" r:id="rId564" xr:uid="{4A0F1604-1305-4FF6-8582-7F160FD164FA}"/>
    <hyperlink ref="BD186" r:id="rId565" xr:uid="{C013CDE0-C2A9-48FE-9F78-7F2829C887F9}"/>
    <hyperlink ref="BD187" r:id="rId566" xr:uid="{C11C2067-8949-400F-A24A-8C3A96832227}"/>
    <hyperlink ref="BD188" r:id="rId567" xr:uid="{73AFA5A9-30E9-4F7E-91AD-074DA3973A9B}"/>
    <hyperlink ref="BD189" r:id="rId568" xr:uid="{6BC91ACB-7523-492E-9A07-A7BF88EC6C2D}"/>
    <hyperlink ref="BD190" r:id="rId569" xr:uid="{39FC674A-9233-4537-A21A-14C567769863}"/>
    <hyperlink ref="BD191" r:id="rId570" xr:uid="{135A9C73-BE80-4217-A954-9FF598DFE319}"/>
    <hyperlink ref="BQ184" r:id="rId571" xr:uid="{503B5803-A517-43F3-9568-1DDE684E4B53}"/>
    <hyperlink ref="BD192" r:id="rId572" xr:uid="{278CF288-A6A8-4CBF-94D0-B575833A9FE5}"/>
    <hyperlink ref="BQ185" r:id="rId573" xr:uid="{8A516FD1-8786-475D-BD20-B662BF731DF9}"/>
    <hyperlink ref="BC205" r:id="rId574" xr:uid="{3736AA9B-596A-4E9C-B143-49A702E9B0AF}"/>
    <hyperlink ref="BC207" r:id="rId575" xr:uid="{BA055875-2BED-4A32-9CF0-05FD50CE5BAA}"/>
    <hyperlink ref="BC206" r:id="rId576" xr:uid="{CEA1A870-D443-4024-A83C-836C94367746}"/>
    <hyperlink ref="BD193" r:id="rId577" xr:uid="{24BCA3BE-F0AC-4FD8-A4F2-CC2C3F78EA60}"/>
    <hyperlink ref="BD194" r:id="rId578" xr:uid="{825E8169-A95B-431B-BD69-3ADA5A6425D3}"/>
    <hyperlink ref="BD195" r:id="rId579" xr:uid="{8B7FB256-98D7-41C0-9323-4FB8F93E0EE5}"/>
    <hyperlink ref="BD196" r:id="rId580" xr:uid="{2CE7A8AF-3308-439B-A3C2-D261DC2D3B6D}"/>
    <hyperlink ref="BD197" r:id="rId581" xr:uid="{425D9BB2-5B67-4D3A-84B3-948E0C6AB238}"/>
    <hyperlink ref="BD198" r:id="rId582" xr:uid="{97BCBCFF-15C2-4E33-8600-1EA635F149EB}"/>
    <hyperlink ref="BD199" r:id="rId583" xr:uid="{8CB091DF-668D-4BF5-952D-83C2434F8D46}"/>
    <hyperlink ref="BD200" r:id="rId584" xr:uid="{C0EA7F4D-839C-43D6-AA12-2F40252CDCDA}"/>
    <hyperlink ref="BD201" r:id="rId585" xr:uid="{78177BE1-E328-411C-9B81-16FB2E76B671}"/>
    <hyperlink ref="BD202" r:id="rId586" xr:uid="{0690B298-C2D5-47D0-AADF-2D7B41D77D96}"/>
    <hyperlink ref="BD203" r:id="rId587" xr:uid="{E532830E-3A65-4AF6-935A-A1101724AD3E}"/>
    <hyperlink ref="BD204" r:id="rId588" xr:uid="{5B5F6110-8D4C-424A-8503-DE62CF70E591}"/>
    <hyperlink ref="BD205" r:id="rId589" xr:uid="{76E41FB0-B6F5-434E-9B98-54D02098D44F}"/>
    <hyperlink ref="BD206" r:id="rId590" xr:uid="{031CDA18-BFCA-49A7-A7F3-C2D9BF7651D0}"/>
    <hyperlink ref="BD207" r:id="rId591" xr:uid="{DA0F3303-5978-403C-BE19-660BD16B0674}"/>
    <hyperlink ref="BC208" r:id="rId592" xr:uid="{E71AB55E-BAF5-4B9F-9500-3CA9BEC14249}"/>
    <hyperlink ref="BC209" r:id="rId593" xr:uid="{235D31AC-911A-4C1E-B57C-F043D7DBE43B}"/>
    <hyperlink ref="BC210" r:id="rId594" xr:uid="{6E2850E4-51ED-4F42-B122-E2EB047BB16B}"/>
    <hyperlink ref="BC211" r:id="rId595" xr:uid="{FDCD3639-53BE-4DF9-8343-0D6DA9A6EBC0}"/>
    <hyperlink ref="BC212" r:id="rId596" xr:uid="{DEEBEDB3-8A14-4054-A030-B75466CD0AD1}"/>
    <hyperlink ref="BC213" r:id="rId597" xr:uid="{09A6185E-734B-462B-AE9A-D1B40A6014DF}"/>
    <hyperlink ref="BC214" r:id="rId598" xr:uid="{5407E7DB-E1CB-4AC9-8088-7EDE74F2A66D}"/>
    <hyperlink ref="BQ186" r:id="rId599" xr:uid="{BCDF830B-D369-4C1B-B8CE-51B2A8AA7F06}"/>
    <hyperlink ref="BQ187" r:id="rId600" xr:uid="{AABF16F6-AB18-455B-A760-192E8EA8C3DE}"/>
    <hyperlink ref="BQ188" r:id="rId601" xr:uid="{98846AC6-90DC-438B-AA0C-171A61D4C477}"/>
    <hyperlink ref="BQ189" r:id="rId602" xr:uid="{87888BB7-C80A-4DFE-A15E-8432E88FCEA7}"/>
    <hyperlink ref="BQ190" r:id="rId603" xr:uid="{731762AA-3E88-463E-80C4-4ACF99C5DBBE}"/>
    <hyperlink ref="BQ191" r:id="rId604" xr:uid="{E7E02DB9-433E-4E44-9F7A-187F1C024862}"/>
    <hyperlink ref="BQ192" r:id="rId605" xr:uid="{7CFDEB11-56AD-49F0-A2C4-477D2A6B3CAF}"/>
    <hyperlink ref="BQ193" r:id="rId606" xr:uid="{876D10F3-5501-4C1D-BBBD-50EF58684FA5}"/>
    <hyperlink ref="BQ194" r:id="rId607" xr:uid="{2450E70F-BE78-435E-AFC3-D74E19F635DC}"/>
    <hyperlink ref="BQ195" r:id="rId608" xr:uid="{A91E36EA-B79A-4440-808B-494EB40709AB}"/>
    <hyperlink ref="BQ196" r:id="rId609" xr:uid="{2C6DA7F4-EDAE-4D61-AE21-0DA156FAA04A}"/>
    <hyperlink ref="BQ197" r:id="rId610" xr:uid="{00EDD21F-6F09-47C2-95D8-EDA2229FF621}"/>
    <hyperlink ref="BQ198" r:id="rId611" xr:uid="{072D4361-4942-4421-A22C-71E1F058A341}"/>
    <hyperlink ref="BQ199" r:id="rId612" xr:uid="{D28D5252-196F-44E2-AD41-4772CFAD8D37}"/>
    <hyperlink ref="BQ200" r:id="rId613" xr:uid="{A4368C97-DC24-46F7-996A-0A21FE174341}"/>
    <hyperlink ref="BQ201" r:id="rId614" xr:uid="{E9D365D6-033B-4930-8A91-CAF4E00D6096}"/>
    <hyperlink ref="BQ202" r:id="rId615" xr:uid="{D4E9DE1F-5A8E-444E-8564-007C998E6A9F}"/>
    <hyperlink ref="BC215" r:id="rId616" xr:uid="{E93BCAB0-CB58-436E-BD26-438EC21F5545}"/>
    <hyperlink ref="BC216" r:id="rId617" xr:uid="{DF4CEF98-EFC2-4BD5-AB94-AC0C9A7EFBD4}"/>
    <hyperlink ref="BC218" r:id="rId618" xr:uid="{6AF87B05-462F-43E3-A9D1-028395018FB7}"/>
    <hyperlink ref="BC219" r:id="rId619" xr:uid="{463983F2-7026-408A-BF46-AE2769516A67}"/>
    <hyperlink ref="BC220" r:id="rId620" xr:uid="{B020DBCB-7A62-4004-AB93-A4FCD841AF26}"/>
    <hyperlink ref="BC221" r:id="rId621" xr:uid="{A32156A1-D7F6-47F2-8040-56293625CECD}"/>
    <hyperlink ref="BC222" r:id="rId622" xr:uid="{B944F76A-92A6-4AB2-8C24-BB642EB05704}"/>
    <hyperlink ref="BC223" r:id="rId623" xr:uid="{B0F6B4F5-54A2-42AD-9ADC-71ECFC24814A}"/>
    <hyperlink ref="BC224" r:id="rId624" xr:uid="{7E0D48F9-A50E-49CC-A899-1CA5551B0B93}"/>
    <hyperlink ref="BQ203" r:id="rId625" xr:uid="{C76B99CC-FF1E-4070-94FF-19178EDEACEA}"/>
    <hyperlink ref="BQ204" r:id="rId626" xr:uid="{60DAB49F-B41F-4F2F-91A4-B7A1257B7943}"/>
    <hyperlink ref="BQ205" r:id="rId627" xr:uid="{4E45AEA3-FC8E-4047-A970-89117C68B3A7}"/>
    <hyperlink ref="BQ206" r:id="rId628" xr:uid="{5BDB1393-42DE-4AA6-93DF-1BE8B890E71A}"/>
    <hyperlink ref="BQ207" r:id="rId629" xr:uid="{BC14A6B2-25CD-4AEF-B0E9-0AD1A79EA63A}"/>
    <hyperlink ref="BQ208" r:id="rId630" xr:uid="{4335D333-148A-4AAA-A93B-21BBB5C4A792}"/>
    <hyperlink ref="BQ209" r:id="rId631" xr:uid="{69049096-250A-4FDA-ACF2-9BBF1D9B36FA}"/>
    <hyperlink ref="BQ210" r:id="rId632" xr:uid="{CE61A113-DF64-40FE-88A8-2F46C1A2D7B0}"/>
    <hyperlink ref="BC225" r:id="rId633" xr:uid="{98C57A05-E8C0-45FF-94BC-2B039BEF4645}"/>
    <hyperlink ref="BC226" r:id="rId634" xr:uid="{ABC72005-53B5-4739-877B-DD21409C17C8}"/>
    <hyperlink ref="BQ211" r:id="rId635" xr:uid="{3EE3758D-E5C4-42CE-A2A2-30CADDB98751}"/>
    <hyperlink ref="BQ212" r:id="rId636" xr:uid="{0230537A-7E3C-4A42-9EFD-CCBA1F514D05}"/>
    <hyperlink ref="BR213" r:id="rId637" xr:uid="{C6F5300F-3E3B-4E5F-B6F2-46CA7509465A}"/>
    <hyperlink ref="BR214" r:id="rId638" xr:uid="{951DAABF-1D19-40F1-8637-CA966481617D}"/>
    <hyperlink ref="BR215" r:id="rId639" xr:uid="{A8A5BDB0-D544-4BC1-8E64-63A77AE3962B}"/>
    <hyperlink ref="BR216" r:id="rId640" xr:uid="{79FB4B09-964B-4693-AD08-747C0B9803D3}"/>
    <hyperlink ref="BR217" r:id="rId641" xr:uid="{AC11FD23-BFEF-4863-AA1F-55B7F3EA0C22}"/>
    <hyperlink ref="BQ218" r:id="rId642" xr:uid="{B5EA44E4-FEFD-42D7-BD8E-098F7EA6E2CC}"/>
    <hyperlink ref="BQ213" r:id="rId643" xr:uid="{8F460791-9C9E-4C25-A171-E73D7BFFE14A}"/>
    <hyperlink ref="BQ214" r:id="rId644" xr:uid="{E3C42B29-FFEC-42E3-AB5E-03D2126749FA}"/>
    <hyperlink ref="BQ215" r:id="rId645" xr:uid="{D11A5087-AB0A-471B-8F3C-27AF02093FA2}"/>
    <hyperlink ref="BQ216" r:id="rId646" xr:uid="{9A1DBFFC-3FF3-4C7D-A773-24BEF243CA22}"/>
    <hyperlink ref="BQ217" r:id="rId647" xr:uid="{54279C66-51A0-481B-A30B-2E394CF3BAB4}"/>
    <hyperlink ref="BQ220" r:id="rId648" xr:uid="{C618D199-2FEB-48CE-A912-1A9334660163}"/>
    <hyperlink ref="BQ221" r:id="rId649" xr:uid="{32A6672D-7A8E-4A9A-8FA9-2A02C754273B}"/>
    <hyperlink ref="BQ222" r:id="rId650" xr:uid="{49017E3C-8B9F-4417-8634-3E6059D333F0}"/>
    <hyperlink ref="BQ223" r:id="rId651" xr:uid="{D6FF83AC-8611-4342-A379-1B566B8231F1}"/>
    <hyperlink ref="BQ224" r:id="rId652" xr:uid="{7F781A4B-5E4E-4888-9FB9-AFA7013CA1E4}"/>
    <hyperlink ref="BQ225" r:id="rId653" xr:uid="{E6BE5502-9AB6-45BE-8F04-3C812EAEAB87}"/>
    <hyperlink ref="BQ226" r:id="rId654" xr:uid="{F8BC9A28-A446-4D96-8B07-60E271269489}"/>
    <hyperlink ref="BC227" r:id="rId655" xr:uid="{51538C75-F7FA-4333-89F7-09E924B350E8}"/>
    <hyperlink ref="BQ227" r:id="rId656" xr:uid="{F00ECA3E-3D81-4BF1-84CC-6A810C76CE84}"/>
    <hyperlink ref="BD208" r:id="rId657" xr:uid="{BC2A31C8-CDB8-4385-8D13-6E489290F0E3}"/>
    <hyperlink ref="BD209" r:id="rId658" xr:uid="{6970137C-0E47-4A6E-A1B4-1BDF76D63D04}"/>
    <hyperlink ref="BD210" r:id="rId659" xr:uid="{C4C46CB9-0136-43EA-880C-1904F282CC42}"/>
    <hyperlink ref="BD211" r:id="rId660" xr:uid="{5E4F67B8-ACA1-4A91-9FF2-C18D7FCD8756}"/>
    <hyperlink ref="BD212" r:id="rId661" xr:uid="{35DEC4C4-BC6A-4ECD-9C81-D457E2D45765}"/>
    <hyperlink ref="BD213" r:id="rId662" xr:uid="{D1D12884-E29F-445C-B225-C36C80357CB8}"/>
    <hyperlink ref="BD214" r:id="rId663" xr:uid="{ED0F21FE-5D3A-4C04-AD4D-BC4283637B01}"/>
    <hyperlink ref="BD215" r:id="rId664" xr:uid="{DFDDA4EC-D343-4649-944A-B3E73FA8C048}"/>
    <hyperlink ref="BD216" r:id="rId665" xr:uid="{095804CC-9AE3-49B5-A1D1-9252F50ED28C}"/>
    <hyperlink ref="BD217" r:id="rId666" xr:uid="{17D2570D-F740-4848-8822-00BCDABF4578}"/>
    <hyperlink ref="BD218" r:id="rId667" xr:uid="{461BBA81-D062-4DB7-A87B-2374CE2CE416}"/>
    <hyperlink ref="BC228" r:id="rId668" xr:uid="{C6632635-D289-4AB0-870A-5CE9F5A8E81D}"/>
    <hyperlink ref="BQ228" r:id="rId669" xr:uid="{85899CAD-26E9-4BC4-9558-4E6AA8A17E00}"/>
    <hyperlink ref="BD219" r:id="rId670" xr:uid="{4A6188E1-A1D0-420C-AA96-37F4CC70DD42}"/>
    <hyperlink ref="BD220" r:id="rId671" xr:uid="{3B9B4471-60CC-43FE-9836-2F599D51737F}"/>
    <hyperlink ref="BD221" r:id="rId672" xr:uid="{E0C4FD47-34A6-418A-851D-F4D98AE4E0A0}"/>
    <hyperlink ref="BD222" r:id="rId673" xr:uid="{F8AB126E-1542-40DF-82B7-AA8A6711C46D}"/>
    <hyperlink ref="BD223" r:id="rId674" xr:uid="{2F86CADC-6579-4109-862F-CF2F6F60385E}"/>
    <hyperlink ref="BD224" r:id="rId675" xr:uid="{101BA1B4-F16F-4F60-9955-77303A9F7182}"/>
    <hyperlink ref="BD225" r:id="rId676" xr:uid="{BC5CA73D-7182-4144-953F-EFA7E117521D}"/>
    <hyperlink ref="BD226" r:id="rId677" xr:uid="{187EDD0C-7B49-4250-A0B9-202204D65346}"/>
    <hyperlink ref="BD227" r:id="rId678" xr:uid="{BB44BF93-FE32-4EE8-AA32-9932120E7971}"/>
    <hyperlink ref="BD228" r:id="rId679" xr:uid="{A2EEF18A-16D7-48CE-9DD1-D3C60EFBEF16}"/>
    <hyperlink ref="BC229" r:id="rId680" xr:uid="{B57F2613-E8C2-4A23-A6E6-652BEF71CB08}"/>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'/Users/mariazuleta/Library/Containers/com.microsoft.Excel/Data/Documents/C:\Users\johnattan.orozco\OneDrive - Sapiencia\Escritorio\[MATRIZ DE CONTRATACIÓN 2025.xlsx]Hoja1'!#REF!</xm:f>
          </x14:formula1>
          <xm:sqref>S11:T15 S29:S30 S31:T31 S40:T40 S47:T47 S166:T166 S180:T180 T181 S184:T184 S182:T182 S198:T198 T219 S17:T28 S2:T4</xm:sqref>
        </x14:dataValidation>
        <x14:dataValidation type="list" allowBlank="1" showInputMessage="1" showErrorMessage="1" xr:uid="{00000000-0002-0000-0000-000001000000}">
          <x14:formula1>
            <xm:f>'/Users/mariazuleta/Library/Containers/com.microsoft.Excel/Data/Documents/C:\Users\johnattan.orozco\OneDrive - Sapiencia\Escritorio\[MATRIZ DE CONTRATACIÓN 2025.xlsx]Honorarios'!#REF!</xm:f>
          </x14:formula1>
          <xm:sqref>R150 R166 R2:R4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Suscripciones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Johnattan Steven Orozco Arrubla</dc:creator>
  <cp:keywords/>
  <dc:description/>
  <cp:lastModifiedBy>Maria Nohemy Zuleta</cp:lastModifiedBy>
  <cp:revision/>
  <dcterms:created xsi:type="dcterms:W3CDTF">2025-01-07T21:16:33Z</dcterms:created>
  <dcterms:modified xsi:type="dcterms:W3CDTF">2025-12-17T00:12:31Z</dcterms:modified>
  <cp:category/>
  <cp:contentStatus/>
</cp:coreProperties>
</file>