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pienciagov-my.sharepoint.com/personal/linda_mayo_sapiencia_gov_co/Documents/LINDA/02. SAPIENCIA W/14. PRESUPUESTO/Matriz ITA/"/>
    </mc:Choice>
  </mc:AlternateContent>
  <bookViews>
    <workbookView xWindow="0" yWindow="0" windowWidth="28800" windowHeight="11280"/>
  </bookViews>
  <sheets>
    <sheet name="Ejecución Contratos JULIO" sheetId="1" r:id="rId1"/>
    <sheet name="Ejecución Otrosíes y Adic " sheetId="2" r:id="rId2"/>
  </sheets>
  <definedNames>
    <definedName name="_xlnm._FilterDatabase" localSheetId="0" hidden="1">'Ejecución Contratos JULIO'!$A$1:$O$420</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6" i="1" l="1"/>
  <c r="I225" i="1"/>
  <c r="I221" i="1"/>
  <c r="I198" i="1"/>
  <c r="I197" i="1"/>
  <c r="I67" i="1"/>
  <c r="I28" i="1"/>
  <c r="I27" i="1"/>
  <c r="I26" i="1"/>
  <c r="I25" i="1"/>
  <c r="I24" i="1"/>
  <c r="I23" i="1"/>
  <c r="I22" i="1"/>
  <c r="I21" i="1"/>
  <c r="I20" i="1"/>
  <c r="I19" i="1"/>
  <c r="I18" i="1"/>
  <c r="I17" i="1"/>
  <c r="I16" i="1"/>
  <c r="I15" i="1"/>
  <c r="I13" i="1"/>
  <c r="I12" i="1"/>
  <c r="I11" i="1"/>
  <c r="I10" i="1"/>
  <c r="I9" i="1"/>
  <c r="I8" i="1"/>
  <c r="I6" i="1"/>
  <c r="I4" i="1"/>
  <c r="H4" i="1"/>
  <c r="H6" i="1"/>
  <c r="H8" i="1"/>
  <c r="H9" i="1"/>
  <c r="H10" i="1"/>
  <c r="H11" i="1"/>
  <c r="H12" i="1"/>
  <c r="H13" i="1"/>
  <c r="H15" i="1"/>
  <c r="H16" i="1"/>
  <c r="H17" i="1"/>
  <c r="H18" i="1"/>
  <c r="H19" i="1"/>
  <c r="H20" i="1"/>
  <c r="H21" i="1"/>
  <c r="H22" i="1"/>
  <c r="H23" i="1"/>
  <c r="H24" i="1"/>
  <c r="H25" i="1"/>
  <c r="H26" i="1"/>
  <c r="H27" i="1"/>
  <c r="H28" i="1"/>
  <c r="H67" i="1"/>
  <c r="H116" i="1"/>
  <c r="H136" i="1"/>
  <c r="H147" i="1"/>
  <c r="H158" i="1"/>
  <c r="H171" i="1"/>
  <c r="H177" i="1"/>
  <c r="H180" i="1"/>
  <c r="H191" i="1"/>
  <c r="H197" i="1"/>
  <c r="H198" i="1"/>
  <c r="H199" i="1"/>
  <c r="H225" i="1"/>
  <c r="H226"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4" i="1"/>
  <c r="H223" i="1"/>
  <c r="H222" i="1"/>
  <c r="H220" i="1"/>
  <c r="H219" i="1"/>
  <c r="H218" i="1"/>
  <c r="H217" i="1"/>
  <c r="H216" i="1"/>
  <c r="H215" i="1"/>
  <c r="H214" i="1"/>
  <c r="H213" i="1"/>
  <c r="H212" i="1"/>
  <c r="H211" i="1"/>
  <c r="H210" i="1"/>
  <c r="H209" i="1"/>
  <c r="H208" i="1"/>
  <c r="H207" i="1"/>
  <c r="H206" i="1"/>
  <c r="H205" i="1"/>
  <c r="H204" i="1"/>
  <c r="H203" i="1"/>
  <c r="H202" i="1"/>
  <c r="H201" i="1"/>
  <c r="H200" i="1"/>
  <c r="H196" i="1"/>
  <c r="H195" i="1"/>
  <c r="H194" i="1"/>
  <c r="H193" i="1"/>
  <c r="H192" i="1"/>
  <c r="H190" i="1"/>
  <c r="H189" i="1"/>
  <c r="H188" i="1"/>
  <c r="H187" i="1"/>
  <c r="H186" i="1"/>
  <c r="H185" i="1"/>
  <c r="H184" i="1"/>
  <c r="H183" i="1"/>
  <c r="H182" i="1"/>
  <c r="H181" i="1"/>
  <c r="H179" i="1"/>
  <c r="H178" i="1"/>
  <c r="H176" i="1"/>
  <c r="H175" i="1"/>
  <c r="H174" i="1"/>
  <c r="H173" i="1"/>
  <c r="H172" i="1"/>
  <c r="H170" i="1"/>
  <c r="H169" i="1"/>
  <c r="H168" i="1"/>
  <c r="H167" i="1"/>
  <c r="H166" i="1"/>
  <c r="H165" i="1"/>
  <c r="H164" i="1"/>
  <c r="H163" i="1"/>
  <c r="H162" i="1"/>
  <c r="H161" i="1"/>
  <c r="H160" i="1"/>
  <c r="H159" i="1"/>
  <c r="H157" i="1"/>
  <c r="H156" i="1"/>
  <c r="H155" i="1"/>
  <c r="H154" i="1"/>
  <c r="H153" i="1"/>
  <c r="H152" i="1"/>
  <c r="H151" i="1"/>
  <c r="H150" i="1"/>
  <c r="H149" i="1"/>
  <c r="H148" i="1"/>
  <c r="H146" i="1"/>
  <c r="H145" i="1"/>
  <c r="H144" i="1"/>
  <c r="H143" i="1"/>
  <c r="H142" i="1"/>
  <c r="H141" i="1"/>
  <c r="H140" i="1"/>
  <c r="H139" i="1"/>
  <c r="H138" i="1"/>
  <c r="H137" i="1"/>
  <c r="H135" i="1"/>
  <c r="H134" i="1"/>
  <c r="H133" i="1"/>
  <c r="H132" i="1"/>
  <c r="H131" i="1"/>
  <c r="H130" i="1"/>
  <c r="H129" i="1"/>
  <c r="H128" i="1"/>
  <c r="H127" i="1"/>
  <c r="H126" i="1"/>
  <c r="H125" i="1"/>
  <c r="H124" i="1"/>
  <c r="H123" i="1"/>
  <c r="H122" i="1"/>
  <c r="H121" i="1"/>
  <c r="H120" i="1"/>
  <c r="H119" i="1"/>
  <c r="H118" i="1"/>
  <c r="H117"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14" i="1"/>
  <c r="H7" i="1"/>
  <c r="H5" i="1"/>
  <c r="H3" i="1"/>
  <c r="I40" i="1" l="1"/>
  <c r="I52" i="1"/>
  <c r="I64" i="1"/>
  <c r="I76" i="1"/>
  <c r="I88" i="1"/>
  <c r="I100" i="1"/>
  <c r="I112" i="1"/>
  <c r="I125" i="1"/>
  <c r="I138" i="1"/>
  <c r="I151" i="1"/>
  <c r="I164" i="1"/>
  <c r="I178" i="1"/>
  <c r="I192" i="1"/>
  <c r="I205" i="1"/>
  <c r="I217" i="1"/>
  <c r="I229" i="1"/>
  <c r="I241" i="1"/>
  <c r="I253" i="1"/>
  <c r="I5" i="1"/>
  <c r="I29" i="1"/>
  <c r="I41" i="1"/>
  <c r="I53" i="1"/>
  <c r="I65" i="1"/>
  <c r="I77" i="1"/>
  <c r="I89" i="1"/>
  <c r="I101" i="1"/>
  <c r="I113" i="1"/>
  <c r="I126" i="1"/>
  <c r="I139" i="1"/>
  <c r="I152" i="1"/>
  <c r="I165" i="1"/>
  <c r="I179" i="1"/>
  <c r="I193" i="1"/>
  <c r="I206" i="1"/>
  <c r="I218" i="1"/>
  <c r="I230" i="1"/>
  <c r="I242" i="1"/>
  <c r="I254" i="1"/>
  <c r="I30" i="1"/>
  <c r="I42" i="1"/>
  <c r="I54" i="1"/>
  <c r="I66" i="1"/>
  <c r="I78" i="1"/>
  <c r="I90" i="1"/>
  <c r="I102" i="1"/>
  <c r="I114" i="1"/>
  <c r="I127" i="1"/>
  <c r="I140" i="1"/>
  <c r="I153" i="1"/>
  <c r="I166" i="1"/>
  <c r="I181" i="1"/>
  <c r="I194" i="1"/>
  <c r="I207" i="1"/>
  <c r="I219" i="1"/>
  <c r="I231" i="1"/>
  <c r="I243" i="1"/>
  <c r="I255" i="1"/>
  <c r="I7" i="1"/>
  <c r="I31" i="1"/>
  <c r="I43" i="1"/>
  <c r="I55" i="1"/>
  <c r="I79" i="1"/>
  <c r="I91" i="1"/>
  <c r="I103" i="1"/>
  <c r="I115" i="1"/>
  <c r="I128" i="1"/>
  <c r="I141" i="1"/>
  <c r="I154" i="1"/>
  <c r="I167" i="1"/>
  <c r="I182" i="1"/>
  <c r="I195" i="1"/>
  <c r="I208" i="1"/>
  <c r="I220" i="1"/>
  <c r="I232" i="1"/>
  <c r="I244" i="1"/>
  <c r="I256" i="1"/>
  <c r="I32" i="1"/>
  <c r="I44" i="1"/>
  <c r="I56" i="1"/>
  <c r="I68" i="1"/>
  <c r="I80" i="1"/>
  <c r="I92" i="1"/>
  <c r="I104" i="1"/>
  <c r="I117" i="1"/>
  <c r="I129" i="1"/>
  <c r="I142" i="1"/>
  <c r="I155" i="1"/>
  <c r="I168" i="1"/>
  <c r="I183" i="1"/>
  <c r="I196" i="1"/>
  <c r="I209" i="1"/>
  <c r="I233" i="1"/>
  <c r="I245" i="1"/>
  <c r="I257" i="1"/>
  <c r="I33" i="1"/>
  <c r="I45" i="1"/>
  <c r="I57" i="1"/>
  <c r="I69" i="1"/>
  <c r="I81" i="1"/>
  <c r="I93" i="1"/>
  <c r="I105" i="1"/>
  <c r="I118" i="1"/>
  <c r="I130" i="1"/>
  <c r="I143" i="1"/>
  <c r="I156" i="1"/>
  <c r="I169" i="1"/>
  <c r="I184" i="1"/>
  <c r="I210" i="1"/>
  <c r="I222" i="1"/>
  <c r="I234" i="1"/>
  <c r="I246" i="1"/>
  <c r="I258" i="1"/>
  <c r="I34" i="1"/>
  <c r="I46" i="1"/>
  <c r="I58" i="1"/>
  <c r="I70" i="1"/>
  <c r="I82" i="1"/>
  <c r="I94" i="1"/>
  <c r="I106" i="1"/>
  <c r="I119" i="1"/>
  <c r="I131" i="1"/>
  <c r="I144" i="1"/>
  <c r="I157" i="1"/>
  <c r="I170" i="1"/>
  <c r="I185" i="1"/>
  <c r="I211" i="1"/>
  <c r="I223" i="1"/>
  <c r="I235" i="1"/>
  <c r="I247" i="1"/>
  <c r="I259" i="1"/>
  <c r="I35" i="1"/>
  <c r="I47" i="1"/>
  <c r="I59" i="1"/>
  <c r="I71" i="1"/>
  <c r="I83" i="1"/>
  <c r="I95" i="1"/>
  <c r="I107" i="1"/>
  <c r="I120" i="1"/>
  <c r="I132" i="1"/>
  <c r="I145" i="1"/>
  <c r="I159" i="1"/>
  <c r="I172" i="1"/>
  <c r="I186" i="1"/>
  <c r="I200" i="1"/>
  <c r="I212" i="1"/>
  <c r="I224" i="1"/>
  <c r="I236" i="1"/>
  <c r="I248" i="1"/>
  <c r="I260" i="1"/>
  <c r="I36" i="1"/>
  <c r="I48" i="1"/>
  <c r="I60" i="1"/>
  <c r="I72" i="1"/>
  <c r="I84" i="1"/>
  <c r="I96" i="1"/>
  <c r="I108" i="1"/>
  <c r="I121" i="1"/>
  <c r="I133" i="1"/>
  <c r="I146" i="1"/>
  <c r="I160" i="1"/>
  <c r="I173" i="1"/>
  <c r="I187" i="1"/>
  <c r="I201" i="1"/>
  <c r="I213" i="1"/>
  <c r="I237" i="1"/>
  <c r="I249" i="1"/>
  <c r="I261" i="1"/>
  <c r="I37" i="1"/>
  <c r="I49" i="1"/>
  <c r="I61" i="1"/>
  <c r="I73" i="1"/>
  <c r="I85" i="1"/>
  <c r="I97" i="1"/>
  <c r="I109" i="1"/>
  <c r="I122" i="1"/>
  <c r="I134" i="1"/>
  <c r="I148" i="1"/>
  <c r="I161" i="1"/>
  <c r="I174" i="1"/>
  <c r="I188" i="1"/>
  <c r="I202" i="1"/>
  <c r="I214" i="1"/>
  <c r="I238" i="1"/>
  <c r="I250" i="1"/>
  <c r="I14" i="1"/>
  <c r="I38" i="1"/>
  <c r="I50" i="1"/>
  <c r="I62" i="1"/>
  <c r="I74" i="1"/>
  <c r="I86" i="1"/>
  <c r="I98" i="1"/>
  <c r="I110" i="1"/>
  <c r="I123" i="1"/>
  <c r="I135" i="1"/>
  <c r="I149" i="1"/>
  <c r="I162" i="1"/>
  <c r="I175" i="1"/>
  <c r="I189" i="1"/>
  <c r="I203" i="1"/>
  <c r="I215" i="1"/>
  <c r="I227" i="1"/>
  <c r="I239" i="1"/>
  <c r="I251" i="1"/>
  <c r="I3" i="1"/>
  <c r="I39" i="1"/>
  <c r="I51" i="1"/>
  <c r="I63" i="1"/>
  <c r="I75" i="1"/>
  <c r="I87" i="1"/>
  <c r="I99" i="1"/>
  <c r="I111" i="1"/>
  <c r="I124" i="1"/>
  <c r="I137" i="1"/>
  <c r="I150" i="1"/>
  <c r="I163" i="1"/>
  <c r="I176" i="1"/>
  <c r="I190" i="1"/>
  <c r="I204" i="1"/>
  <c r="I216" i="1"/>
  <c r="I228" i="1"/>
  <c r="I240" i="1"/>
  <c r="I252" i="1"/>
  <c r="I418" i="1"/>
  <c r="I406" i="1"/>
  <c r="I394" i="1"/>
  <c r="I382" i="1"/>
  <c r="I370" i="1"/>
  <c r="I358" i="1"/>
  <c r="I346" i="1"/>
  <c r="I334" i="1"/>
  <c r="I322" i="1"/>
  <c r="I310" i="1"/>
  <c r="I298" i="1"/>
  <c r="I286" i="1"/>
  <c r="I274" i="1"/>
  <c r="I417" i="1"/>
  <c r="I405" i="1"/>
  <c r="I393" i="1"/>
  <c r="I381" i="1"/>
  <c r="I369" i="1"/>
  <c r="I357" i="1"/>
  <c r="I345" i="1"/>
  <c r="I333" i="1"/>
  <c r="I321" i="1"/>
  <c r="I309" i="1"/>
  <c r="I297" i="1"/>
  <c r="I285" i="1"/>
  <c r="I273" i="1"/>
  <c r="I416" i="1"/>
  <c r="I404" i="1"/>
  <c r="I392" i="1"/>
  <c r="I380" i="1"/>
  <c r="I368" i="1"/>
  <c r="I356" i="1"/>
  <c r="I344" i="1"/>
  <c r="I332" i="1"/>
  <c r="I320" i="1"/>
  <c r="I308" i="1"/>
  <c r="I296" i="1"/>
  <c r="I284" i="1"/>
  <c r="I272" i="1"/>
  <c r="I415" i="1"/>
  <c r="I403" i="1"/>
  <c r="I391" i="1"/>
  <c r="I379" i="1"/>
  <c r="I367" i="1"/>
  <c r="I355" i="1"/>
  <c r="I343" i="1"/>
  <c r="I331" i="1"/>
  <c r="I319" i="1"/>
  <c r="I307" i="1"/>
  <c r="I295" i="1"/>
  <c r="I283" i="1"/>
  <c r="I271" i="1"/>
  <c r="I414" i="1"/>
  <c r="I402" i="1"/>
  <c r="I390" i="1"/>
  <c r="I378" i="1"/>
  <c r="I366" i="1"/>
  <c r="I354" i="1"/>
  <c r="I342" i="1"/>
  <c r="I330" i="1"/>
  <c r="I318" i="1"/>
  <c r="I306" i="1"/>
  <c r="I294" i="1"/>
  <c r="I282" i="1"/>
  <c r="I270" i="1"/>
  <c r="I413" i="1"/>
  <c r="I401" i="1"/>
  <c r="I389" i="1"/>
  <c r="I377" i="1"/>
  <c r="I365" i="1"/>
  <c r="I353" i="1"/>
  <c r="I341" i="1"/>
  <c r="I329" i="1"/>
  <c r="I317" i="1"/>
  <c r="I305" i="1"/>
  <c r="I293" i="1"/>
  <c r="I281" i="1"/>
  <c r="I269" i="1"/>
  <c r="I412" i="1"/>
  <c r="I400" i="1"/>
  <c r="I388" i="1"/>
  <c r="I376" i="1"/>
  <c r="I364" i="1"/>
  <c r="I352" i="1"/>
  <c r="I340" i="1"/>
  <c r="I328" i="1"/>
  <c r="I316" i="1"/>
  <c r="I304" i="1"/>
  <c r="I292" i="1"/>
  <c r="I280" i="1"/>
  <c r="I268" i="1"/>
  <c r="I411" i="1"/>
  <c r="I399" i="1"/>
  <c r="I387" i="1"/>
  <c r="I375" i="1"/>
  <c r="I363" i="1"/>
  <c r="I351" i="1"/>
  <c r="I339" i="1"/>
  <c r="I327" i="1"/>
  <c r="I315" i="1"/>
  <c r="I303" i="1"/>
  <c r="I291" i="1"/>
  <c r="I279" i="1"/>
  <c r="I267" i="1"/>
  <c r="I410" i="1"/>
  <c r="I398" i="1"/>
  <c r="I386" i="1"/>
  <c r="I374" i="1"/>
  <c r="I362" i="1"/>
  <c r="I350" i="1"/>
  <c r="I338" i="1"/>
  <c r="I326" i="1"/>
  <c r="I314" i="1"/>
  <c r="I302" i="1"/>
  <c r="I290" i="1"/>
  <c r="I278" i="1"/>
  <c r="I266" i="1"/>
  <c r="I262" i="1"/>
  <c r="I409" i="1"/>
  <c r="I397" i="1"/>
  <c r="I385" i="1"/>
  <c r="I373" i="1"/>
  <c r="I361" i="1"/>
  <c r="I349" i="1"/>
  <c r="I337" i="1"/>
  <c r="I325" i="1"/>
  <c r="I313" i="1"/>
  <c r="I301" i="1"/>
  <c r="I289" i="1"/>
  <c r="I277" i="1"/>
  <c r="I265" i="1"/>
  <c r="I420" i="1"/>
  <c r="I408" i="1"/>
  <c r="I396" i="1"/>
  <c r="I384" i="1"/>
  <c r="I372" i="1"/>
  <c r="I360" i="1"/>
  <c r="I348" i="1"/>
  <c r="I336" i="1"/>
  <c r="I324" i="1"/>
  <c r="I312" i="1"/>
  <c r="I300" i="1"/>
  <c r="I288" i="1"/>
  <c r="I276" i="1"/>
  <c r="I264" i="1"/>
  <c r="I419" i="1"/>
  <c r="I407" i="1"/>
  <c r="I395" i="1"/>
  <c r="I383" i="1"/>
  <c r="I371" i="1"/>
  <c r="I359" i="1"/>
  <c r="I347" i="1"/>
  <c r="I335" i="1"/>
  <c r="I323" i="1"/>
  <c r="I311" i="1"/>
  <c r="I299" i="1"/>
  <c r="I287" i="1"/>
  <c r="I275" i="1"/>
  <c r="I263" i="1"/>
  <c r="I191" i="1"/>
  <c r="J156" i="1"/>
  <c r="I116" i="1"/>
  <c r="I136" i="1"/>
  <c r="I147" i="1"/>
  <c r="I158" i="1"/>
  <c r="I171" i="1"/>
  <c r="I177" i="1"/>
  <c r="I180" i="1"/>
  <c r="L261" i="1" l="1"/>
  <c r="H2" i="1" l="1"/>
  <c r="I2" i="1" l="1"/>
</calcChain>
</file>

<file path=xl/comments1.xml><?xml version="1.0" encoding="utf-8"?>
<comments xmlns="http://schemas.openxmlformats.org/spreadsheetml/2006/main">
  <authors>
    <author>Linda Milena Mayo Cuervo</author>
  </authors>
  <commentList>
    <comment ref="F1" authorId="0" shapeId="0">
      <text>
        <r>
          <rPr>
            <b/>
            <sz val="9"/>
            <color indexed="81"/>
            <rFont val="Tahoma"/>
            <family val="2"/>
          </rPr>
          <t>Linda Milena Mayo Cuervo:</t>
        </r>
        <r>
          <rPr>
            <sz val="9"/>
            <color indexed="81"/>
            <rFont val="Tahoma"/>
            <family val="2"/>
          </rPr>
          <t xml:space="preserve">
Se complementa titulo</t>
        </r>
      </text>
    </comment>
    <comment ref="H1" authorId="0" shapeId="0">
      <text>
        <r>
          <rPr>
            <b/>
            <sz val="9"/>
            <color indexed="81"/>
            <rFont val="Tahoma"/>
            <family val="2"/>
          </rPr>
          <t>Linda Milena Mayo Cuervo:</t>
        </r>
        <r>
          <rPr>
            <sz val="9"/>
            <color indexed="81"/>
            <rFont val="Tahoma"/>
            <family val="2"/>
          </rPr>
          <t xml:space="preserve">
Se complementa titulo</t>
        </r>
      </text>
    </comment>
    <comment ref="I1" authorId="0" shapeId="0">
      <text>
        <r>
          <rPr>
            <b/>
            <sz val="9"/>
            <color indexed="81"/>
            <rFont val="Tahoma"/>
            <family val="2"/>
          </rPr>
          <t>Linda Milena Mayo Cuervo:</t>
        </r>
        <r>
          <rPr>
            <sz val="9"/>
            <color indexed="81"/>
            <rFont val="Tahoma"/>
            <family val="2"/>
          </rPr>
          <t xml:space="preserve">
Se cambia el nombre
</t>
        </r>
      </text>
    </comment>
  </commentList>
</comments>
</file>

<file path=xl/sharedStrings.xml><?xml version="1.0" encoding="utf-8"?>
<sst xmlns="http://schemas.openxmlformats.org/spreadsheetml/2006/main" count="1278" uniqueCount="821">
  <si>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</si>
  <si>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</si>
  <si>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</si>
  <si>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</si>
  <si>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</si>
  <si>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</si>
  <si>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</si>
  <si>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</si>
  <si>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</si>
  <si>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</si>
  <si>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</si>
  <si>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</si>
  <si>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</si>
  <si>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</si>
  <si>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</si>
  <si>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</si>
  <si>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</si>
  <si>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</si>
  <si>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</si>
  <si>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</si>
  <si>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</si>
  <si>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</si>
  <si>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</si>
  <si>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</si>
  <si>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</si>
  <si>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</si>
  <si>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</si>
  <si>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</si>
  <si>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</si>
  <si>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</si>
  <si>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</si>
  <si>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</si>
  <si>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</si>
  <si>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</si>
  <si>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</si>
  <si>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</si>
  <si>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</si>
  <si>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</si>
  <si>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</si>
  <si>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</si>
  <si>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</si>
  <si>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</si>
  <si>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</si>
  <si>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</si>
  <si>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</si>
  <si>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</si>
  <si>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</si>
  <si>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</si>
  <si>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</si>
  <si>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</si>
  <si>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</si>
  <si>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</si>
  <si>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</si>
  <si>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</si>
  <si>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</si>
  <si>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</si>
  <si>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</si>
  <si>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</si>
  <si>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</si>
  <si>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</si>
  <si>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</si>
  <si>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</si>
  <si>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</si>
  <si>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</si>
  <si>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</si>
  <si>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</si>
  <si>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</si>
  <si>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</si>
  <si>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</si>
  <si>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</si>
  <si>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</si>
  <si>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</si>
  <si>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</si>
  <si>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</si>
  <si>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</si>
  <si>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</si>
  <si>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</si>
  <si>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</si>
  <si>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</si>
  <si>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</si>
  <si>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</si>
  <si>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</si>
  <si>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</si>
  <si>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</si>
  <si>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</si>
  <si>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</si>
  <si>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</si>
  <si>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</si>
  <si>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</si>
  <si>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</si>
  <si>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</si>
  <si>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</si>
  <si>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</si>
  <si>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</si>
  <si>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</si>
  <si>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</si>
  <si>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</si>
  <si>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</si>
  <si>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</si>
  <si>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</si>
  <si>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</si>
  <si>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</si>
  <si>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</si>
  <si>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</si>
  <si>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</si>
  <si>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</si>
  <si>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</si>
  <si>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</si>
  <si>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</si>
  <si>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</si>
  <si>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</si>
  <si>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</si>
  <si>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</si>
  <si>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</si>
  <si>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</si>
  <si>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</si>
  <si>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</si>
  <si>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</si>
  <si>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</si>
  <si>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</si>
  <si>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</si>
  <si>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</si>
  <si>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</si>
  <si>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</si>
  <si>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</si>
  <si>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</si>
  <si>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</si>
  <si>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</si>
  <si>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</si>
  <si>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</si>
  <si>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</si>
  <si>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</si>
  <si>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</si>
  <si>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</si>
  <si>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</si>
  <si>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</si>
  <si>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</si>
  <si>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</si>
  <si>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</si>
  <si>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</si>
  <si>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</si>
  <si>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</si>
  <si>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</si>
  <si>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</si>
  <si>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</si>
  <si>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</si>
  <si>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</si>
  <si>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</si>
  <si>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</si>
  <si>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</si>
  <si>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</si>
  <si>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</si>
  <si>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</si>
  <si>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</si>
  <si>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</si>
  <si>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</si>
  <si>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</si>
  <si>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</si>
  <si>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</si>
  <si>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</si>
  <si>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</si>
  <si>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</si>
  <si>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</si>
  <si>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</si>
  <si>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</si>
  <si>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</si>
  <si>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</si>
  <si>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</si>
  <si>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</si>
  <si>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</si>
  <si>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</si>
  <si>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</si>
  <si>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</si>
  <si>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</si>
  <si>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</si>
  <si>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</si>
  <si>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</si>
  <si>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</si>
  <si>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</si>
  <si>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</si>
  <si>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</si>
  <si>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</si>
  <si>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</si>
  <si>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</si>
  <si>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</si>
  <si>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</si>
  <si>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</si>
  <si>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</si>
  <si>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</si>
  <si>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</si>
  <si>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</si>
  <si>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</si>
  <si>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</si>
  <si>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</si>
  <si>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</si>
  <si>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</si>
  <si>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</si>
  <si>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</si>
  <si>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</si>
  <si>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</si>
  <si>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</si>
  <si>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</si>
  <si>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</si>
  <si>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</si>
  <si>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</si>
  <si>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</si>
  <si>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</si>
  <si>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</si>
  <si>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</si>
  <si>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</si>
  <si>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</si>
  <si>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</si>
  <si>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</si>
  <si>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</si>
  <si>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</si>
  <si>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</si>
  <si>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</si>
  <si>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</si>
  <si>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</si>
  <si>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</si>
  <si>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</si>
  <si>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</si>
  <si>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</si>
  <si>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</si>
  <si>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</si>
  <si>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</si>
  <si>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</si>
  <si>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</si>
  <si>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</si>
  <si>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</si>
  <si>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</si>
  <si>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</si>
  <si>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</si>
  <si>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</si>
  <si>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</si>
  <si>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</si>
  <si>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</si>
  <si>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</si>
  <si>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</si>
  <si>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</si>
  <si>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</si>
  <si>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</si>
  <si>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</si>
  <si>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</si>
  <si>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</si>
  <si>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</si>
  <si>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</si>
  <si>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</si>
  <si>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</si>
  <si>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</si>
  <si>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</si>
  <si>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</si>
  <si>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</si>
  <si>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</si>
  <si>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</si>
  <si>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</si>
  <si>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</si>
  <si>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</si>
  <si>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</si>
  <si>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</si>
  <si>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</si>
  <si>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</si>
  <si>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</si>
  <si>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</si>
  <si>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</si>
  <si>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</si>
  <si>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</si>
  <si>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</si>
  <si>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</si>
  <si>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</si>
  <si>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</si>
  <si>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</si>
  <si>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</si>
  <si>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</si>
  <si>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</si>
  <si>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</si>
  <si>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</si>
  <si>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</si>
  <si>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</si>
  <si>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</si>
  <si>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</si>
  <si>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</si>
  <si>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</si>
  <si>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</si>
  <si>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</si>
  <si>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</si>
  <si>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</si>
  <si>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</si>
  <si>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</si>
  <si>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</si>
  <si>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</si>
  <si>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</si>
  <si>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</si>
  <si>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</si>
  <si>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</si>
  <si>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</si>
  <si>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</si>
  <si>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</si>
  <si>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</si>
  <si>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</si>
  <si>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</si>
  <si>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</si>
  <si>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</si>
  <si>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</si>
  <si>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</si>
  <si>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</si>
  <si>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</si>
  <si>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</si>
  <si>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</si>
  <si>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</si>
  <si>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</si>
  <si>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</si>
  <si>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</si>
  <si>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</si>
  <si>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</si>
  <si>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</si>
  <si>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</si>
  <si>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</si>
  <si>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</si>
  <si>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</si>
  <si>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</si>
  <si>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</si>
  <si>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</si>
  <si>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</si>
  <si>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</si>
  <si>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</si>
  <si>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</si>
  <si>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</si>
  <si>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</si>
  <si>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</si>
  <si>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</si>
  <si>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</si>
  <si>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</si>
  <si>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</si>
  <si>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</si>
  <si>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</si>
  <si>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</si>
  <si>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</si>
  <si>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</si>
  <si>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</si>
  <si>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</si>
  <si>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</si>
  <si>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</si>
  <si>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</si>
  <si>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</si>
  <si>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</si>
  <si>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</si>
  <si>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</si>
  <si>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</si>
  <si>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</si>
  <si>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</si>
  <si>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</si>
  <si>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</si>
  <si>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</si>
  <si>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</si>
  <si>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</si>
  <si>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</si>
  <si>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</si>
  <si>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</si>
  <si>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</si>
  <si>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</si>
  <si>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</si>
  <si>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</si>
  <si>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</si>
  <si>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</si>
  <si>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</si>
  <si>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</si>
  <si>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</si>
  <si>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</si>
  <si>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</si>
  <si>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</si>
  <si>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</si>
  <si>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</si>
  <si>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</si>
  <si>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</si>
  <si>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</si>
  <si>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</si>
  <si>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</si>
  <si>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</si>
  <si>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</si>
  <si>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</si>
  <si>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</si>
  <si>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</si>
  <si>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</si>
  <si>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</si>
  <si>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</si>
  <si>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</si>
  <si>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</si>
  <si>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</si>
  <si>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</si>
  <si>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</si>
  <si>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157 DE 2025</t>
  </si>
  <si>
    <t>175 DE 2025</t>
  </si>
  <si>
    <t>194 DE 2025</t>
  </si>
  <si>
    <t>197 DE 2025</t>
  </si>
  <si>
    <t>204 DE 2025</t>
  </si>
  <si>
    <t>206 DE 2025</t>
  </si>
  <si>
    <t>OC 142152</t>
  </si>
  <si>
    <t>OC 142428</t>
  </si>
  <si>
    <t>207 DE 2025</t>
  </si>
  <si>
    <t>208 DE 2025</t>
  </si>
  <si>
    <t>209 DE 2025</t>
  </si>
  <si>
    <t>211 DE 2025</t>
  </si>
  <si>
    <t>213 DE 2025</t>
  </si>
  <si>
    <t>214 DE 2025</t>
  </si>
  <si>
    <t>215 DE 2025</t>
  </si>
  <si>
    <t>216 DE 2025</t>
  </si>
  <si>
    <t>217 DE 2025</t>
  </si>
  <si>
    <t>219 DE 2025</t>
  </si>
  <si>
    <t>221 DE 2025</t>
  </si>
  <si>
    <t>CONTRATO INTERADMINISTRATIVO ESPECIFICO NRO. 23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 EN SUS DIFERENTES SEDES.</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</si>
  <si>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</si>
  <si>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SOPORTE TÉCNICO Y MANTENIMIENTO DEL SISTEMA DE GESTIÓN DOCUMENTAL "MERCURIO" EN LA AGENCIA DE EDUCACIÓN POSTSECUNDARIA DE MEDELLÍN -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</si>
  <si>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</si>
  <si>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DEL SERVICIO DE ALMACENAMIENTO, CUSTODIA Y ADMINISTRACIÓN DEL ARCHIVO DE LA AGENCIA DE EDUCACIÓN POSTSECUNDARIA DE MEDELLÍN- SAPIENCIA.</t>
  </si>
  <si>
    <t xml:space="preserve">PRESTAR EL SERVICIO DE ÁREA PROTEGIDA PARA TODAS LOS, FUNCIONARIOS, CONTRATISTAS, ESTUDIANTES Y VISITANTES AL INTERIOR DE LA AGENCIA DE EDUCACIÓN POSTSECUNDARIA DE MEDELLÍN - SAPIENCIA, Y EN LA CIUDADELA DE OCCIDENTE. </t>
  </si>
  <si>
    <t>RENOVACIÓN DEL CENTRO DE DATOS DE LA NUBE DE GOOGLE PARA LA AGENCIA DE EDUCACIÓN POSTSECUNDARIA DE MEDELLÍN SAPIENCIA Y LA CIUDADELA UNIVERSITARIA DIGITAL @MEDELLÍN.</t>
  </si>
  <si>
    <t>PRESTAR EL SERVICIO INTEGRAL DE ASEO, CAFETERÍA Y MANTENIMIENTO, PARA EL ADECUADO CUIDADO DE LOS BIENES MUEBLES E INMUEBLES DE PROPIEDAD Y/O TENENCIA DE LA AGENCIA DE EDUCACIÓN POSTSECUNDARIA DE MEDELLÍN – SAPIENCIA.</t>
  </si>
  <si>
    <t>AUNAR ESFUERZOS TÉCNICOS, FINANCIEROS Y ADMINISTRATIVOS CON LA INSTITUCIÓN UNIVERSITARIA INSTITUTO TECNOLÓGICO METROPOLITANO - ITM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</si>
  <si>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POLITÉCNICO COLOMBIANO JAIME ISAZA CADAVID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PERÍODO ACADÉMICO 2025 1.</t>
  </si>
  <si>
    <t>AUNAR ESFUERZOS TÉCNICOS, FINANCIEROS Y ADMINISTRATIVOS CON LA INSTITUCIÓN UNIVERSITARIA COLEGIO MAYOR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</si>
  <si>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TECNOLÓGICO DE ANTIOQUIA TDEA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 1.</t>
  </si>
  <si>
    <t>PRESTACIÓN DE SERVICIOS DE FORMA TEMPORAL COMO TECNÓLOGO III EN LA SUBDIRECCIÓN ADMINISTRATIVA, FINANCIERA Y DE APOYO A LA GESTIÓN, PARA EL APOYO OPERATIVO Y ADMINISTRATIVO DEL PROCESO DE GESTIÓN DE TALENTO HUMANO,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</si>
  <si>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</si>
  <si>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PARA LA REALIZACIÓN DE EXÁMENES MÉDICOS OCUPACIONALES, INCLUIDOS EN EL PROFESIOGRAMA DEL ÁREA DE SEGURIDAD Y SALUD EN EL TRABAJO DE LA AGENCIA DE EDUCACIÓN POSTSECUNDARIA DE MEDELLÍN - SAPIENCIA.</t>
  </si>
  <si>
    <t>PRESTACIÓN DE SERVICIOS DE FORMA TEMPORAL COMO PROFESIONAL II EN COMUNICACIONES PARA PROYECTAR EL DISEÑO Y PUESTA EN MARCHA DE LA ESTRATEGIA COMUNICACIONAL INTERNA Y GESTIÓN DE LOS PROCESOS COMUNICACIONALES DE CADA UNO DE LOS PROGRAMAS DE SAPIENCIA, GARANTIZANDO LA ADECUADA IMPLEMENTACIÓN DEL MANUAL DE IMAGEN DE LA AGENCIA DE EDUCACIÓN POSTSECUNDARIA-SAPIENCIA.</t>
  </si>
  <si>
    <t>RECURSOS TOTALES DESEMBOLSADOS O PAGADOS.</t>
  </si>
  <si>
    <t>Cantidad de otrosíes y adiciones realizadas  (y sus montos).</t>
  </si>
  <si>
    <t>210 DE 2025</t>
  </si>
  <si>
    <t>218 DE 2025</t>
  </si>
  <si>
    <t>220 DE 2025</t>
  </si>
  <si>
    <t>222 DE 2025</t>
  </si>
  <si>
    <t>223 DE 2025</t>
  </si>
  <si>
    <t>224 DE 2025</t>
  </si>
  <si>
    <t>225 DE 2025</t>
  </si>
  <si>
    <t>227 DE 2025</t>
  </si>
  <si>
    <t>228 DE 2025</t>
  </si>
  <si>
    <t>229 DE 2025</t>
  </si>
  <si>
    <t>230 DE 2025</t>
  </si>
  <si>
    <t>231 DE 2025</t>
  </si>
  <si>
    <t>232 DE 2025</t>
  </si>
  <si>
    <t>233 DE 2025</t>
  </si>
  <si>
    <t>AUNAR ESFUERZOS TÉCNICOS, FINANCIEROS Y ADMINISTRATIVOS CON LA INSTITUCIÓN UNIVERSITARIA DIGITAL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</si>
  <si>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CONTRATO INTERADMINISTRATIVO DE MANDATO SIN REPRESENTACIÓN PARA ADMINISTRAR LA PRESTACIÓN DEL SERVICIO DE “MANTENIMIENTOS GENERALES, PREVENTIVOS Y CORRECTIVOS PARA LAS SEDES DE LA AGENCIA DE EDUCACIÓN POSTSECUNDARIA DE MEDELLÍN - SAPIENCIA”</t>
  </si>
  <si>
    <t>PRESTACIÓN DE SERVICIOS DE APOYO A LA GESTIÓN PARA EL ACCESO, CONSULTA Y REPORTE DE INFORMACIÓN EN LA PLATAFORMA CENTRAL DE INFORMACIÓN FINANCIERA CIFIN, PARA EL ÁREA DE CARTERA DE LA AGENCIA DE EDUCACIÓN POSTSECUNDARIA DE MEDELLÍN- SAPIENCIA</t>
  </si>
  <si>
    <t>TRANSFERIR A TÍTULO GRATUITO CIENTO VEINTITRÉS (123) BIENES MUEBLES PARA APOYAR A LA INSTITUCIÓN UNIVERSITARIA COLEGIO MAYOR ENCAMINADOS AL FORTALECIMIENTO DIGITAL Y DESARROLLO ESTRATÉGICO DE LAS INSTITUCIONES DE EDUCACIÓN SUPERIOR ADSCRITAS AL DISTRITO PARA EL CUMPLIMIENTO DE SUS FINES MISIONALES.</t>
  </si>
  <si>
    <t>PRESTACIÓN DE SERVICIOS DE FORMA TEMPORAL COMO ESPECIALISTA I EN LA SUBDIRECCIÓN PARA LA GESTIÓN DE LA EDUCACIÓN POSTSECUNDARIA –GEP, PARA APOYAR LAS ACTIVIDADES ADMINISTRATIVAS Y ESTRATÉGICAS DEL ACCESO, ORIENTACIÓN Y CALIDAD DE LA PERMANENCIA EN LA EDUCACIÓN SUPERIOR, LA EDUCACIÓN PARA EL TRABAJO Y EL DESARROLLO HUMANO Y EDUCACIÓN INFORMAL, QUE PERMITAN LA TOMA DE DECISIONES AL INTERIOR DEL PROYECTO FORTALECIMIENTO DEL ACCESO Y PERMANENCIA EN LA EDUCACIÓN POSTSECUNDARIA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</si>
  <si>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</si>
  <si>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</si>
  <si>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</si>
  <si>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ADQUIRIR ACCESORIOS Y PERIFÉRICOS PARA EL FORTALECIMIENTO DE LA INFRAESTRUCTURA TECNOLÓGICA DE LA AGENCIA DE EDUCACIÓN POSTSECUNDARIA DE MEDELLÍN - SAPIENCIA Y SUS SEDES.</t>
  </si>
  <si>
    <t>PRESTACIÓN DE SERVICIOS DE FORMA TEMPORAL COMO AUXILIAR PARA LLEVAR A CABO LAS DIFERENTES ACTIVIDADES DE GESTIÓN DOCUMENTAL, ARCHIVO Y DEMÁS ACTIVIDADES OPERATIVAS Y LOGÍSTICAS QUE LE SEAN ENCOMENDADAS EN EL MARCO DE LA OPERACIÓN DE LA OFICINA ASESORA JURÍDICA Y CONTRATACIÓN DE LA AGENCIA DE EDUCACIÓN POSTSECUNDARIA DE MEDELLÍN – SAPIENCIA.</t>
  </si>
  <si>
    <t>PRESTACIÓN DE SERVICIOS DE FORMA TEMPORAL COMO ESTUDIANTE I UNIVERSITARIO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</si>
  <si>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EN LA DIRECCIÓN TÉCNICA DE FONDOS PARA EL ACOMPAÑAMIENTO JURÍDICO Y APOYO A LA SUPERVISIÓN EN LAS ETAPAS PRECONTRACTUAL, CONTRACTUAL Y POSTCONTRACTUAL DE LA AGENCIA DE EDUCACIÓN POSTSECUNDARIA DE MEDELLÍN – SAPIENCIA</t>
  </si>
  <si>
    <t>PRESTACIÓN DE SERVICIOS DE FORMA TEMPORAL COMO TECNÓLOGO III EN LA SUBDIRECCIÓN ADMINISTRATIVA, FINANCIERA Y DE APOYO A LA GESTIÓN, PARA EL APOYO TÉCNICO EN DESARROLLOS E IMPLEMENTACIÓN DE APLICATIVOS, FORMULARIOS Y DEMÁS PROCESOS DE TI CON ÉNFASIS EN LAS NECESIDADES DE LA DIRECCIÓN TÉCNICA DE FONDOS, ADSCRITOS A LA AGENCIA DE EDUCACIÓN POSTSECUNDARIA DE MEDELLÍN – SAPIENCIA</t>
  </si>
  <si>
    <t>RECURSOS PENDIENTES POR DESEMBOLSAR</t>
  </si>
  <si>
    <t>% EJECUCIÓN FINANCIERA CONTRATO</t>
  </si>
  <si>
    <t>TOTAL EJECUCIÓN PRESUPUESTAL</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</si>
  <si>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</si>
  <si>
    <t>226 DE 2025</t>
  </si>
  <si>
    <t>234 DE 2025</t>
  </si>
  <si>
    <t>235 DE 2025</t>
  </si>
  <si>
    <t>236 DE 2025</t>
  </si>
  <si>
    <t>237 DE 2025</t>
  </si>
  <si>
    <t>238 DE 2025</t>
  </si>
  <si>
    <t>239 DE 2025</t>
  </si>
  <si>
    <t>240 DE 2025</t>
  </si>
  <si>
    <t>241 DE 2025</t>
  </si>
  <si>
    <t>242 DE 2025</t>
  </si>
  <si>
    <t>245 DE 2025</t>
  </si>
  <si>
    <t>248 DE 2025</t>
  </si>
  <si>
    <t>249 DE 2025</t>
  </si>
  <si>
    <t>OC 145667</t>
  </si>
  <si>
    <t>251 DE 2025</t>
  </si>
  <si>
    <t>AUNAR ESFUERZOS PARA LA IMPLEMENTACIÓN DE LA OFERTA ACADÉMICA DE TÉCNICOS LABORALES PRIORIZADOS EN EL BANCO ACADÉMICO DE EDUCACIÓN PARA EL TRABAJO Y EL DESARROLLO HUMANO DEL PROYECTO DE INVERSIÓN DEL PROGRAMA ÚNICO DE ACCESO Y PERMANENCIA (PUAP).</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</si>
  <si>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</si>
  <si>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PRESTACIÓN DE SERVICIOS DE FORMA TEMPORAL COMO PROFESIONAL UNIVERSITARIO III EN LA SUBDIRECCIÓN PARA LA GESTIÓN DE LA EDUCACIÓN POSTSECUNDARIA – GEP, PARA EL APOYO DE LAS ACTIVIDADES DE EVALUACIÓN DE PROPUESTAS,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</si>
  <si>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</si>
  <si>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DE FORMA TEMPORAL COMO TECNÓLOGO III EN LA SUBDIRECCIÓN PARA LA GESTIÓN DE LA EDUCACIÓN POSTSECUNDARIA PARA APOYAR PROCESOS COMO EL DESARROLLO DE APLICACIONES A LA MEDIDA Y EL CORRECTO FUNCIONAMIENTO DE LAS DIFERENTES APLICACIONES WEB DENTRO DE TODO EL ECOSISTEMA DE @MEDELLÍN, DE IGUAL FORMA, EL DESARROLLO, MANTENIMIENTO, ACTUALIZACIÓN, INTEGRACIÓN DE HERRAMIENTAS Y PRUEBAS DENTRO DE LA CIUDADELA DIGITAL @MEDELLÍN ADSCRITO A LA SUBDIRECCIÓN.</t>
  </si>
  <si>
    <t>PRESTACIÓN DE SERVICIOS DE FORMA TEMPORAL COMO ESPECIALISTA I EN LA SUBDIRECCIÓN PARA LA GESTIÓN DE LA EDUCACIÓN POSTSECUNDARIA –GEP, PARA CONTRIBUIR AL DESARROLLO DE ACTIVIDADES RELACIONADAS CON EL ACOMPAÑAMIENTO EN LA PLANEACIÓN, EJECUCIÓN Y SEGUIMIENTO DE PROYECTOS MEDIANTE INSTRUMENTOS ADMINISTRATIVOS Y DE PLANIFICACIÓN, ORIENTADOS AL FORTALECIMIENTO DE LOS PROCESOS GESTIONADOS, QUE FACILITEN LA TOMA DE DECISIONES AL INTERIOR DE LOS PROYECTOS EN LA SUBDIRECCIÓN.</t>
  </si>
  <si>
    <t>PRESTACIÓN DE SERVICIOS DE FORMA TEMPORAL COMO PROFESIONAL II EN LA SUBDIRECCIÓN PARA LA GESTIÓN DE LA EDUCACIÓN POSTSECUNDARIA –GEP, PARA BRINDAR APOYO JURÍDICO EN LA FASE PRECONTRACTUAL, CONTRACTUAL Y POSTCONTRACTUAL DE LOS CONTRATOS Y/O CONVENIOS DEL PROYECTO IMPLEMENTACIÓN DEL PROGRAMA VISION4RIOS Y DE LOS DEMÁS PROYECTOS Y PROGRAMAS DE LA DEPENDENCIA.</t>
  </si>
  <si>
    <t>PRESTACIÓN DE SERVICIOS DE FORMA TEMPORAL COMO ESTUDIANTE UNIVERSITARIO I EN COMUNICACIONES PARA PROYECTAR EL DISEÑO Y PUESTA EN MARCHA DE DESARROLLOS EN GAME DESING, PLANEACIÓN DE PROYECTOS Y DISEÑO UX/UI O DISEÑO DE INTERFACES PARA LOS PROCESOS COMUNICACIONALES DE CADA UNO DE LOS PROGRAMAS DE SAPIENCIA, GARANTIZANDO LA ADECUADA IMPLEMENTACIÓN DEL MANUAL DE IMAGEN DE LA AGENCIA DE EDUCACIÓN POSTSECUNDARIA-SAPIENCIA.</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</si>
  <si>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</si>
  <si>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</si>
  <si>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ADQUIRIR LA DOTACIÓN DE LEY PARA FUNCIONARIA DE LA AGENCIA DE EDUCACIÓN POSTSECUNDARIA DE MEDELLÍN- SAPIENCIA.</t>
  </si>
  <si>
    <t>ADQUISICIÓN DE CERTIFICADO DE FIRMA DIGITAL DE FUNCIÓN PÚBLICA PARA FUNCIONARIOS DE LA AGENCIA DE EDUCACIÓN POSTSECUNDARIA DE MEDELLÍN.</t>
  </si>
  <si>
    <t>RENOVACIÓN Y CONFIGURACIÓN DE LICENCIAMIENTO DE EQUIPO FORTINET, PARA LA SEDE PRINCIPAL Y CIUDADELA DE LA AGENCIA DE EDUCACIÓN POSTSECUNDARIA DE MEDELLÍN – SAPIENCIA.</t>
  </si>
  <si>
    <t>243 DE 2025</t>
  </si>
  <si>
    <t>244 DE 2025</t>
  </si>
  <si>
    <t>246 DE 2025</t>
  </si>
  <si>
    <t>247 DE 2025</t>
  </si>
  <si>
    <t>250 DE 2025</t>
  </si>
  <si>
    <t>252 DE 2025</t>
  </si>
  <si>
    <t>253 DE 2025</t>
  </si>
  <si>
    <t>254 DE 2025</t>
  </si>
  <si>
    <t>255 DE 2025</t>
  </si>
  <si>
    <t>256 DE 2025</t>
  </si>
  <si>
    <t>257 DE 2025</t>
  </si>
  <si>
    <t>PRESTAR LOS SERVICIOS PARA EL APOYO EN LA EVALUACIÓN Y CALIFICACIÓN DE LOS PROGRAMAS DE POSGRADOS INTERNACIONALES PARA “ENLAZA MUNDOS” DE SAPIENCIA, CONVOCATORIA 2025 - 2</t>
  </si>
  <si>
    <t>CONTRATO INTERADMINISTRATIVO DE MANDATO SIN REPRESENTACION PARA LA EJECUCIÓN DE ACTIVIDADES DE DIAGNOSTICO, MANTENIMIENTO Y ADECUACIÓN CONTRATO INTERADMINISTRATIVO DE MANDATO SIN REPRESENTACION PARA LA EJECUCIÓN DE ACTIVIDADES DE DIAGNOSTICO, MANTENIMIENTO Y ADECUACIÓN DE LOS ESPACIOS FÍSICOS DE LAS SEDES DE CIUDADELA DE OCCIDENTE (SAN JAVIER), SEDE PRINCIPAL (ROBLEDO) Y CENTRALIDAD DE MAZO (SANTA ELENA) DE LA AGENCIA DE EDUCACIÓN POSTSECUNDARIA DE MEDELLÍN - SAPIENCIA</t>
  </si>
  <si>
    <t>PRESTACIÓN DE SERVICIOS PARA LA ACTUALIZACIÓN, SOPORTE TÉCNICO, DESARROLLO Y MIGRACIÓN DEL SOFTWARE RUBY DEL APLICATIVO MINOTAURO DEL ÁREA DE CARTERA DE SAPIENCIA</t>
  </si>
  <si>
    <t>AUNAR ESFUERZOS TÉCNICOS, FINANCIEROS Y ADMINISTRATIVOS CON LA UNIVERSIDAD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</si>
  <si>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</si>
  <si>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TECNÓLOGO III EN LA SUBDIRECCIÓN PARA LA GESTIÓN DE LA EDUCACIÓN POSTSECUNDARIA –GEP, PARA APOYAR Y FOMENTAR EL USO ADECUADO Y EFICIENTE DE LOS LABORATORIOS Y OTROS ESPACIOS DE LA CIUDADELA DE OCCIDENTE, PROMOVIENDO LA PARTICIPACIÓN ACTIVA DE LOS ESTUDIANTES Y ASEGURANDO LA REALIZACIÓN SEGURA Y EFICAZ DE LAS ACTIVIDADES PREVISTAS PARA LA AGENCIA DE EDUCACIÓN POSTSECUNDARIA DE MEDELLÍN – SAPIENCIA.</t>
  </si>
  <si>
    <t>PRESTACIÓN DE SERVICIOS DE FORMA TEMPORAL COMO PROFESIONAL UNIVERSITARIO EN LA DIRECCIÓN TÉCNICA DE FONDOS PARA APOYO EN LA ATENCIÓN AL CIUDADANO, ACTIVIDADES LOGÍSTICAS, GESTIÓN DOCUMENTAL, ATENCIÓN A PQRSDF Y ASESORÍA A LOS BENEFICIARIOS E INTERESADOS VINCULADOS CON EL PROYECTO "FORTALECIMIENTO DEL ACCESO Y PERMANENCIA EN LA EDUCACIÓN POSTSECUNDARIA SAPIENCIA" DE LA AGENCIA DE EDUCACIÓN POSTSECUNDARIA SAPIENCIA.</t>
  </si>
  <si>
    <t>CONTRATO INTERADMINISTRATIVO ENTRE SAPIENCIA Y LA INSTITUCIÓN UNIVERSITARIA DIGITAL DE ANTIOQUIA PARA CREAR, DESARROLLAR ENSAMBLAR Y ENTREGAR EL CONTENIDO DE SIETE (7) CURSOS VIRTUALES AUTOGESTIONABLES TIPO MOOC LOS CUALES SERÁN ALOJADOS EN LA PLATAFORMA DE LA CIUDADELA UNIVERSITARIA DIGITAL@MEDELLÍN.</t>
  </si>
  <si>
    <t xml:space="preserve">PRESTAR EL SERVICIO DE FUMIGACIÓN Y MANEJO INTEGRADO PARA EL CONTROL DE PLAGAS Y ROEDORES DE TODAS LAS SEDES DE LA AGENCIA DE EDUCACIÓN POSTSECUNDARIA DE MEDELLÍN- SAPIENCIA PARA LA PREVENCIÓN DE ENFERMEDADES A SERVIDORES, CONTRATISTAS Y A TERCEROS. </t>
  </si>
  <si>
    <t>PERSONA JURIDICA</t>
  </si>
  <si>
    <t>PERSONA NATURAL</t>
  </si>
  <si>
    <t>258 DE 2025</t>
  </si>
  <si>
    <t>259 DE 2025</t>
  </si>
  <si>
    <t>OC 147104</t>
  </si>
  <si>
    <t>277 DE 2025</t>
  </si>
  <si>
    <t>AUNAR ESFUERZOS PARA LA IMPLEMENTACIÓN Y EJECUCIÓN DE UN PROGRAMA DE CAPACITACIÓN EN INGLÉS, AJUSTADO AL MARCO COMÚN EUROPEO DE REFERENCIA (CEFR), DIRIGIDO A LA CIUDADANÍA EN GENERAL DEL DISTRITO DE CIENCIA, TECNOLOGÍA E INNOVACIÓN DE MEDELLÍN.</t>
  </si>
  <si>
    <t>AUNAR ESFUERZOS TÉCNICOS Y ADMINISTRATIVOS PARA DESARROLLAR, GESTIONAR Y EJECUTAR LA ESTRATEGIA DE LOS PREMIOS MEDELLÍN INVESTIGA 2025, COMO INSTRUMENTO DE FOMENTO, VISIBILIZACIÓN Y APROPIACIÓN SOCIAL DEL CONOCIMIENTO CIENTÍFICO, ORIENTADO A RECONOCER LA LABOR INVESTIGATIVA DE ESTUDIANTES, DOCENTES Y GRUPOS DE INVESTIGACIÓN DEL DISTRITO ESPECIAL DE CIENCIA, TECNOLOGÍA E INNOVACIÓN DE MEDELLÍN, EN COHERENCIA CON LAS POLÍTICAS PÚBLICAS DE EDUCACIÓN POSTSECUNDARIA Y CIENCIA, TECNOLOGÍA E INNOVACIÓN, Y EN ARTICULACIÓN CON LOS OBJETIVOS DEL PLAN DE DESARROLLO ‘MEDELLÍN TE QUIERE 2024–2027’, EL PLAN DISTRITAL DE CTI 2024–2033 Y LA LEY 2286 DE 2023.</t>
  </si>
  <si>
    <t>RENOVAR LA SUSCRIPCIÓN DE LAS LICENCIAS MICROSOFT PARA LA AGENCIA DE EDUCACIÓN POSTSECUNDARIA DE MEDELLÍN – SAPIENCIA.</t>
  </si>
  <si>
    <t>PRESTACIÓN DE SERVICIOS DE FORMA TEMPORAL COMO ESTUDIANTE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LA AGENCIA DE EDUCACIÓN POSTSECUNDARIA DE MEDELLÍN - SAPIENCIA.</t>
  </si>
  <si>
    <t>260 DE 2025</t>
  </si>
  <si>
    <t>261 DE 2025</t>
  </si>
  <si>
    <t>262 DE 2025</t>
  </si>
  <si>
    <t>263 DE 2025</t>
  </si>
  <si>
    <t>264 DE 2025</t>
  </si>
  <si>
    <t>265 DE 2025</t>
  </si>
  <si>
    <t>266 DE 2025</t>
  </si>
  <si>
    <t>267 DE 2025</t>
  </si>
  <si>
    <t>268 DE 2025</t>
  </si>
  <si>
    <t>269 DE 2025</t>
  </si>
  <si>
    <t>270 DE 2025</t>
  </si>
  <si>
    <t>271 DE 2025</t>
  </si>
  <si>
    <t>272 DE 2025</t>
  </si>
  <si>
    <t>273 DE 2025</t>
  </si>
  <si>
    <t>274 DE 2025</t>
  </si>
  <si>
    <t>275 DE 2025</t>
  </si>
  <si>
    <t>276 DE 2025</t>
  </si>
  <si>
    <t>278 DE 2025</t>
  </si>
  <si>
    <t>279 DE 2025</t>
  </si>
  <si>
    <t>280 DE 2025</t>
  </si>
  <si>
    <t>281 DE 2025</t>
  </si>
  <si>
    <t>282 DE 2025</t>
  </si>
  <si>
    <t>283 DE 2025</t>
  </si>
  <si>
    <t>284 DE 2025</t>
  </si>
  <si>
    <t>285 DE 2025</t>
  </si>
  <si>
    <t>286 DE 2025</t>
  </si>
  <si>
    <t>287 DE 2025</t>
  </si>
  <si>
    <t>288 DE 2025</t>
  </si>
  <si>
    <t>289 DE 2025</t>
  </si>
  <si>
    <t>290 DE 2025</t>
  </si>
  <si>
    <t>291 DE 2025</t>
  </si>
  <si>
    <t>293 DE 2025</t>
  </si>
  <si>
    <t>294 DE 2025</t>
  </si>
  <si>
    <t>295 DE 2025</t>
  </si>
  <si>
    <t>296 DE 2025</t>
  </si>
  <si>
    <t>297 DE 2025</t>
  </si>
  <si>
    <t>298 DE 2025</t>
  </si>
  <si>
    <t>299 DE 2025</t>
  </si>
  <si>
    <t>300 DE 2025</t>
  </si>
  <si>
    <t>301 DE 2025</t>
  </si>
  <si>
    <t>302 DE 2025</t>
  </si>
  <si>
    <t>303 DE 2025</t>
  </si>
  <si>
    <t>304 DE 2025</t>
  </si>
  <si>
    <t>305 DE 2025</t>
  </si>
  <si>
    <t>306 DE 2025</t>
  </si>
  <si>
    <t>307 DE 2025</t>
  </si>
  <si>
    <t>308 DE 2025</t>
  </si>
  <si>
    <t>309 DE 2025</t>
  </si>
  <si>
    <t>310 DE 2025</t>
  </si>
  <si>
    <t>311 DE 2025</t>
  </si>
  <si>
    <t>312 DE 2025</t>
  </si>
  <si>
    <t>313 DE 2025</t>
  </si>
  <si>
    <t>314 DE 2025</t>
  </si>
  <si>
    <t>315 DE 2025</t>
  </si>
  <si>
    <t>316 DE 2025</t>
  </si>
  <si>
    <t>317 DE 2025</t>
  </si>
  <si>
    <t>318 DE 2025</t>
  </si>
  <si>
    <t>319 DE 2025</t>
  </si>
  <si>
    <t>320 DE 2025</t>
  </si>
  <si>
    <t>321 DE 2025</t>
  </si>
  <si>
    <t>322 DE 2025</t>
  </si>
  <si>
    <t>323 DE 2025</t>
  </si>
  <si>
    <t>324 DE 2025</t>
  </si>
  <si>
    <t>325 DE 2025</t>
  </si>
  <si>
    <t>326 DE 2025</t>
  </si>
  <si>
    <t>327 DE 2025</t>
  </si>
  <si>
    <t>328 DE 2025</t>
  </si>
  <si>
    <t>329 DE 2025</t>
  </si>
  <si>
    <t>330 DE 2025</t>
  </si>
  <si>
    <t>331 DE 2025</t>
  </si>
  <si>
    <t>332 DE 2025</t>
  </si>
  <si>
    <t>333 DE 2025</t>
  </si>
  <si>
    <t>334 DE 2025</t>
  </si>
  <si>
    <t>335 DE 2025</t>
  </si>
  <si>
    <t>336 DE 2025</t>
  </si>
  <si>
    <t>337 DE 2025</t>
  </si>
  <si>
    <t>338 DE 2025</t>
  </si>
  <si>
    <t>339 DE 2025</t>
  </si>
  <si>
    <t>340 DE 2025</t>
  </si>
  <si>
    <t>341 DE 2025</t>
  </si>
  <si>
    <t>342 DE 2025</t>
  </si>
  <si>
    <t>343 DE 2025</t>
  </si>
  <si>
    <t>344 DE 2025</t>
  </si>
  <si>
    <t>345 DE 2025</t>
  </si>
  <si>
    <t>346 DE 2025</t>
  </si>
  <si>
    <t>347 DE 2025</t>
  </si>
  <si>
    <t>348 DE 2025</t>
  </si>
  <si>
    <t>349 DE 2025</t>
  </si>
  <si>
    <t>350 DE 2025</t>
  </si>
  <si>
    <t>351 DE 2025</t>
  </si>
  <si>
    <t>352 DE 2025</t>
  </si>
  <si>
    <t>353 DE 2025</t>
  </si>
  <si>
    <t>354 DE 2025</t>
  </si>
  <si>
    <t>355 DE 2025</t>
  </si>
  <si>
    <t>356 DE 2025</t>
  </si>
  <si>
    <t>357 DE 2025</t>
  </si>
  <si>
    <t>358 DE 2025</t>
  </si>
  <si>
    <t>359 DE 2025</t>
  </si>
  <si>
    <t>360 DE 2025</t>
  </si>
  <si>
    <t>361 DE 2025</t>
  </si>
  <si>
    <t>362 DE 2025</t>
  </si>
  <si>
    <t>363 DE 2025</t>
  </si>
  <si>
    <t>364 DE 2025</t>
  </si>
  <si>
    <t>365 DE 2025</t>
  </si>
  <si>
    <t>366 DE 2025</t>
  </si>
  <si>
    <t>367 DE 2025</t>
  </si>
  <si>
    <t>368 DE 2025</t>
  </si>
  <si>
    <t>369 DE 2025</t>
  </si>
  <si>
    <t>370 DE 2025</t>
  </si>
  <si>
    <t>371 DE 2025</t>
  </si>
  <si>
    <t>372 DE 2025</t>
  </si>
  <si>
    <t>373 DE 2025</t>
  </si>
  <si>
    <t>374 DE 2025</t>
  </si>
  <si>
    <t>375 DE 2025</t>
  </si>
  <si>
    <t>376 DE 2025</t>
  </si>
  <si>
    <t>377 DE 2025</t>
  </si>
  <si>
    <t>378 DE 2025</t>
  </si>
  <si>
    <t>379 DE 2025</t>
  </si>
  <si>
    <t>380 DE 2025</t>
  </si>
  <si>
    <t>381 DE 2025</t>
  </si>
  <si>
    <t>382 DE 2025</t>
  </si>
  <si>
    <t>383 DE 2025</t>
  </si>
  <si>
    <t>384 DE 2025</t>
  </si>
  <si>
    <t>385 DE 2025</t>
  </si>
  <si>
    <t>394 DE 2025</t>
  </si>
  <si>
    <t>395 DE 2025</t>
  </si>
  <si>
    <t>396 DE 2025</t>
  </si>
  <si>
    <t>397 DE 2025</t>
  </si>
  <si>
    <t>398 DE 2025</t>
  </si>
  <si>
    <t>399 DE 2025</t>
  </si>
  <si>
    <t>400 DE 2025</t>
  </si>
  <si>
    <t>401 DE 2025</t>
  </si>
  <si>
    <t>402 DE 2025</t>
  </si>
  <si>
    <t>403 DE 2025</t>
  </si>
  <si>
    <t>404 DE 2025</t>
  </si>
  <si>
    <t>405 DE 2025</t>
  </si>
  <si>
    <t>406 DE 2025</t>
  </si>
  <si>
    <t>407 DE 2025</t>
  </si>
  <si>
    <t>408 DE 2025</t>
  </si>
  <si>
    <t>409 DE 2025</t>
  </si>
  <si>
    <t>410 DE 2025</t>
  </si>
  <si>
    <t>411 DE 2025</t>
  </si>
  <si>
    <t>412 DE 2025</t>
  </si>
  <si>
    <t>413 DE 2025</t>
  </si>
  <si>
    <t>414 DE 2025</t>
  </si>
  <si>
    <t>415 DE 2025</t>
  </si>
  <si>
    <t>OC 149083</t>
  </si>
  <si>
    <t>416 DE 2025</t>
  </si>
  <si>
    <t>417 DE 2025</t>
  </si>
  <si>
    <t>418 DE 2025</t>
  </si>
  <si>
    <t>419 DE 2025</t>
  </si>
  <si>
    <t>420 DE 2025</t>
  </si>
  <si>
    <t>421 DE 2025</t>
  </si>
  <si>
    <t>422 DE 2025</t>
  </si>
  <si>
    <t>423 DE 2025</t>
  </si>
  <si>
    <t>424 DE 2025</t>
  </si>
  <si>
    <t>425 DE 2025</t>
  </si>
  <si>
    <t>426 DE 2025</t>
  </si>
  <si>
    <t>427 DE 2025</t>
  </si>
  <si>
    <t>PRESTACIÓN DE SERVICIOS DE FORMA TEMPORAL COMO ESPECIALISTA II EN LA OFICINA ASESORA JURÍDICA APOYANDO LOS PROCESOS DE CONTRATACIÓN REQUERIDOS BAJO ESTÁNDARES DE CALIDAD, EFICACIA Y EFICIENCIA, CON EL FIN DE CONTRIBUIR AL EFECTIVO CUMPLIMIENTO DE LA ADQUISICIÓN PÚBLICA DE BIENES Y SERVICIOS QUE REALIZA LA AGENCIA DE EDUCACIÓN POSTSECUNDARIA DE MEDELLÍN SAPIENCIA.</t>
  </si>
  <si>
    <t>PRESTACIÓN DE SERVICIOS DE FORMA TEMPORAL COMO PROFESIONAL II EN LA OFICINA ASESORA JURÍDICA, PARA BRINDAR APOYO EN LAS ACTIVIDADES ADMINISTRATIVAS Y EN LA ARTICULACIÓN DE OPERACIONES LOGÍSTICAS CORRESPONDIENTES A LAS DIFERENTES ETAPAS DE CONTRATACIÓN EN EL MARCO DE LA GESTIÓN DE LA AGENCIA DE EDUCACIÓN POSTSECUNDARIA DE MEDELLÍN – SAPIENCIA</t>
  </si>
  <si>
    <t>PRESTACIÓN DE SERVICIOS DE FORMA TEMPORAL COMO PROFESIONAL EN LA OFICINA ASESORA JURÍDICA, BRINDANDO APOYO A LAS DIFERENTES MODALIDADES DE LA CONTRATACIÓN REQUERIDAS PARA LA ADQUISICIÓN DE BIENES Y SERVICIOS NECESARIOS PARA EL NORMAL FUNCIONAMIENTO DE LA AGENCIA DE EDUCACIÓN POSTSECUNDARIA DE MEDELLÍN-SAPIENCIA, REALIZANDO SEGUIMIENTO CONSTANTE A LOS PROCESOS MISIONALES Y EL ACOMPAÑAMIENTO LEGAL EN EL DESARROLLO DE LOS MISMOS</t>
  </si>
  <si>
    <t>PRESTACIÓN DE SERVICIOS DE FORMA TEMPORAL COMO PROFESIONAL III EN LA OFICINA ASESORA JURÍDICA PARA BRINDAR APOYO DESDE EL ROL LOGÍSTICO EN LAS ACTIVIDADES ADMINISTRATIVAS Y FINANCIERAS EN LAS DIFERENTES ETAPAS DE CONTRATACIÓN DE LA AGENCIA DE EDUCACIÓN POSTSECUNDARIA DE MEDELLÍN – 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</si>
  <si>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</si>
  <si>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</si>
  <si>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I, EN LA DIRECCIÓN TÉCNICA DE FONDOS PARA EL ACOMPAÑAMIENTO JURÍDICO Y APOYO EN LOS PROCESOS MISIONALES DE LA AGENCIA DE EDUCACIÓN POSTSECUNDARIA DE MEDELLÍN – SAPIENCIA.</t>
  </si>
  <si>
    <t>PRESTACIÓN DE SERVICIOS PROFESIONALES DE FORMA TEMPORAL COMO ASESOR I EN LA DIRECCIÓN GENERAL PARA EL APOYO EN ACTIVIDADES JURÍDICAS Y ADMINISTRATIVAS NECESARIAS PARA LA DIRECCIÓN GENERAL DE LA AGENCIA DE EDUCACIÓN POSTSECUNDARIA DE MEDELLÍN – SAPIENCIA Y DEMÁS DEPENDENCIAS ADMINISTRATIVAS Y MISIONALES DE LA ENTIDAD.</t>
  </si>
  <si>
    <t>PRESTACIÓN DE SERVICIOS PROFESIONALES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</si>
  <si>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</si>
  <si>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PROFESIONAL III EN LA OFICINA ASESORA JURÍDICA, PARA APOYAR LAS ACTIVIDADES DE DEFENSA JUDICIAL Y EXTRAJUDICIAL, PROYECCIÓN DE RESPUESTA A PQRS Y DEMÁS MECANISMOS QUE SE LLEGARE A PRESENTAR EN LA AGENCIA DE EDUCACIÓN POSTSECUNDARIA DE MEDELLÍN-SAPIENCIA.</t>
  </si>
  <si>
    <t>PRESTACIÓN DE SERVICIOS DE FORMA TEMPORAL COMO PROFESIONAL III EN LA OFICINA ASESORA JURÍDICA PARA APOYAR LOS DIFERENTES PROCESOS DE SELECCIÓN CONTRACTUAL Y/O CONTRATACIONES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</si>
  <si>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</si>
  <si>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</si>
  <si>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</si>
  <si>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 QUE LA AGENCIA OPERA.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</si>
  <si>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</si>
  <si>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</si>
  <si>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</si>
  <si>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</si>
  <si>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PROFESIONAL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</si>
  <si>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</si>
  <si>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</si>
  <si>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</si>
  <si>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</si>
  <si>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</si>
  <si>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ESPECIALISTA 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</si>
  <si>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AUNAR ESFUERZOS TÉCNICOS, FINANCIEROS Y ADMINISTRATIVOS PARA DESARROLLAR ACCIONES DE CIENCIA Y TECNOLOGÍA SOPORTADAS EN HERRAMIENTAS MODERNAS E INNOVADORAS CON ENFOQUE EN HABILIDADES DIGITALES, CON EL FIN DE APROPIARSE DEL CONOCIMIENTO, FORTALECER LAS CAPACIDADES TÉCNICAS Y PROFESIONALES, ADEMÁS DE CERTIFICARSE Y FINALMENTE, FOMENTAR LA EMPLEABILIDAD EN LOS BENEFICIARIOS DE LOS PROGRAMAS DE LA AGENCIA DE EDUCACIÓN POSTSECUNDARIA DE MEDELLÍN -SAPIENCIA</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</si>
  <si>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SAPIENCIA, PARA LAS CONVOCATORIAS DEL PERIODO ACADÉMICO 2025-2 EN EL DISTRITO DE MEDELLÍN.</t>
  </si>
  <si>
    <t>PRESTACIÓN DE SERVICIOS DE FORMA TEMPORAL COMO PROFESIONAL III, EN LA DIRECCIÓN TÉCNICA DE FONDOS PARA APOYAR LOS PROCESOS DE GIROS, OPERATIVOS, FINANCIEROS Y EL APOYO SUPERVISIÓN DE CONTRATOS DE LA AGENCIA DE EDUCACIÓN POSTSECUNDARIA DE MEDELLÍN – SAPIENCIA.</t>
  </si>
  <si>
    <t>PRESTACIÓN DE SERVICIOS DE FORMA TEMPORAL COMO PROFESIONAL EN LA DIRECCIÓN TÉCNICA DE FONDOS PARA APOYAR LA GESTIÓN OPERATIVA EN LOS COMPONENTES TÉCNICO, ESTADÍSTICO, FINANCIERO Y ADMINISTRATIVO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</si>
  <si>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</si>
  <si>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</si>
  <si>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</si>
  <si>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</si>
  <si>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 SAPIENCIA, PARA LAS CONVOCATORIAS DEL PERIODO ACADÉMICO 2025-2 EN EL DISTRITO DE MEDELLÍN.</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</si>
  <si>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</si>
  <si>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TÉCNICO III EN LA DIRECCIÓN TÉCNICA DE FONDOS, CON EL FIN DE BRINDAR APOYO INTEGRAL EN TODO LO RELACIONADO CON EL COMPONENTE DE SERVICIO SOCIAL EN EL DESARROLLO DEL PROGRAMA ÚNICO DE ACCESO Y PERMANENCIA (PUAP) DE LA AGENCIA DE EDUCACIÓN POSTSECUNDARIA DE MEDELLÍN - 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</si>
  <si>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</si>
  <si>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II EN COMUNICACIONES,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</si>
  <si>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COMUNICACIONES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</si>
  <si>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</si>
  <si>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</si>
  <si>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</si>
  <si>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III EN LA OFICINA ASESORA DE PLANEACIÓN DE LA AGENCIA COMO ENLACE TÉCNICO TRANSVERSAL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 Y EL PROGRAMA DE TRANSPARENCIA DE ÉTICA PÚBLICA (PTEP).</t>
  </si>
  <si>
    <t>PRESTACIÓN DE SERVICIOS DE FORMA TEMPORAL COMO TÉCNICO III EN LA SUBDIRECCIÓN PARA LA GESTIÓN DE LA EDUCACIÓN POSTSECUNDARIA –GEP CON EL FIN DE APOYAR ACTIVIDADES OPERATIVAS, ADMINISTRATIVAS, ASISTENCIALES DE EJECUCIÓN CONTRACTUAL, ASÍ COMO BRINDAR APOYO EN EL DISEÑO, IMPLEMENTACIÓN Y ACOMPAÑAMIENTO EN LA ARTICULACIÓN DE LOS PROYECTOS DE LA SUBDIRECCIÓN, LOS CUALES ESTÁN DIRIGIDOS A LOS BENEFICIARIOS DE LA AGENCIA DE EDUCACIÓN POSTSECUNDARIA DE MEDELLÍN– SAPIENCIA.</t>
  </si>
  <si>
    <t>PRESTACIÓN DE SERVICIOS PROFESIONALES DE FORMA TEMPORAL COMO PROFESIONAL III EN LA OFICINA ASESORA DE PLANEACIÓN DE LA AGENCIA PARA APOYAR LAS ACTIVIDADES DE PLANEACIÓN Y CONSOLIDACIÓN DE INSTRUMENTOS, PLANES, PROGRAMAS Y PROYECTOS DE LA AGENCIA Y LOS REPORTES EN LAS PLATAFORMAS SAP, SUIFP Y MGA WEB Y LA PLATAFORMA PIIP PARA LOS PROYECTOS DE INVERSIÓN Y LOS DIFERENTES INSTRUMENTOS DE SEGUIMIENTO DE LA AGENCIA DE EDUCACIÓN POSTSECUNDARIA DE MEDELLÍN – SAPIENCIA.</t>
  </si>
  <si>
    <t>PRESTACIÓN DE SERVICIOS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</si>
  <si>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</si>
  <si>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</si>
  <si>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</si>
  <si>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</si>
  <si>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III, EN LA SUBDIRECCIÓN ADMINISTRATIVA, FINANCIERA Y DE APOYO A LA GESTIÓN, PARA APOYAR EN LA ESTRUCTURACIÓN DE LOS PROCESOS DE ADQUISICIÓN Y SUPERVISIÓN DE LOS CONTRATOS SUSCRITOS, RELACIONADOS CON LOS SERVICIOS ADMINISTRATIVOS NECESARIOS PARA GARANTIZAR LA CONTINUIDAD DEL FUNCIONAMIENTO DE LA AGENCIA DE EDUCACIÓN POSTSECUNDARIA DE MEDELLÍN –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</si>
  <si>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</si>
  <si>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TÉCNICO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</si>
  <si>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</si>
  <si>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</si>
  <si>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</si>
  <si>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AUNAR ESFUERZOS TÉCNICOS, ADMINISTRATIVOS Y ACADÉMICOS PARA DESARROLLAR, GESTIONAR Y EJECUTAR EL LABORATORIO DE INNOVACIÓN TEXTIL 4.0: HEMISFERIO VIVO, COMO UNA ESTRATEGIA ORIENTADA A FORTALECER EL SECTOR MODA EN EL DISTRITO ESPECIAL DE CIENCIA, TECNOLOGÍA E INNOVACIÓN DE MEDELLÍN, MEDIANTE PROCESOS DE FORMACIÓN, INVESTIGACIÓN APLICADA, EXPERIMENTACIÓN, PROTOTIPADO, EMPRENDIMIENTO Y DESARROLLO DE MODELOS DE NEGOCIO SOSTENIBLES E INNOVADORES, EN COHERENCIA CON LOS OBJETIVOS DEL PLAN DE DESARROLLO ‘MEDELLÍN TE QUIERE 2024–2027’, EL PLAN DISTRITAL DE CTI 2024–2033, LA LEY 2286 DE 2023 Y EL DOCUMENTO CONPES 4130 DE 2024</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</si>
  <si>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</si>
  <si>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</si>
  <si>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</si>
  <si>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</si>
  <si>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</si>
  <si>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</si>
  <si>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</si>
  <si>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</si>
  <si>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</si>
  <si>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 SAPIENCIA, PARA LAS CONVOCATORIAS DEL PERIODO ACADÉMICO 2025-2 EN EL DISTRITO DE MEDELLÍN</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</si>
  <si>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</si>
  <si>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</si>
  <si>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</si>
  <si>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</si>
  <si>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TÉCNICO II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</si>
  <si>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</si>
  <si>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PROFESIONAL III EN LA OFICINA ASESORA JURÍDICA, PARA APOYAR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</si>
  <si>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COMO PROFESIONAL EN LA OFICINA ASESORA JURÍDICA, PARA EL APOYO LOGÍSTICO Y ADMINISTRATIVO DEL CONTROL, SEGUIMIENTO Y NOTIFICACIÓN DE LOS ACTOS ADMINISTRATIVOS EXPEDIDOS POR LA AGENCIA DE EDUCACIÓN POSTSECUNDARIA DE MEDELLÍN-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</si>
  <si>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</si>
  <si>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</si>
  <si>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</si>
  <si>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EN COMUNICACIONES, PARA IMPLEMENTAR LA ESTRATEGIA DE DISEÑO Y MANUAL DE IMAGEN DE LA AGENCIA DE EDUCACIÓN POSTSECUNDARIA DE MEDELLÍN – SAPIENCIA Y LA CIUDADELA PARA LA CUARTA REVOLUCIÓN Y TRANSFORMACIÓN DEL APRENDIZAJE – C4TA.</t>
  </si>
  <si>
    <t>PRESTACIÓN DE SERVICIOS DE FORMA TEMPORAL COMO ESPECIALISTA II EN LA DIRECCIÓN TÉCNICA DE FONDOS, EN LAS ACCIONES CONCERNIENTES A LA ORGANIZACIÓN Y MONITOREO DE LAS ACTIVIDADES ADMINISTRATIVAS Y ESTRATÉGICAS DEL PROYECTO DE FORTALECIMIENTO DEL ACCESO Y PERMANENCIA EN LA EDUCACIÓN POSTSECUNDARIA SAPIENCIA</t>
  </si>
  <si>
    <t>PRESTACIÓN DE SERVICIOS PROFESIONALES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ELABORACIÓN Y SEGUIMIENTO DE LOS PLANES DE MEJORAMIENTO DE LA AGENCIA DE EDUCACIÓN POSTSECUNDARIA DE MEDELLÍN – SAPIENCIA</t>
  </si>
  <si>
    <t>PRESTACIÓN DE SERVICIOS DE FORMA TEMPORAL COMO TECNÓLOGO III EN LA DIRECCIÓN TÉCNICA DE FONDOS, CON EL FIN DE BRINDAR APOYO INTEGRAL EN TODO LO RELACIONADO CON EL COMPONENTE DE SERVICIO SOCIAL EN EL DESARROLLO DEL PROGRAMA ÚNICO DE ACCESO Y PERMANENCIA (PUAP) DE LA AGENCIA DE EDUCACIÓN POSTSECUNDARIA DE MEDELLÍN - SAPIENCIA.</t>
  </si>
  <si>
    <t>PRESTACIÓN DE SERVICIOS DE FORMA TEMPORAL COMO ESTUDIANTE UNIVERSITARIO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</si>
  <si>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PROFESIONALES DE FORMA TEMPORAL COMO PROFESIONAL III EN LA OFICINA ASESORA DE PLANEACIÓN DE LA AGENCIA EN EL PROCESO DE GESTIÓN DEL CONOCIMIENTO E INNOVACIÓN DE LA AGENCIA DE EDUCACIÓN POSTSECUNDARIA DE MEDELLÍN – SAPIENCIA Y EL APOYO A LA POLÍTICA INSTITUCIONAL DE PARTICIPACIÓN CIUDADANA EN SUS DIFERENTES ETAPAS, ADEMÁS DEL PROCESO DE RENDICIÓN DE CUENTAS DE LA ENTIDAD</t>
  </si>
  <si>
    <t>PRESTACIÓN DE SERVICIOS DE FORMA TEMPORAL COMO PROFESIONAL II EN LA DIRECCIÓN TÉCNICA DE FONDOS, PARA APOYAR LA PLANIFICACIÓN Y SEGUIMIENTO DE ACTIVIDADES ADMINISTRATIVAS, CONTRACTUALES Y DE APOYO A LA SUPERVISIÓN EN DIVERSOS PROYECTOS DE LA DIRECCIÓN TÉCNICA DE FONDOS</t>
  </si>
  <si>
    <t>PRESTACIÓN DE SERVICIOS DE FORMA TEMPORAL COMO ESPECIALISTA I EN COMUNICACIONES, PARA DESARROLLAR Y PONER EN MARCHA LA ESTRATEGIA DE COMUNICACIONES EXTERNAS, QUE FORTALEZCA EL POSICIONAMIENTO DE LA AGENCIA ANTE SU PÚBLICO OBJETIVO, NECESARIA PARA DAR A CONOCER Y PROMOCIONAR LAS ACTIVIDADES DESARROLLADAS Y LA MISIONALIDAD DE SAPIENCIA.</t>
  </si>
  <si>
    <t>PRESTACIÓN DE SERVICIOS DE FORMA TEMPORAL COMO TECNÓLOGO I EN LA DIRECCIÓN TÉCNICA DE FONDOS, PARA APOYO, EN ACTIVIDADES OPERATIVAS, LOGÍSTICAS Y DE GESTIÓN DOCUMENTAL RELACIONADAS CON LA OPERACIÓN DEL PROGRAMA ÚNICO DE ACCESO Y PERMANENCIA (PUAP) SAPIENCIA, PARA LAS CONVOCATORIAS DEL PERIODO ACADÉMICO 2025-2 EN EL DISTRITO DE MEDELLÍN, LA AGENCIA DE EDUCACIÓN POSTSECUNDARIA DE MEDELLÍN - SAPIENCIA.</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</si>
  <si>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</si>
  <si>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PROFESIONAL III EN LA OFICINA ASESORA JURÍDICA, PARA APOYAR LA SUPERVISIÓN DE LA EJECUCIÓN CONTRACTUAL Y LA ETAPA POS CONTRACTUAL DE LOS CONTRATOS DE LA SUBDIRECCIÓN ADMINISTRATIVA, FINANCIERA Y DE APOYO A LA GESTIÓN Y LA OFICINA ASESORA JURÍDICA DE SAPIENCIA.</t>
  </si>
  <si>
    <t>PRESTACIÓN DE SERVICIOS DE FORMA TEMPORAL COMO PROFESIONAL III EN LA SUBDIRECCIÓN ADMINISTRATIVA, FINANCIERA Y DE APOYO A LA GESTIÓN, PARA BRINDAR APOYO JURÍDICO EN LA ETAPA PRECONTRACTUAL, CONTRACTUAL Y POSTCONTRACTUAL DE LOS CONTRATOS ADSCRITOS A LA SUBDIRECCIÓN ADMINISTRATIVA, FINANCIERA Y DE APOYO A LA GESTIÓN DE LA AGENCIA DE EDUCACIÓN POSTSECUNDARIA DE MEDELLÍN – SAPIENCIA.</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</si>
  <si>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</si>
  <si>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</si>
  <si>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</si>
  <si>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</si>
  <si>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 </t>
  </si>
  <si>
    <t>PRESTACIÓN DE SERVICIOS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</si>
  <si>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DISEÑO GRÁFICO EN EL PROCESO DE PLANEACIÓN ESTRATÉGICA DE LA AGENCIA DE EDUCACIÓN POSTSECUNDARIA DE MEDELLÍN – SAPIENCIA. ASÍ MISMO, DISEÑAR ESTRATEGIAS GRÁFICAS Y CAMPAÑAS PUBLICITARIAS QUE PERMITAN EL FORTALECIMIENTO DEL OBSERVATORIO DE SAPIENCIA ODES.</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</si>
  <si>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 ASÍ COMO EL SEGUIMIENTO A LA POLÍTICA INSTITUCIONAL DE PARTICIPACIÓN.</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</si>
  <si>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</si>
  <si>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</si>
  <si>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</si>
  <si>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TECNÓLOGO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</si>
  <si>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</si>
  <si>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PROFESIONAL III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</si>
  <si>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TÉCNICO EN LA OFICINA DE CONTROL INTERNO PARA EL FORTALECIMIENTO, SEGUIMIENTO Y MEJORA CONTINUA DE LOS PROCESOS DEL SISTEMA DE CONTROL INTERNO DE LA AGENCIA DE EDUCACIÓN POSTSECUNDARIA DE MEDELLÍN-SAPIENCIA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</si>
  <si>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</si>
  <si>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</si>
  <si>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III EN LA DIRECCIÓN TÉCNICA DE FONDOS, PARA APOYAR LA GESTIÓN OPERATIVA Y LA SUPERVISIÓN DE CONTRATOS BAJO EL COMPONENTE TÉCNICO, FINANCIERO, CONTABLE Y ADMINISTRATIVO DE LA AGENCIA DE EDUCACIÓN POSTSECUNDARIA DE MEDELLÍN – SAPIENCIA</t>
  </si>
  <si>
    <t>PRESTACIÓN DE SERVICIOS DE FORMA TEMPORAL COMO PROFESIONAL I EN LA SUBDIRECCIÓN PARA LA GESTIÓN DE LA EDUCACIÓN POSTSECUNDARIA GEP, PARA APOYAR LA PLANIFICACIÓN Y SEGUIMIENTO DE ACTIVIDADES ADMINISTRATIVAS DE MONITOREO, GESTIÓN CONTRACTUAL Y APOYO A LA SUPERVISIÓN RELACIONADAS CON LA OPERACIÓN DEL PROYECTO IMPLEMENTACIÓN DEL PROGRAMA VISION4RIOS EN EL DISTRITO DE MEDELLÍN.</t>
  </si>
  <si>
    <t>PRESTACIÓN DE SERVICIOS DE FORMA TEMPORAL COMO PROFESIONAL 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</si>
  <si>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</si>
  <si>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</si>
  <si>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</si>
  <si>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</si>
  <si>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</si>
  <si>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</si>
  <si>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MANERA TEMPORAL COMO PROFESIONAL III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</si>
  <si>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</si>
  <si>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</si>
  <si>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EN LA SUBDIRECCIÓN ADMINISTRATIVA, FINANCIERA Y DE APOYO A LA GESTIÓN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</si>
  <si>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</si>
  <si>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PROFESIONAL II EN LA DIRECCIÓN TÉCNICA DE FONDOS, ESPECÍFICAMENTE PARA EL ACOMPAÑAMIENTO Y DIVULGACIÓN DE LA OFERTA EDUCATIVA EN LOS TERRITORIOS DEL DISTRITO DE MEDELLÍN, EN EL MARCO DEL PROGRAMA ÚNICO DE ACCESO Y PERMANENCIA (PUAP),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</si>
  <si>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</si>
  <si>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</si>
  <si>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ESPECÍFICAMENTE PARA EL ACOMPAÑAMIENTO Y DIVULGACIÓN DE LA OFERTA EDUCATIVA EN LOS TERRITORIOS DEL DISTRITO DE MEDELLÍN, EN EL MARCO DEL PROGRAMA ÚNICO DE ACCESO Y PERMANENCIA (PUAP), DE LA AGENCIA DE EDUCACIÓN POSTSECUNDARIA DE MEDELLÍN - SAPIENCIA</t>
  </si>
  <si>
    <t>PRESTACIÓN DE SERVICIOS DE FORMA TEMPORAL COMO PROFESIONAL II EN LA DIRECCIÓN TÉCNICA DE FONDOS, PARA APOYAR LA GESTIÓN OPERATIVA Y SUPERVISIÓN DE CONTRATOS BAJO EL COMPONENTE TÉCNICO, FINANCIERO, CONTABLE Y ADMINISTRATIVO DE LA DE LA AGENCIA DE EDUCACIÓN POSTSECUNDARIA DE MEDELLÍN – SAPIENCIA</t>
  </si>
  <si>
    <t>PRESTACIÓN DE SERVICIOS DE FORMA TEMPORAL COMO ESPECIALISTA II DE LA SUBDIRECCIÓN PARA LA GESTIÓN DE LA EDUCACIÓN POSTSECUNDARIA –GEP; CON EL FIN DE BRINDAR APOYO JURÍDICO A LA GESTIÓN DE ACTIVIDADES ADMINISTRATIVAS, ESTRATÉGICAS Y TÉCNICAS, ASÍ COMO A LOS PROCESOS DE SUPERVISIÓN DE CONTRATOS Y CONVENIOS EN SUS FASES PRECONTRACTUAL, CONTRACTUAL Y POS CONTRACTUAL, EN EL MARCO DE LOS PROYECTOS ADSCRITOS A LA SUBDIRECCIÓN PARA LA AGENCIA DE EDUCACIÓN POSTSECUNDARIA DE MEDELLÍN SAPIENCIA.</t>
  </si>
  <si>
    <t>ADQUISICIÓN DE 20 COMPUTADORES PORTÁTILES PARA EL FORTALECIMIENTO DE LA GESTIÓN ADMINISTRATIVA Y OPERATIVA DE LA AGENCIA DE EDUCACIÓN POSTSECUNDARIA DE MEDELLÍN – SAPIENCIA</t>
  </si>
  <si>
    <t>PRESTACIÓN DE SERVICIOS DE FORMA TEMPORAL COMO PROFESIONAL UNIVERSITARIO II EN LA SUBDIRECCIÓN PARA LA GESTIÓN DE LA EDUCACIÓN POSTSECUNDARIA – GEP, PARA APOYAR LOS PROCESOS DE SUPERVISIÓN DERIVADOS DEL PROYECTO IMPLEMENTACIÓN DEL ECOSISTEMA DE LA CIUDADELA DIGITAL UNIVERSITARIA @MEDELLÍN Y DEMÁS PROYECTOS QUE HAGAN PARTE DE LA SUBDIRECCIÓN PARA SAPIENCIA.</t>
  </si>
  <si>
    <t>PRESTACIÓN DE SERVICIOS DE FORMA TEMPORAL COMO PROFESIONAL UNIVERSITARIO II EN LA SUBDIRECCIÓN PARA LA GESTIÓN DE LA EDUCACIÓN POSTSECUNDARIA – GEP, PARA APOYAR LAS ACTIVIDADES ADMINISTRATIVAS, CONTRACTUALES Y DE SUPERVISIÓN RELACIONADAS CON LA OPERACIÓN DEL PROYECTO DE CONSOLIDACIÓN DEL SISTEMA DE INVESTIGACIÓN, INNOVACIÓN Y EMPRENDIMIENTO DEL DISTRITO DE MEDELLÍN.</t>
  </si>
  <si>
    <t>PRESTACIÓN DE SERVICIOS DE FORMA TEMPORAL COMO PROFESIONAL UNIVERSITARIO PII EN LA SUBDIRECCIÓN GESTIÓN DE LA EDUCACIÓN POSTSECUNDARIA-GEP, PARA APOYAR LOS PROCESOS DE SUPERVISIÓN, GESTIÓN Y SEGUIMIENTO DE LAS ACTIVIDADES ADMINISTRATIVAS Y TÉCNICAS DE LOS DIFERENTES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</si>
  <si>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</si>
  <si>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</si>
  <si>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</si>
  <si>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</si>
  <si>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</si>
  <si>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t>
  </si>
  <si>
    <t>AUNAR ESFUERZOS TÉCNICOS, FINANCIEROS Y ADMINISTRATIVOS CON LA INSTITUCIÓN UNIVERSITARIA PASCUAL BRAVO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</si>
  <si>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PRESTACIÓN DE SERVICIOS DE FORMA TEMPORAL COMO PROFESIONAL II EN LA SUBDIRECCIÓN PARA LA GESTIÓN DE LA EDUCACIÓN POSTSECUNDARIA –GEP, PARA EL APOYO COMO ARQUITECTO EN LA PLATAFORMA PARA LA GESTIÓN. INTEGRACIÓN E IMPLEMENTACIÓN DEL ECOSISTEMA DE LA CIUDADELA DIGITAL UNIVERSITARIA @MEDELLÍN PARA LA AGENCIA DE EDUCACIÓN POSTSECUNDARIA DE MEDELLÍN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</si>
  <si>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</si>
  <si>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CONTRATO INTERADMINISTRATIVO DE MANDATO PARA LA ADMINISTRACIÓN Y PAGO DE RECURSOS EN MATRÍCULAS Y SOSTENIMIENTO SEMESTRALES O ANUALES DEL PROGRAMA ÚNICO DE ACCESO Y PERMANENCIA -PUAP- DE SAPIENCIA.</t>
  </si>
  <si>
    <t>PRESTACIÓN DE SERVICIOS DE FORMA TEMPORAL COMO ESPECIALISTA II EN LA SUBDIRECCIÓN PARA LA GESTIÓN DE LA EDUCACIÓN POSTSECUNDARIA-GEP, PARA IDENTIFICAR, FORMULAR Y EJECUTAR LAS ACCIONES ESTRATÉGICAS, ADMINISTRATIVAS Y TÉCNICAS DEL 
PROYECTO IMPLEMENTACIÓN DEL PROGRAMA BILINGÜISMO Y DEMÁS PROYECTOS DE LA SUBDIRECCIÓN PARA SAPIENCIA.</t>
  </si>
  <si>
    <t>PRESTACIÓN DE SERVICIOS DE FORMA TEMPORAL COMO ESPECIALISTA I EN LA SUBDIRECCIÓN PARA LA GESTIÓN DE LA EDUCACIÓN POSTSECUNDARIA -GEP, PARA IDENTIFICAR, FORMULAR Y EJECUTAR POSIBLES ALIANZAS CON LOS DIFERENTES ACTORES DE SECTORES PÚBLICOS Y PRIVADOS PARA IMPLEMENTAR EL PROGRAMA DE BILINGÜISMO, ASÍ COMO ACCIONES ADMINISTRATIVAS Y TÉCNICAS DE PROYECTOS ESTRATÉGICOS DE LA SUBDIRECCIÓN PARA LA AGENCIA DE EDUCACIÓN POSTSECUNDARIA DE MEDELLÍN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</si>
</sst>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6"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9"/>
      <color theme="1"/>
      <name val="Arial Narrow"/>
      <family val="2"/>
    </font>
    <font>
      <sz val="9"/>
      <color rgb="FF000000"/>
      <name val="Arial Narrow"/>
      <family val="2"/>
    </font>
    <font>
      <sz val="10"/>
      <name val="Arial Narrow"/>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75">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164" fontId="4" fillId="2" borderId="1" xfId="0" applyNumberFormat="1"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0" fontId="2"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3" fillId="3" borderId="1" xfId="0" applyFont="1" applyFill="1" applyBorder="1" applyAlignment="1">
      <alignment vertical="center" wrapText="1" readingOrder="1"/>
    </xf>
    <xf numFmtId="0" fontId="11"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1" fillId="3" borderId="1" xfId="0" applyFont="1" applyFill="1" applyBorder="1" applyAlignment="1">
      <alignment vertical="center" wrapText="1" readingOrder="1"/>
    </xf>
    <xf numFmtId="0" fontId="12" fillId="3" borderId="1" xfId="0" applyFont="1" applyFill="1" applyBorder="1" applyAlignment="1">
      <alignment vertical="center" wrapText="1" readingOrder="1"/>
    </xf>
    <xf numFmtId="0" fontId="13" fillId="3" borderId="1" xfId="0" applyFont="1" applyFill="1" applyBorder="1" applyAlignment="1">
      <alignment wrapText="1" readingOrder="1"/>
    </xf>
    <xf numFmtId="0" fontId="12"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165" fontId="0" fillId="3" borderId="0" xfId="0" applyNumberFormat="1" applyFill="1"/>
    <xf numFmtId="0" fontId="10" fillId="4" borderId="1" xfId="0" applyFont="1" applyFill="1" applyBorder="1" applyAlignment="1">
      <alignment horizontal="left" vertical="center" wrapText="1" readingOrder="1"/>
    </xf>
    <xf numFmtId="165" fontId="9" fillId="4" borderId="1" xfId="0" applyNumberFormat="1" applyFont="1" applyFill="1" applyBorder="1" applyAlignment="1">
      <alignment horizontal="center" vertical="center" wrapText="1" readingOrder="1"/>
    </xf>
    <xf numFmtId="164" fontId="5" fillId="0" borderId="1" xfId="0" applyNumberFormat="1" applyFont="1" applyBorder="1" applyAlignment="1">
      <alignment vertical="center" readingOrder="1"/>
    </xf>
    <xf numFmtId="9" fontId="5" fillId="3" borderId="1" xfId="2" applyFont="1" applyFill="1" applyBorder="1" applyAlignment="1">
      <alignment vertical="center" readingOrder="1"/>
    </xf>
    <xf numFmtId="164" fontId="5" fillId="3" borderId="1" xfId="0" applyNumberFormat="1" applyFont="1" applyFill="1" applyBorder="1" applyAlignment="1">
      <alignment vertical="center" readingOrder="1"/>
    </xf>
    <xf numFmtId="0" fontId="5" fillId="3" borderId="1" xfId="0" applyFont="1" applyFill="1" applyBorder="1" applyAlignment="1">
      <alignment vertical="center" readingOrder="1"/>
    </xf>
    <xf numFmtId="165" fontId="5" fillId="3" borderId="1" xfId="0" applyNumberFormat="1" applyFont="1" applyFill="1" applyBorder="1" applyAlignment="1">
      <alignment vertical="center" readingOrder="1"/>
    </xf>
    <xf numFmtId="14" fontId="9" fillId="4" borderId="1" xfId="0" applyNumberFormat="1" applyFont="1" applyFill="1" applyBorder="1" applyAlignment="1">
      <alignment horizontal="center" vertical="center" wrapText="1" readingOrder="1"/>
    </xf>
    <xf numFmtId="0" fontId="5" fillId="5" borderId="1" xfId="0" applyFont="1" applyFill="1" applyBorder="1" applyAlignment="1">
      <alignment horizontal="left" vertical="center" wrapText="1" readingOrder="1"/>
    </xf>
    <xf numFmtId="14" fontId="9" fillId="0" borderId="1" xfId="0" applyNumberFormat="1" applyFont="1" applyBorder="1" applyAlignment="1">
      <alignment horizontal="center" vertical="center" wrapText="1" readingOrder="1"/>
    </xf>
    <xf numFmtId="14" fontId="9" fillId="5" borderId="1" xfId="0" applyNumberFormat="1" applyFont="1" applyFill="1" applyBorder="1" applyAlignment="1">
      <alignment horizontal="center" vertical="center" wrapText="1" readingOrder="1"/>
    </xf>
    <xf numFmtId="0" fontId="5" fillId="0" borderId="1" xfId="0" applyFont="1" applyBorder="1" applyAlignment="1">
      <alignment horizontal="left" vertical="center" wrapText="1" readingOrder="1"/>
    </xf>
    <xf numFmtId="0" fontId="9" fillId="5" borderId="1" xfId="0" applyFont="1" applyFill="1" applyBorder="1" applyAlignment="1" applyProtection="1">
      <alignment horizontal="left" vertical="center" wrapText="1" readingOrder="1"/>
      <protection hidden="1"/>
    </xf>
    <xf numFmtId="0" fontId="9" fillId="0" borderId="1" xfId="0" applyFont="1" applyBorder="1" applyAlignment="1" applyProtection="1">
      <alignment horizontal="left" vertical="center" wrapText="1" readingOrder="1"/>
      <protection hidden="1"/>
    </xf>
    <xf numFmtId="0" fontId="9" fillId="0" borderId="1" xfId="0" applyFont="1" applyBorder="1" applyAlignment="1">
      <alignment horizontal="left" vertical="center" wrapText="1" readingOrder="1"/>
    </xf>
    <xf numFmtId="165" fontId="5" fillId="3" borderId="1" xfId="2" applyNumberFormat="1" applyFont="1" applyFill="1" applyBorder="1" applyAlignment="1">
      <alignment vertical="center" readingOrder="1"/>
    </xf>
    <xf numFmtId="10" fontId="4" fillId="2" borderId="1" xfId="2" applyNumberFormat="1" applyFont="1" applyFill="1" applyBorder="1" applyAlignment="1">
      <alignment horizontal="center" vertical="center" wrapText="1" readingOrder="1"/>
    </xf>
    <xf numFmtId="10" fontId="5" fillId="3" borderId="1" xfId="2" applyNumberFormat="1" applyFont="1" applyFill="1" applyBorder="1" applyAlignment="1">
      <alignment vertical="center" readingOrder="1"/>
    </xf>
    <xf numFmtId="14" fontId="4" fillId="2" borderId="1" xfId="0" applyNumberFormat="1" applyFont="1" applyFill="1" applyBorder="1" applyAlignment="1">
      <alignment vertical="center" wrapText="1" readingOrder="1"/>
    </xf>
    <xf numFmtId="14" fontId="9" fillId="4" borderId="1" xfId="0" applyNumberFormat="1" applyFont="1" applyFill="1" applyBorder="1" applyAlignment="1">
      <alignment vertical="center" wrapText="1" readingOrder="1"/>
    </xf>
    <xf numFmtId="14" fontId="9" fillId="5" borderId="1" xfId="0" applyNumberFormat="1" applyFont="1" applyFill="1" applyBorder="1" applyAlignment="1" applyProtection="1">
      <alignment vertical="center" wrapText="1" readingOrder="1"/>
      <protection hidden="1"/>
    </xf>
    <xf numFmtId="14" fontId="9" fillId="0" borderId="1" xfId="0" applyNumberFormat="1" applyFont="1" applyBorder="1" applyAlignment="1" applyProtection="1">
      <alignment vertical="center" wrapText="1" readingOrder="1"/>
      <protection hidden="1"/>
    </xf>
    <xf numFmtId="14" fontId="9" fillId="5" borderId="1" xfId="0" applyNumberFormat="1" applyFont="1" applyFill="1" applyBorder="1" applyAlignment="1">
      <alignment vertical="center" wrapText="1" readingOrder="1"/>
    </xf>
    <xf numFmtId="164" fontId="9" fillId="4" borderId="1" xfId="0" applyNumberFormat="1" applyFont="1" applyFill="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protection hidden="1"/>
    </xf>
    <xf numFmtId="164" fontId="10" fillId="5" borderId="1" xfId="1" applyNumberFormat="1" applyFont="1" applyFill="1" applyBorder="1" applyAlignment="1" applyProtection="1">
      <alignment horizontal="center" vertical="center" wrapText="1" readingOrder="1"/>
      <protection hidden="1"/>
    </xf>
    <xf numFmtId="164" fontId="9" fillId="0" borderId="1" xfId="1" applyNumberFormat="1" applyFont="1" applyFill="1" applyBorder="1" applyAlignment="1" applyProtection="1">
      <alignment horizontal="center" vertical="center" wrapText="1" readingOrder="1"/>
      <protection hidden="1"/>
    </xf>
    <xf numFmtId="164" fontId="9" fillId="0" borderId="1" xfId="0" applyNumberFormat="1" applyFont="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lignment horizontal="center" vertical="center" wrapText="1" readingOrder="1"/>
    </xf>
    <xf numFmtId="2" fontId="9" fillId="0" borderId="1" xfId="1" applyNumberFormat="1" applyFont="1" applyFill="1" applyBorder="1" applyAlignment="1" applyProtection="1">
      <alignment horizontal="center" vertical="center" wrapText="1" readingOrder="1"/>
    </xf>
    <xf numFmtId="164" fontId="9" fillId="5" borderId="1" xfId="1" applyNumberFormat="1" applyFont="1" applyFill="1" applyBorder="1" applyAlignment="1">
      <alignment horizontal="center" vertical="center" wrapText="1" readingOrder="1"/>
    </xf>
    <xf numFmtId="164" fontId="9" fillId="5" borderId="1" xfId="0" applyNumberFormat="1" applyFont="1" applyFill="1" applyBorder="1" applyAlignment="1">
      <alignment horizontal="center" vertical="center" wrapText="1" readingOrder="1"/>
    </xf>
    <xf numFmtId="6" fontId="9" fillId="4" borderId="1" xfId="0" applyNumberFormat="1" applyFont="1" applyFill="1" applyBorder="1" applyAlignment="1">
      <alignment horizontal="center" vertical="center" wrapText="1" readingOrder="1"/>
    </xf>
    <xf numFmtId="0" fontId="5" fillId="3" borderId="1" xfId="0" applyFont="1" applyFill="1" applyBorder="1" applyAlignment="1">
      <alignment vertical="center" wrapText="1" readingOrder="1"/>
    </xf>
    <xf numFmtId="14" fontId="5" fillId="3" borderId="1" xfId="0" applyNumberFormat="1" applyFont="1" applyFill="1" applyBorder="1" applyAlignment="1">
      <alignment vertical="center" readingOrder="1"/>
    </xf>
    <xf numFmtId="0" fontId="5" fillId="3" borderId="1" xfId="0" applyFont="1" applyFill="1" applyBorder="1" applyAlignment="1">
      <alignment horizontal="center" vertical="center" readingOrder="1"/>
    </xf>
    <xf numFmtId="164" fontId="5" fillId="3" borderId="1" xfId="0" applyNumberFormat="1" applyFont="1" applyFill="1" applyBorder="1" applyAlignment="1">
      <alignment horizontal="center" vertical="center" readingOrder="1"/>
    </xf>
  </cellXfs>
  <cellStyles count="4">
    <cellStyle name="Moneda [0]" xfId="1" builtinId="7"/>
    <cellStyle name="Moneda [0] 2" xfId="3"/>
    <cellStyle name="Normal" xfId="0" builtinId="0"/>
    <cellStyle name="Porcentaje" xfId="2" builtinId="5"/>
  </cellStyles>
  <dxfs count="10">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7"/>
  <sheetViews>
    <sheetView tabSelected="1" zoomScale="85" zoomScaleNormal="85" workbookViewId="0">
      <pane ySplit="1" topLeftCell="A2" activePane="bottomLeft" state="frozen"/>
      <selection pane="bottomLeft" activeCell="B7" sqref="B7"/>
    </sheetView>
  </sheetViews>
  <sheetFormatPr baseColWidth="10" defaultColWidth="11.42578125" defaultRowHeight="15" x14ac:dyDescent="0.25"/>
  <cols>
    <col min="1" max="1" width="11.42578125" style="71"/>
    <col min="2" max="2" width="70.7109375" style="71" customWidth="1"/>
    <col min="3" max="3" width="11.42578125" style="72" customWidth="1"/>
    <col min="4" max="4" width="11.7109375" style="73" customWidth="1"/>
    <col min="5" max="5" width="15.85546875" style="74" customWidth="1"/>
    <col min="6" max="6" width="20.42578125" style="38" customWidth="1"/>
    <col min="7" max="7" width="20.42578125" style="39" customWidth="1"/>
    <col min="8" max="8" width="16.140625" style="53" customWidth="1"/>
    <col min="9" max="10" width="18.28515625" style="42" customWidth="1"/>
    <col min="11" max="11" width="25.85546875" style="40" customWidth="1"/>
    <col min="12" max="12" width="19.7109375" style="41" customWidth="1"/>
    <col min="13" max="14" width="21.140625" customWidth="1"/>
    <col min="15" max="15" width="12.140625" bestFit="1" customWidth="1"/>
    <col min="16" max="16" width="17.42578125" customWidth="1"/>
    <col min="17" max="18" width="18" customWidth="1"/>
  </cols>
  <sheetData>
    <row r="1" spans="1:12" ht="38.25" x14ac:dyDescent="0.25">
      <c r="A1" s="9" t="s">
        <v>0</v>
      </c>
      <c r="B1" s="9" t="s">
        <v>1</v>
      </c>
      <c r="C1" s="54" t="s">
        <v>2</v>
      </c>
      <c r="D1" s="10" t="s">
        <v>3</v>
      </c>
      <c r="E1" s="12" t="s">
        <v>4</v>
      </c>
      <c r="F1" s="12" t="s">
        <v>457</v>
      </c>
      <c r="G1" s="11" t="s">
        <v>426</v>
      </c>
      <c r="H1" s="52" t="s">
        <v>456</v>
      </c>
      <c r="I1" s="15" t="s">
        <v>455</v>
      </c>
      <c r="J1" s="15" t="s">
        <v>427</v>
      </c>
      <c r="K1" s="12" t="s">
        <v>7</v>
      </c>
      <c r="L1" s="9" t="s">
        <v>8</v>
      </c>
    </row>
    <row r="2" spans="1:12" ht="38.25" x14ac:dyDescent="0.25">
      <c r="A2" s="37" t="s">
        <v>12</v>
      </c>
      <c r="B2" s="36" t="s">
        <v>183</v>
      </c>
      <c r="C2" s="55">
        <v>45659</v>
      </c>
      <c r="D2" s="43">
        <v>45838</v>
      </c>
      <c r="E2" s="59">
        <v>40753115</v>
      </c>
      <c r="F2" s="38">
        <v>40753115</v>
      </c>
      <c r="G2" s="51">
        <v>40753115</v>
      </c>
      <c r="H2" s="53">
        <f>+G2/E2</f>
        <v>1</v>
      </c>
      <c r="I2" s="40">
        <f>+F2-G2</f>
        <v>0</v>
      </c>
      <c r="J2" s="40"/>
      <c r="L2" s="41" t="s">
        <v>9</v>
      </c>
    </row>
    <row r="3" spans="1:12" ht="51" x14ac:dyDescent="0.25">
      <c r="A3" s="37" t="s">
        <v>13</v>
      </c>
      <c r="B3" s="36" t="s">
        <v>184</v>
      </c>
      <c r="C3" s="55">
        <v>45659</v>
      </c>
      <c r="D3" s="43">
        <v>45838</v>
      </c>
      <c r="E3" s="59">
        <v>20600281</v>
      </c>
      <c r="F3" s="38">
        <v>20600281</v>
      </c>
      <c r="G3" s="51">
        <v>19449428</v>
      </c>
      <c r="H3" s="53">
        <f t="shared" ref="H3:H66" si="0">+G3/E3</f>
        <v>0.94413411156867233</v>
      </c>
      <c r="I3" s="40">
        <f t="shared" ref="I3:I66" si="1">+F3-G3</f>
        <v>1150853</v>
      </c>
      <c r="J3" s="40"/>
      <c r="L3" s="41" t="s">
        <v>9</v>
      </c>
    </row>
    <row r="4" spans="1:12" ht="51" x14ac:dyDescent="0.25">
      <c r="A4" s="37" t="s">
        <v>14</v>
      </c>
      <c r="B4" s="36" t="s">
        <v>185</v>
      </c>
      <c r="C4" s="55">
        <v>45659</v>
      </c>
      <c r="D4" s="43">
        <v>45838</v>
      </c>
      <c r="E4" s="59">
        <v>32604253</v>
      </c>
      <c r="F4" s="38">
        <v>32604253</v>
      </c>
      <c r="G4" s="51">
        <v>32604253</v>
      </c>
      <c r="H4" s="53">
        <f t="shared" si="0"/>
        <v>1</v>
      </c>
      <c r="I4" s="40">
        <f t="shared" si="1"/>
        <v>0</v>
      </c>
      <c r="J4" s="40"/>
      <c r="L4" s="41" t="s">
        <v>9</v>
      </c>
    </row>
    <row r="5" spans="1:12" ht="76.5" x14ac:dyDescent="0.25">
      <c r="A5" s="37" t="s">
        <v>15</v>
      </c>
      <c r="B5" s="36" t="s">
        <v>332</v>
      </c>
      <c r="C5" s="55">
        <v>45659</v>
      </c>
      <c r="D5" s="43">
        <v>46022</v>
      </c>
      <c r="E5" s="59">
        <v>130776508</v>
      </c>
      <c r="F5" s="38">
        <v>130776508</v>
      </c>
      <c r="G5" s="51">
        <v>76134513</v>
      </c>
      <c r="H5" s="53">
        <f t="shared" si="0"/>
        <v>0.58217270184336167</v>
      </c>
      <c r="I5" s="40">
        <f t="shared" si="1"/>
        <v>54641995</v>
      </c>
      <c r="J5" s="40"/>
      <c r="L5" s="41" t="s">
        <v>9</v>
      </c>
    </row>
    <row r="6" spans="1:12" ht="76.5" x14ac:dyDescent="0.25">
      <c r="A6" s="37" t="s">
        <v>16</v>
      </c>
      <c r="B6" s="36" t="s">
        <v>186</v>
      </c>
      <c r="C6" s="55">
        <v>45659</v>
      </c>
      <c r="D6" s="43">
        <v>45838</v>
      </c>
      <c r="E6" s="59">
        <v>48901935</v>
      </c>
      <c r="F6" s="38">
        <v>48901935</v>
      </c>
      <c r="G6" s="51">
        <v>48901935</v>
      </c>
      <c r="H6" s="53">
        <f t="shared" si="0"/>
        <v>1</v>
      </c>
      <c r="I6" s="40">
        <f t="shared" si="1"/>
        <v>0</v>
      </c>
      <c r="J6" s="40"/>
      <c r="L6" s="41" t="s">
        <v>9</v>
      </c>
    </row>
    <row r="7" spans="1:12" ht="76.5" x14ac:dyDescent="0.25">
      <c r="A7" s="37" t="s">
        <v>17</v>
      </c>
      <c r="B7" s="36" t="s">
        <v>333</v>
      </c>
      <c r="C7" s="55">
        <v>45659</v>
      </c>
      <c r="D7" s="43">
        <v>46022</v>
      </c>
      <c r="E7" s="59">
        <v>130776508</v>
      </c>
      <c r="F7" s="38">
        <v>130776508</v>
      </c>
      <c r="G7" s="51">
        <v>76134513</v>
      </c>
      <c r="H7" s="53">
        <f t="shared" si="0"/>
        <v>0.58217270184336167</v>
      </c>
      <c r="I7" s="40">
        <f t="shared" si="1"/>
        <v>54641995</v>
      </c>
      <c r="J7" s="40"/>
      <c r="L7" s="41" t="s">
        <v>9</v>
      </c>
    </row>
    <row r="8" spans="1:12" ht="51" x14ac:dyDescent="0.25">
      <c r="A8" s="37" t="s">
        <v>18</v>
      </c>
      <c r="B8" s="36" t="s">
        <v>187</v>
      </c>
      <c r="C8" s="55">
        <v>45659</v>
      </c>
      <c r="D8" s="43">
        <v>45838</v>
      </c>
      <c r="E8" s="59">
        <v>32604253</v>
      </c>
      <c r="F8" s="38">
        <v>32604253</v>
      </c>
      <c r="G8" s="51">
        <v>32604253</v>
      </c>
      <c r="H8" s="53">
        <f t="shared" si="0"/>
        <v>1</v>
      </c>
      <c r="I8" s="40">
        <f t="shared" si="1"/>
        <v>0</v>
      </c>
      <c r="J8" s="40"/>
      <c r="L8" s="41" t="s">
        <v>9</v>
      </c>
    </row>
    <row r="9" spans="1:12" ht="51" x14ac:dyDescent="0.25">
      <c r="A9" s="37" t="s">
        <v>19</v>
      </c>
      <c r="B9" s="36" t="s">
        <v>188</v>
      </c>
      <c r="C9" s="55">
        <v>45659</v>
      </c>
      <c r="D9" s="43">
        <v>45838</v>
      </c>
      <c r="E9" s="59">
        <v>57050779</v>
      </c>
      <c r="F9" s="38">
        <v>57050779</v>
      </c>
      <c r="G9" s="51">
        <v>57050779</v>
      </c>
      <c r="H9" s="53">
        <f t="shared" si="0"/>
        <v>1</v>
      </c>
      <c r="I9" s="40">
        <f t="shared" si="1"/>
        <v>0</v>
      </c>
      <c r="J9" s="40"/>
      <c r="L9" s="41" t="s">
        <v>9</v>
      </c>
    </row>
    <row r="10" spans="1:12" ht="38.25" x14ac:dyDescent="0.25">
      <c r="A10" s="37" t="s">
        <v>20</v>
      </c>
      <c r="B10" s="36" t="s">
        <v>189</v>
      </c>
      <c r="C10" s="55">
        <v>45659</v>
      </c>
      <c r="D10" s="43">
        <v>45838</v>
      </c>
      <c r="E10" s="59">
        <v>57050779</v>
      </c>
      <c r="F10" s="38">
        <v>57050779</v>
      </c>
      <c r="G10" s="51">
        <v>57050779</v>
      </c>
      <c r="H10" s="53">
        <f t="shared" si="0"/>
        <v>1</v>
      </c>
      <c r="I10" s="40">
        <f t="shared" si="1"/>
        <v>0</v>
      </c>
      <c r="J10" s="40"/>
      <c r="L10" s="41" t="s">
        <v>9</v>
      </c>
    </row>
    <row r="11" spans="1:12" ht="51" x14ac:dyDescent="0.25">
      <c r="A11" s="37" t="s">
        <v>21</v>
      </c>
      <c r="B11" s="36" t="s">
        <v>334</v>
      </c>
      <c r="C11" s="55">
        <v>45659</v>
      </c>
      <c r="D11" s="43">
        <v>45838</v>
      </c>
      <c r="E11" s="59">
        <v>40753115</v>
      </c>
      <c r="F11" s="38">
        <v>40753115</v>
      </c>
      <c r="G11" s="51">
        <v>40753115</v>
      </c>
      <c r="H11" s="53">
        <f t="shared" si="0"/>
        <v>1</v>
      </c>
      <c r="I11" s="40">
        <f t="shared" si="1"/>
        <v>0</v>
      </c>
      <c r="J11" s="40"/>
      <c r="L11" s="41" t="s">
        <v>9</v>
      </c>
    </row>
    <row r="12" spans="1:12" ht="63.75" x14ac:dyDescent="0.25">
      <c r="A12" s="37" t="s">
        <v>22</v>
      </c>
      <c r="B12" s="36" t="s">
        <v>190</v>
      </c>
      <c r="C12" s="55">
        <v>45659</v>
      </c>
      <c r="D12" s="43">
        <v>45838</v>
      </c>
      <c r="E12" s="59">
        <v>32604253</v>
      </c>
      <c r="F12" s="38">
        <v>32604253</v>
      </c>
      <c r="G12" s="51">
        <v>32604253</v>
      </c>
      <c r="H12" s="53">
        <f t="shared" si="0"/>
        <v>1</v>
      </c>
      <c r="I12" s="40">
        <f t="shared" si="1"/>
        <v>0</v>
      </c>
      <c r="J12" s="40"/>
      <c r="L12" s="41" t="s">
        <v>9</v>
      </c>
    </row>
    <row r="13" spans="1:12" ht="38.25" x14ac:dyDescent="0.25">
      <c r="A13" s="37" t="s">
        <v>23</v>
      </c>
      <c r="B13" s="36" t="s">
        <v>191</v>
      </c>
      <c r="C13" s="55">
        <v>45659</v>
      </c>
      <c r="D13" s="43">
        <v>45838</v>
      </c>
      <c r="E13" s="59">
        <v>40753115</v>
      </c>
      <c r="F13" s="38">
        <v>40753115</v>
      </c>
      <c r="G13" s="51">
        <v>40753115</v>
      </c>
      <c r="H13" s="53">
        <f t="shared" si="0"/>
        <v>1</v>
      </c>
      <c r="I13" s="40">
        <f t="shared" si="1"/>
        <v>0</v>
      </c>
      <c r="J13" s="40"/>
      <c r="L13" s="41" t="s">
        <v>9</v>
      </c>
    </row>
    <row r="14" spans="1:12" ht="63.75" x14ac:dyDescent="0.25">
      <c r="A14" s="37" t="s">
        <v>24</v>
      </c>
      <c r="B14" s="36" t="s">
        <v>335</v>
      </c>
      <c r="C14" s="55">
        <v>45659</v>
      </c>
      <c r="D14" s="43">
        <v>46022</v>
      </c>
      <c r="E14" s="59">
        <v>130776508</v>
      </c>
      <c r="F14" s="38">
        <v>130776508</v>
      </c>
      <c r="G14" s="51">
        <v>76134513</v>
      </c>
      <c r="H14" s="53">
        <f t="shared" si="0"/>
        <v>0.58217270184336167</v>
      </c>
      <c r="I14" s="40">
        <f t="shared" si="1"/>
        <v>54641995</v>
      </c>
      <c r="J14" s="40"/>
      <c r="L14" s="41" t="s">
        <v>9</v>
      </c>
    </row>
    <row r="15" spans="1:12" ht="38.25" x14ac:dyDescent="0.25">
      <c r="A15" s="37" t="s">
        <v>25</v>
      </c>
      <c r="B15" s="36" t="s">
        <v>192</v>
      </c>
      <c r="C15" s="55">
        <v>45659</v>
      </c>
      <c r="D15" s="43">
        <v>45838</v>
      </c>
      <c r="E15" s="59">
        <v>26869929</v>
      </c>
      <c r="F15" s="38">
        <v>26869929</v>
      </c>
      <c r="G15" s="51">
        <v>26869929</v>
      </c>
      <c r="H15" s="53">
        <f t="shared" si="0"/>
        <v>1</v>
      </c>
      <c r="I15" s="40">
        <f t="shared" si="1"/>
        <v>0</v>
      </c>
      <c r="J15" s="40"/>
      <c r="L15" s="41" t="s">
        <v>9</v>
      </c>
    </row>
    <row r="16" spans="1:12" ht="51" x14ac:dyDescent="0.25">
      <c r="A16" s="37" t="s">
        <v>26</v>
      </c>
      <c r="B16" s="36" t="s">
        <v>193</v>
      </c>
      <c r="C16" s="55">
        <v>45659</v>
      </c>
      <c r="D16" s="43">
        <v>45838</v>
      </c>
      <c r="E16" s="59">
        <v>44827513</v>
      </c>
      <c r="F16" s="38">
        <v>44827513</v>
      </c>
      <c r="G16" s="51">
        <v>44827513</v>
      </c>
      <c r="H16" s="53">
        <f t="shared" si="0"/>
        <v>1</v>
      </c>
      <c r="I16" s="40">
        <f t="shared" si="1"/>
        <v>0</v>
      </c>
      <c r="J16" s="40"/>
      <c r="L16" s="41" t="s">
        <v>9</v>
      </c>
    </row>
    <row r="17" spans="1:12" ht="38.25" x14ac:dyDescent="0.25">
      <c r="A17" s="37" t="s">
        <v>27</v>
      </c>
      <c r="B17" s="36" t="s">
        <v>194</v>
      </c>
      <c r="C17" s="55">
        <v>45659</v>
      </c>
      <c r="D17" s="43">
        <v>45838</v>
      </c>
      <c r="E17" s="59">
        <v>28799925</v>
      </c>
      <c r="F17" s="38">
        <v>28799925</v>
      </c>
      <c r="G17" s="51">
        <v>28799925</v>
      </c>
      <c r="H17" s="53">
        <f t="shared" si="0"/>
        <v>1</v>
      </c>
      <c r="I17" s="40">
        <f t="shared" si="1"/>
        <v>0</v>
      </c>
      <c r="J17" s="40"/>
      <c r="L17" s="41" t="s">
        <v>9</v>
      </c>
    </row>
    <row r="18" spans="1:12" ht="51" x14ac:dyDescent="0.25">
      <c r="A18" s="37" t="s">
        <v>28</v>
      </c>
      <c r="B18" s="36" t="s">
        <v>195</v>
      </c>
      <c r="C18" s="55">
        <v>45659</v>
      </c>
      <c r="D18" s="43">
        <v>45838</v>
      </c>
      <c r="E18" s="59">
        <v>48901935</v>
      </c>
      <c r="F18" s="38">
        <v>48901935</v>
      </c>
      <c r="G18" s="51">
        <v>48901935</v>
      </c>
      <c r="H18" s="53">
        <f t="shared" si="0"/>
        <v>1</v>
      </c>
      <c r="I18" s="40">
        <f t="shared" si="1"/>
        <v>0</v>
      </c>
      <c r="J18" s="40"/>
      <c r="L18" s="41" t="s">
        <v>9</v>
      </c>
    </row>
    <row r="19" spans="1:12" ht="51" x14ac:dyDescent="0.25">
      <c r="A19" s="37" t="s">
        <v>29</v>
      </c>
      <c r="B19" s="36" t="s">
        <v>196</v>
      </c>
      <c r="C19" s="55">
        <v>45659</v>
      </c>
      <c r="D19" s="43">
        <v>45838</v>
      </c>
      <c r="E19" s="59">
        <v>26869929</v>
      </c>
      <c r="F19" s="38">
        <v>26869929</v>
      </c>
      <c r="G19" s="51">
        <v>26869929</v>
      </c>
      <c r="H19" s="53">
        <f t="shared" si="0"/>
        <v>1</v>
      </c>
      <c r="I19" s="40">
        <f t="shared" si="1"/>
        <v>0</v>
      </c>
      <c r="J19" s="40"/>
      <c r="L19" s="41" t="s">
        <v>9</v>
      </c>
    </row>
    <row r="20" spans="1:12" ht="51" x14ac:dyDescent="0.25">
      <c r="A20" s="37" t="s">
        <v>30</v>
      </c>
      <c r="B20" s="36" t="s">
        <v>197</v>
      </c>
      <c r="C20" s="55">
        <v>45659</v>
      </c>
      <c r="D20" s="43">
        <v>45838</v>
      </c>
      <c r="E20" s="59">
        <v>28799925</v>
      </c>
      <c r="F20" s="38">
        <v>28799925</v>
      </c>
      <c r="G20" s="51">
        <v>28799925</v>
      </c>
      <c r="H20" s="53">
        <f t="shared" si="0"/>
        <v>1</v>
      </c>
      <c r="I20" s="40">
        <f t="shared" si="1"/>
        <v>0</v>
      </c>
      <c r="J20" s="40"/>
      <c r="L20" s="41" t="s">
        <v>9</v>
      </c>
    </row>
    <row r="21" spans="1:12" ht="63.75" x14ac:dyDescent="0.25">
      <c r="A21" s="37" t="s">
        <v>31</v>
      </c>
      <c r="B21" s="36" t="s">
        <v>198</v>
      </c>
      <c r="C21" s="55">
        <v>45659</v>
      </c>
      <c r="D21" s="43">
        <v>45838</v>
      </c>
      <c r="E21" s="59">
        <v>28799925</v>
      </c>
      <c r="F21" s="38">
        <v>28799925</v>
      </c>
      <c r="G21" s="51">
        <v>28799925</v>
      </c>
      <c r="H21" s="53">
        <f t="shared" si="0"/>
        <v>1</v>
      </c>
      <c r="I21" s="40">
        <f t="shared" si="1"/>
        <v>0</v>
      </c>
      <c r="J21" s="40"/>
      <c r="L21" s="41" t="s">
        <v>9</v>
      </c>
    </row>
    <row r="22" spans="1:12" ht="51" x14ac:dyDescent="0.25">
      <c r="A22" s="37" t="s">
        <v>32</v>
      </c>
      <c r="B22" s="36" t="s">
        <v>199</v>
      </c>
      <c r="C22" s="55">
        <v>45659</v>
      </c>
      <c r="D22" s="43">
        <v>45838</v>
      </c>
      <c r="E22" s="59">
        <v>48901935</v>
      </c>
      <c r="F22" s="38">
        <v>48901935</v>
      </c>
      <c r="G22" s="51">
        <v>48901935</v>
      </c>
      <c r="H22" s="53">
        <f t="shared" si="0"/>
        <v>1</v>
      </c>
      <c r="I22" s="40">
        <f t="shared" si="1"/>
        <v>0</v>
      </c>
      <c r="J22" s="40"/>
      <c r="L22" s="41" t="s">
        <v>9</v>
      </c>
    </row>
    <row r="23" spans="1:12" ht="51" x14ac:dyDescent="0.25">
      <c r="A23" s="37" t="s">
        <v>33</v>
      </c>
      <c r="B23" s="36" t="s">
        <v>336</v>
      </c>
      <c r="C23" s="55">
        <v>45659</v>
      </c>
      <c r="D23" s="43">
        <v>45838</v>
      </c>
      <c r="E23" s="59">
        <v>40753115</v>
      </c>
      <c r="F23" s="38">
        <v>40753115</v>
      </c>
      <c r="G23" s="51">
        <v>40753115</v>
      </c>
      <c r="H23" s="53">
        <f t="shared" si="0"/>
        <v>1</v>
      </c>
      <c r="I23" s="40">
        <f t="shared" si="1"/>
        <v>0</v>
      </c>
      <c r="J23" s="40"/>
      <c r="L23" s="41" t="s">
        <v>9</v>
      </c>
    </row>
    <row r="24" spans="1:12" ht="63.75" x14ac:dyDescent="0.25">
      <c r="A24" s="37" t="s">
        <v>34</v>
      </c>
      <c r="B24" s="36" t="s">
        <v>337</v>
      </c>
      <c r="C24" s="55">
        <v>45659</v>
      </c>
      <c r="D24" s="43">
        <v>45838</v>
      </c>
      <c r="E24" s="59">
        <v>40753115</v>
      </c>
      <c r="F24" s="38">
        <v>40753115</v>
      </c>
      <c r="G24" s="51">
        <v>40753115</v>
      </c>
      <c r="H24" s="53">
        <f t="shared" si="0"/>
        <v>1</v>
      </c>
      <c r="I24" s="40">
        <f t="shared" si="1"/>
        <v>0</v>
      </c>
      <c r="J24" s="40"/>
      <c r="L24" s="41" t="s">
        <v>9</v>
      </c>
    </row>
    <row r="25" spans="1:12" ht="63.75" x14ac:dyDescent="0.25">
      <c r="A25" s="37" t="s">
        <v>35</v>
      </c>
      <c r="B25" s="36" t="s">
        <v>338</v>
      </c>
      <c r="C25" s="55">
        <v>45659</v>
      </c>
      <c r="D25" s="43">
        <v>45838</v>
      </c>
      <c r="E25" s="59">
        <v>40753115</v>
      </c>
      <c r="F25" s="38">
        <v>40753115</v>
      </c>
      <c r="G25" s="51">
        <v>40753115</v>
      </c>
      <c r="H25" s="53">
        <f t="shared" si="0"/>
        <v>1</v>
      </c>
      <c r="I25" s="40">
        <f t="shared" si="1"/>
        <v>0</v>
      </c>
      <c r="J25" s="40"/>
      <c r="L25" s="41" t="s">
        <v>9</v>
      </c>
    </row>
    <row r="26" spans="1:12" ht="63.75" x14ac:dyDescent="0.25">
      <c r="A26" s="37" t="s">
        <v>36</v>
      </c>
      <c r="B26" s="36" t="s">
        <v>200</v>
      </c>
      <c r="C26" s="55">
        <v>45659</v>
      </c>
      <c r="D26" s="43">
        <v>45838</v>
      </c>
      <c r="E26" s="59">
        <v>40753115</v>
      </c>
      <c r="F26" s="38">
        <v>40753115</v>
      </c>
      <c r="G26" s="51">
        <v>40753115</v>
      </c>
      <c r="H26" s="53">
        <f t="shared" si="0"/>
        <v>1</v>
      </c>
      <c r="I26" s="40">
        <f t="shared" si="1"/>
        <v>0</v>
      </c>
      <c r="J26" s="40"/>
      <c r="L26" s="41" t="s">
        <v>9</v>
      </c>
    </row>
    <row r="27" spans="1:12" ht="63.75" x14ac:dyDescent="0.25">
      <c r="A27" s="37" t="s">
        <v>37</v>
      </c>
      <c r="B27" s="36" t="s">
        <v>201</v>
      </c>
      <c r="C27" s="55">
        <v>45659</v>
      </c>
      <c r="D27" s="43">
        <v>45838</v>
      </c>
      <c r="E27" s="59">
        <v>48901935</v>
      </c>
      <c r="F27" s="38">
        <v>48901935</v>
      </c>
      <c r="G27" s="51">
        <v>48901935</v>
      </c>
      <c r="H27" s="53">
        <f t="shared" si="0"/>
        <v>1</v>
      </c>
      <c r="I27" s="40">
        <f t="shared" si="1"/>
        <v>0</v>
      </c>
      <c r="J27" s="40"/>
      <c r="L27" s="41" t="s">
        <v>9</v>
      </c>
    </row>
    <row r="28" spans="1:12" ht="38.25" x14ac:dyDescent="0.25">
      <c r="A28" s="37" t="s">
        <v>38</v>
      </c>
      <c r="B28" s="36" t="s">
        <v>202</v>
      </c>
      <c r="C28" s="55">
        <v>45659</v>
      </c>
      <c r="D28" s="43">
        <v>45838</v>
      </c>
      <c r="E28" s="59">
        <v>28799925</v>
      </c>
      <c r="F28" s="38">
        <v>28799925</v>
      </c>
      <c r="G28" s="51">
        <v>28799925</v>
      </c>
      <c r="H28" s="53">
        <f t="shared" si="0"/>
        <v>1</v>
      </c>
      <c r="I28" s="40">
        <f t="shared" si="1"/>
        <v>0</v>
      </c>
      <c r="J28" s="40"/>
      <c r="L28" s="41" t="s">
        <v>9</v>
      </c>
    </row>
    <row r="29" spans="1:12" ht="51" x14ac:dyDescent="0.25">
      <c r="A29" s="37" t="s">
        <v>39</v>
      </c>
      <c r="B29" s="36" t="s">
        <v>203</v>
      </c>
      <c r="C29" s="55">
        <v>45664</v>
      </c>
      <c r="D29" s="43">
        <v>45844</v>
      </c>
      <c r="E29" s="59">
        <v>14520000</v>
      </c>
      <c r="F29" s="38">
        <v>14520000</v>
      </c>
      <c r="G29" s="51">
        <v>14520000</v>
      </c>
      <c r="H29" s="53">
        <f t="shared" si="0"/>
        <v>1</v>
      </c>
      <c r="I29" s="40">
        <f t="shared" si="1"/>
        <v>0</v>
      </c>
      <c r="J29" s="40"/>
      <c r="L29" s="41" t="s">
        <v>9</v>
      </c>
    </row>
    <row r="30" spans="1:12" ht="38.25" x14ac:dyDescent="0.25">
      <c r="A30" s="37" t="s">
        <v>40</v>
      </c>
      <c r="B30" s="36" t="s">
        <v>204</v>
      </c>
      <c r="C30" s="55">
        <v>45664</v>
      </c>
      <c r="D30" s="43">
        <v>45844</v>
      </c>
      <c r="E30" s="59">
        <v>40980786</v>
      </c>
      <c r="F30" s="38">
        <v>40980786</v>
      </c>
      <c r="G30" s="51">
        <v>40980786</v>
      </c>
      <c r="H30" s="53">
        <f t="shared" si="0"/>
        <v>1</v>
      </c>
      <c r="I30" s="40">
        <f t="shared" si="1"/>
        <v>0</v>
      </c>
      <c r="J30" s="40"/>
      <c r="L30" s="41" t="s">
        <v>9</v>
      </c>
    </row>
    <row r="31" spans="1:12" ht="51" x14ac:dyDescent="0.25">
      <c r="A31" s="37" t="s">
        <v>41</v>
      </c>
      <c r="B31" s="36" t="s">
        <v>205</v>
      </c>
      <c r="C31" s="55">
        <v>45664</v>
      </c>
      <c r="D31" s="43">
        <v>45844</v>
      </c>
      <c r="E31" s="59">
        <v>27020040</v>
      </c>
      <c r="F31" s="38">
        <v>27020040</v>
      </c>
      <c r="G31" s="51">
        <v>27020040</v>
      </c>
      <c r="H31" s="53">
        <f t="shared" si="0"/>
        <v>1</v>
      </c>
      <c r="I31" s="40">
        <f t="shared" si="1"/>
        <v>0</v>
      </c>
      <c r="J31" s="40"/>
      <c r="L31" s="41" t="s">
        <v>9</v>
      </c>
    </row>
    <row r="32" spans="1:12" ht="51" x14ac:dyDescent="0.25">
      <c r="A32" s="37" t="s">
        <v>42</v>
      </c>
      <c r="B32" s="36" t="s">
        <v>339</v>
      </c>
      <c r="C32" s="55">
        <v>45666</v>
      </c>
      <c r="D32" s="43">
        <v>45846</v>
      </c>
      <c r="E32" s="59">
        <v>49175130</v>
      </c>
      <c r="F32" s="38">
        <v>49175130</v>
      </c>
      <c r="G32" s="51">
        <v>49175130</v>
      </c>
      <c r="H32" s="53">
        <f t="shared" si="0"/>
        <v>1</v>
      </c>
      <c r="I32" s="40">
        <f t="shared" si="1"/>
        <v>0</v>
      </c>
      <c r="J32" s="40"/>
      <c r="L32" s="41" t="s">
        <v>9</v>
      </c>
    </row>
    <row r="33" spans="1:12" ht="51" x14ac:dyDescent="0.25">
      <c r="A33" s="37" t="s">
        <v>43</v>
      </c>
      <c r="B33" s="36" t="s">
        <v>206</v>
      </c>
      <c r="C33" s="55">
        <v>45666</v>
      </c>
      <c r="D33" s="43">
        <v>45846</v>
      </c>
      <c r="E33" s="59">
        <v>40980786</v>
      </c>
      <c r="F33" s="38">
        <v>40980786</v>
      </c>
      <c r="G33" s="51">
        <v>40980786</v>
      </c>
      <c r="H33" s="53">
        <f t="shared" si="0"/>
        <v>1</v>
      </c>
      <c r="I33" s="40">
        <f t="shared" si="1"/>
        <v>0</v>
      </c>
      <c r="J33" s="40"/>
      <c r="L33" s="41" t="s">
        <v>9</v>
      </c>
    </row>
    <row r="34" spans="1:12" ht="51" x14ac:dyDescent="0.25">
      <c r="A34" s="37" t="s">
        <v>44</v>
      </c>
      <c r="B34" s="36" t="s">
        <v>207</v>
      </c>
      <c r="C34" s="55">
        <v>45666</v>
      </c>
      <c r="D34" s="43">
        <v>45846</v>
      </c>
      <c r="E34" s="59">
        <v>40980786</v>
      </c>
      <c r="F34" s="38">
        <v>40980786</v>
      </c>
      <c r="G34" s="51">
        <v>40980786</v>
      </c>
      <c r="H34" s="53">
        <f t="shared" si="0"/>
        <v>1</v>
      </c>
      <c r="I34" s="40">
        <f t="shared" si="1"/>
        <v>0</v>
      </c>
      <c r="J34" s="40"/>
      <c r="L34" s="41" t="s">
        <v>9</v>
      </c>
    </row>
    <row r="35" spans="1:12" ht="63.75" x14ac:dyDescent="0.25">
      <c r="A35" s="37" t="s">
        <v>45</v>
      </c>
      <c r="B35" s="36" t="s">
        <v>340</v>
      </c>
      <c r="C35" s="55">
        <v>45666</v>
      </c>
      <c r="D35" s="43">
        <v>45846</v>
      </c>
      <c r="E35" s="59">
        <v>40980786</v>
      </c>
      <c r="F35" s="38">
        <v>40980786</v>
      </c>
      <c r="G35" s="51">
        <v>40980786</v>
      </c>
      <c r="H35" s="53">
        <f t="shared" si="0"/>
        <v>1</v>
      </c>
      <c r="I35" s="40">
        <f t="shared" si="1"/>
        <v>0</v>
      </c>
      <c r="J35" s="40"/>
      <c r="L35" s="41" t="s">
        <v>9</v>
      </c>
    </row>
    <row r="36" spans="1:12" ht="63.75" x14ac:dyDescent="0.25">
      <c r="A36" s="37" t="s">
        <v>46</v>
      </c>
      <c r="B36" s="36" t="s">
        <v>341</v>
      </c>
      <c r="C36" s="55">
        <v>45666</v>
      </c>
      <c r="D36" s="43">
        <v>45846</v>
      </c>
      <c r="E36" s="59">
        <v>40980786</v>
      </c>
      <c r="F36" s="38">
        <v>40980786</v>
      </c>
      <c r="G36" s="51">
        <v>40980786</v>
      </c>
      <c r="H36" s="53">
        <f t="shared" si="0"/>
        <v>1</v>
      </c>
      <c r="I36" s="40">
        <f t="shared" si="1"/>
        <v>0</v>
      </c>
      <c r="J36" s="40"/>
      <c r="L36" s="41" t="s">
        <v>9</v>
      </c>
    </row>
    <row r="37" spans="1:12" ht="63.75" x14ac:dyDescent="0.25">
      <c r="A37" s="37" t="s">
        <v>47</v>
      </c>
      <c r="B37" s="36" t="s">
        <v>342</v>
      </c>
      <c r="C37" s="55">
        <v>45666</v>
      </c>
      <c r="D37" s="43">
        <v>45846</v>
      </c>
      <c r="E37" s="59">
        <v>49175130</v>
      </c>
      <c r="F37" s="38">
        <v>49175130</v>
      </c>
      <c r="G37" s="51">
        <v>49175130</v>
      </c>
      <c r="H37" s="53">
        <f t="shared" si="0"/>
        <v>1</v>
      </c>
      <c r="I37" s="40">
        <f t="shared" si="1"/>
        <v>0</v>
      </c>
      <c r="J37" s="40"/>
      <c r="L37" s="41" t="s">
        <v>9</v>
      </c>
    </row>
    <row r="38" spans="1:12" ht="51" x14ac:dyDescent="0.25">
      <c r="A38" s="37" t="s">
        <v>48</v>
      </c>
      <c r="B38" s="36" t="s">
        <v>343</v>
      </c>
      <c r="C38" s="55">
        <v>45666</v>
      </c>
      <c r="D38" s="43">
        <v>46022</v>
      </c>
      <c r="E38" s="59">
        <v>128226548</v>
      </c>
      <c r="F38" s="38">
        <v>128226548</v>
      </c>
      <c r="G38" s="51">
        <v>73584553</v>
      </c>
      <c r="H38" s="53">
        <f t="shared" si="0"/>
        <v>0.57386363547742081</v>
      </c>
      <c r="I38" s="40">
        <f t="shared" si="1"/>
        <v>54641995</v>
      </c>
      <c r="J38" s="40"/>
      <c r="L38" s="41" t="s">
        <v>9</v>
      </c>
    </row>
    <row r="39" spans="1:12" ht="63.75" x14ac:dyDescent="0.25">
      <c r="A39" s="37" t="s">
        <v>49</v>
      </c>
      <c r="B39" s="36" t="s">
        <v>344</v>
      </c>
      <c r="C39" s="55">
        <v>45666</v>
      </c>
      <c r="D39" s="43">
        <v>45846</v>
      </c>
      <c r="E39" s="59">
        <v>40980786</v>
      </c>
      <c r="F39" s="38">
        <v>40980786</v>
      </c>
      <c r="G39" s="51">
        <v>40980786</v>
      </c>
      <c r="H39" s="53">
        <f t="shared" si="0"/>
        <v>1</v>
      </c>
      <c r="I39" s="40">
        <f t="shared" si="1"/>
        <v>0</v>
      </c>
      <c r="J39" s="40"/>
      <c r="L39" s="41" t="s">
        <v>9</v>
      </c>
    </row>
    <row r="40" spans="1:12" ht="63.75" x14ac:dyDescent="0.25">
      <c r="A40" s="37" t="s">
        <v>50</v>
      </c>
      <c r="B40" s="36" t="s">
        <v>208</v>
      </c>
      <c r="C40" s="55">
        <v>45666</v>
      </c>
      <c r="D40" s="43">
        <v>45846</v>
      </c>
      <c r="E40" s="59">
        <v>36879102</v>
      </c>
      <c r="F40" s="38">
        <v>36879102</v>
      </c>
      <c r="G40" s="51">
        <v>36879102</v>
      </c>
      <c r="H40" s="53">
        <f t="shared" si="0"/>
        <v>1</v>
      </c>
      <c r="I40" s="40">
        <f t="shared" si="1"/>
        <v>0</v>
      </c>
      <c r="J40" s="40"/>
      <c r="L40" s="41" t="s">
        <v>9</v>
      </c>
    </row>
    <row r="41" spans="1:12" ht="51" x14ac:dyDescent="0.25">
      <c r="A41" s="37" t="s">
        <v>51</v>
      </c>
      <c r="B41" s="36" t="s">
        <v>345</v>
      </c>
      <c r="C41" s="55">
        <v>45666</v>
      </c>
      <c r="D41" s="43">
        <v>45846</v>
      </c>
      <c r="E41" s="59">
        <v>32786400</v>
      </c>
      <c r="F41" s="38">
        <v>32786400</v>
      </c>
      <c r="G41" s="51">
        <v>32786400</v>
      </c>
      <c r="H41" s="53">
        <f t="shared" si="0"/>
        <v>1</v>
      </c>
      <c r="I41" s="40">
        <f t="shared" si="1"/>
        <v>0</v>
      </c>
      <c r="J41" s="40"/>
      <c r="L41" s="41" t="s">
        <v>9</v>
      </c>
    </row>
    <row r="42" spans="1:12" ht="51" x14ac:dyDescent="0.25">
      <c r="A42" s="37" t="s">
        <v>52</v>
      </c>
      <c r="B42" s="36" t="s">
        <v>346</v>
      </c>
      <c r="C42" s="55">
        <v>45666</v>
      </c>
      <c r="D42" s="43">
        <v>45846</v>
      </c>
      <c r="E42" s="59">
        <v>45077946</v>
      </c>
      <c r="F42" s="38">
        <v>45077946</v>
      </c>
      <c r="G42" s="51">
        <v>45077946</v>
      </c>
      <c r="H42" s="53">
        <f t="shared" si="0"/>
        <v>1</v>
      </c>
      <c r="I42" s="40">
        <f t="shared" si="1"/>
        <v>0</v>
      </c>
      <c r="J42" s="40"/>
      <c r="L42" s="41" t="s">
        <v>9</v>
      </c>
    </row>
    <row r="43" spans="1:12" ht="51" x14ac:dyDescent="0.25">
      <c r="A43" s="37" t="s">
        <v>53</v>
      </c>
      <c r="B43" s="36" t="s">
        <v>347</v>
      </c>
      <c r="C43" s="55">
        <v>45666</v>
      </c>
      <c r="D43" s="43">
        <v>45846</v>
      </c>
      <c r="E43" s="59">
        <v>40980786</v>
      </c>
      <c r="F43" s="38">
        <v>40980786</v>
      </c>
      <c r="G43" s="51">
        <v>40980786</v>
      </c>
      <c r="H43" s="53">
        <f t="shared" si="0"/>
        <v>1</v>
      </c>
      <c r="I43" s="40">
        <f t="shared" si="1"/>
        <v>0</v>
      </c>
      <c r="J43" s="40"/>
      <c r="L43" s="41" t="s">
        <v>9</v>
      </c>
    </row>
    <row r="44" spans="1:12" ht="38.25" x14ac:dyDescent="0.25">
      <c r="A44" s="37" t="s">
        <v>54</v>
      </c>
      <c r="B44" s="36" t="s">
        <v>209</v>
      </c>
      <c r="C44" s="55">
        <v>45666</v>
      </c>
      <c r="D44" s="43">
        <v>45846</v>
      </c>
      <c r="E44" s="59">
        <v>40980786</v>
      </c>
      <c r="F44" s="38">
        <v>40980786</v>
      </c>
      <c r="G44" s="51">
        <v>40980786</v>
      </c>
      <c r="H44" s="53">
        <f t="shared" si="0"/>
        <v>1</v>
      </c>
      <c r="I44" s="40">
        <f t="shared" si="1"/>
        <v>0</v>
      </c>
      <c r="J44" s="40"/>
      <c r="L44" s="41" t="s">
        <v>9</v>
      </c>
    </row>
    <row r="45" spans="1:12" ht="38.25" x14ac:dyDescent="0.25">
      <c r="A45" s="37" t="s">
        <v>55</v>
      </c>
      <c r="B45" s="36" t="s">
        <v>210</v>
      </c>
      <c r="C45" s="55">
        <v>45666</v>
      </c>
      <c r="D45" s="43">
        <v>45846</v>
      </c>
      <c r="E45" s="59">
        <v>40980786</v>
      </c>
      <c r="F45" s="38">
        <v>40980786</v>
      </c>
      <c r="G45" s="51">
        <v>40980786</v>
      </c>
      <c r="H45" s="53">
        <f t="shared" si="0"/>
        <v>1</v>
      </c>
      <c r="I45" s="40">
        <f t="shared" si="1"/>
        <v>0</v>
      </c>
      <c r="J45" s="40"/>
      <c r="L45" s="41" t="s">
        <v>9</v>
      </c>
    </row>
    <row r="46" spans="1:12" ht="38.25" x14ac:dyDescent="0.25">
      <c r="A46" s="37" t="s">
        <v>56</v>
      </c>
      <c r="B46" s="36" t="s">
        <v>348</v>
      </c>
      <c r="C46" s="55">
        <v>45666</v>
      </c>
      <c r="D46" s="43">
        <v>45846</v>
      </c>
      <c r="E46" s="59">
        <v>40980786</v>
      </c>
      <c r="F46" s="38">
        <v>40980786</v>
      </c>
      <c r="G46" s="51">
        <v>40980786</v>
      </c>
      <c r="H46" s="53">
        <f t="shared" si="0"/>
        <v>1</v>
      </c>
      <c r="I46" s="40">
        <f t="shared" si="1"/>
        <v>0</v>
      </c>
      <c r="J46" s="40"/>
      <c r="L46" s="41" t="s">
        <v>9</v>
      </c>
    </row>
    <row r="47" spans="1:12" ht="63.75" x14ac:dyDescent="0.25">
      <c r="A47" s="37" t="s">
        <v>57</v>
      </c>
      <c r="B47" s="36" t="s">
        <v>211</v>
      </c>
      <c r="C47" s="55">
        <v>45666</v>
      </c>
      <c r="D47" s="43">
        <v>45846</v>
      </c>
      <c r="E47" s="59">
        <v>27020040</v>
      </c>
      <c r="F47" s="38">
        <v>27020040</v>
      </c>
      <c r="G47" s="51">
        <v>27020040</v>
      </c>
      <c r="H47" s="53">
        <f t="shared" si="0"/>
        <v>1</v>
      </c>
      <c r="I47" s="40">
        <f t="shared" si="1"/>
        <v>0</v>
      </c>
      <c r="J47" s="40"/>
      <c r="L47" s="41" t="s">
        <v>9</v>
      </c>
    </row>
    <row r="48" spans="1:12" ht="51" x14ac:dyDescent="0.25">
      <c r="A48" s="37" t="s">
        <v>58</v>
      </c>
      <c r="B48" s="36" t="s">
        <v>349</v>
      </c>
      <c r="C48" s="55">
        <v>45666</v>
      </c>
      <c r="D48" s="43">
        <v>45846</v>
      </c>
      <c r="E48" s="59">
        <v>32786400</v>
      </c>
      <c r="F48" s="38">
        <v>32786400</v>
      </c>
      <c r="G48" s="51">
        <v>32786400</v>
      </c>
      <c r="H48" s="53">
        <f t="shared" si="0"/>
        <v>1</v>
      </c>
      <c r="I48" s="40">
        <f t="shared" si="1"/>
        <v>0</v>
      </c>
      <c r="J48" s="40"/>
      <c r="L48" s="41" t="s">
        <v>9</v>
      </c>
    </row>
    <row r="49" spans="1:12" ht="38.25" x14ac:dyDescent="0.25">
      <c r="A49" s="37" t="s">
        <v>59</v>
      </c>
      <c r="B49" s="36" t="s">
        <v>350</v>
      </c>
      <c r="C49" s="55">
        <v>45666</v>
      </c>
      <c r="D49" s="43">
        <v>45846</v>
      </c>
      <c r="E49" s="59">
        <v>28960818</v>
      </c>
      <c r="F49" s="38">
        <v>28960818</v>
      </c>
      <c r="G49" s="51">
        <v>28960818</v>
      </c>
      <c r="H49" s="53">
        <f t="shared" si="0"/>
        <v>1</v>
      </c>
      <c r="I49" s="40">
        <f t="shared" si="1"/>
        <v>0</v>
      </c>
      <c r="J49" s="40"/>
      <c r="L49" s="41" t="s">
        <v>9</v>
      </c>
    </row>
    <row r="50" spans="1:12" ht="63.75" x14ac:dyDescent="0.25">
      <c r="A50" s="37" t="s">
        <v>60</v>
      </c>
      <c r="B50" s="36" t="s">
        <v>212</v>
      </c>
      <c r="C50" s="55">
        <v>45666</v>
      </c>
      <c r="D50" s="43">
        <v>45846</v>
      </c>
      <c r="E50" s="59">
        <v>36879102</v>
      </c>
      <c r="F50" s="38">
        <v>36879102</v>
      </c>
      <c r="G50" s="51">
        <v>36879102</v>
      </c>
      <c r="H50" s="53">
        <f t="shared" si="0"/>
        <v>1</v>
      </c>
      <c r="I50" s="40">
        <f t="shared" si="1"/>
        <v>0</v>
      </c>
      <c r="J50" s="40"/>
      <c r="L50" s="41" t="s">
        <v>9</v>
      </c>
    </row>
    <row r="51" spans="1:12" ht="51" x14ac:dyDescent="0.25">
      <c r="A51" s="37" t="s">
        <v>61</v>
      </c>
      <c r="B51" s="36" t="s">
        <v>213</v>
      </c>
      <c r="C51" s="55">
        <v>45666</v>
      </c>
      <c r="D51" s="43">
        <v>45846</v>
      </c>
      <c r="E51" s="59">
        <v>28960818</v>
      </c>
      <c r="F51" s="38">
        <v>28960818</v>
      </c>
      <c r="G51" s="51">
        <v>28960818</v>
      </c>
      <c r="H51" s="53">
        <f t="shared" si="0"/>
        <v>1</v>
      </c>
      <c r="I51" s="40">
        <f t="shared" si="1"/>
        <v>0</v>
      </c>
      <c r="J51" s="40"/>
      <c r="L51" s="41" t="s">
        <v>9</v>
      </c>
    </row>
    <row r="52" spans="1:12" ht="38.25" x14ac:dyDescent="0.25">
      <c r="A52" s="37" t="s">
        <v>62</v>
      </c>
      <c r="B52" s="36" t="s">
        <v>214</v>
      </c>
      <c r="C52" s="55">
        <v>45666</v>
      </c>
      <c r="D52" s="43">
        <v>45846</v>
      </c>
      <c r="E52" s="59">
        <v>36879102</v>
      </c>
      <c r="F52" s="38">
        <v>36879102</v>
      </c>
      <c r="G52" s="51">
        <v>36879102</v>
      </c>
      <c r="H52" s="53">
        <f t="shared" si="0"/>
        <v>1</v>
      </c>
      <c r="I52" s="40">
        <f t="shared" si="1"/>
        <v>0</v>
      </c>
      <c r="J52" s="40"/>
      <c r="L52" s="41" t="s">
        <v>9</v>
      </c>
    </row>
    <row r="53" spans="1:12" ht="51" x14ac:dyDescent="0.25">
      <c r="A53" s="37" t="s">
        <v>63</v>
      </c>
      <c r="B53" s="36" t="s">
        <v>351</v>
      </c>
      <c r="C53" s="55">
        <v>45666</v>
      </c>
      <c r="D53" s="43">
        <v>45846</v>
      </c>
      <c r="E53" s="59">
        <v>27020040</v>
      </c>
      <c r="F53" s="38">
        <v>27020040</v>
      </c>
      <c r="G53" s="51">
        <v>27020040</v>
      </c>
      <c r="H53" s="53">
        <f t="shared" si="0"/>
        <v>1</v>
      </c>
      <c r="I53" s="40">
        <f t="shared" si="1"/>
        <v>0</v>
      </c>
      <c r="J53" s="40"/>
      <c r="L53" s="41" t="s">
        <v>9</v>
      </c>
    </row>
    <row r="54" spans="1:12" ht="38.25" x14ac:dyDescent="0.25">
      <c r="A54" s="37" t="s">
        <v>64</v>
      </c>
      <c r="B54" s="36" t="s">
        <v>215</v>
      </c>
      <c r="C54" s="55">
        <v>45666</v>
      </c>
      <c r="D54" s="43">
        <v>45846</v>
      </c>
      <c r="E54" s="59">
        <v>28960818</v>
      </c>
      <c r="F54" s="38">
        <v>28960818</v>
      </c>
      <c r="G54" s="51">
        <v>28960818</v>
      </c>
      <c r="H54" s="53">
        <f t="shared" si="0"/>
        <v>1</v>
      </c>
      <c r="I54" s="40">
        <f t="shared" si="1"/>
        <v>0</v>
      </c>
      <c r="J54" s="40"/>
      <c r="L54" s="41" t="s">
        <v>9</v>
      </c>
    </row>
    <row r="55" spans="1:12" ht="51" x14ac:dyDescent="0.25">
      <c r="A55" s="37" t="s">
        <v>65</v>
      </c>
      <c r="B55" s="36" t="s">
        <v>352</v>
      </c>
      <c r="C55" s="55">
        <v>45666</v>
      </c>
      <c r="D55" s="43">
        <v>45846</v>
      </c>
      <c r="E55" s="59">
        <v>36879102</v>
      </c>
      <c r="F55" s="38">
        <v>36879102</v>
      </c>
      <c r="G55" s="51">
        <v>36879102</v>
      </c>
      <c r="H55" s="53">
        <f t="shared" si="0"/>
        <v>1</v>
      </c>
      <c r="I55" s="40">
        <f t="shared" si="1"/>
        <v>0</v>
      </c>
      <c r="J55" s="40"/>
      <c r="L55" s="41" t="s">
        <v>9</v>
      </c>
    </row>
    <row r="56" spans="1:12" ht="38.25" x14ac:dyDescent="0.25">
      <c r="A56" s="37" t="s">
        <v>66</v>
      </c>
      <c r="B56" s="36" t="s">
        <v>216</v>
      </c>
      <c r="C56" s="55">
        <v>45666</v>
      </c>
      <c r="D56" s="43">
        <v>45846</v>
      </c>
      <c r="E56" s="59">
        <v>28960818</v>
      </c>
      <c r="F56" s="38">
        <v>28960818</v>
      </c>
      <c r="G56" s="51">
        <v>28960818</v>
      </c>
      <c r="H56" s="53">
        <f t="shared" si="0"/>
        <v>1</v>
      </c>
      <c r="I56" s="40">
        <f t="shared" si="1"/>
        <v>0</v>
      </c>
      <c r="J56" s="40"/>
      <c r="L56" s="41" t="s">
        <v>9</v>
      </c>
    </row>
    <row r="57" spans="1:12" ht="38.25" x14ac:dyDescent="0.25">
      <c r="A57" s="37" t="s">
        <v>67</v>
      </c>
      <c r="B57" s="36" t="s">
        <v>217</v>
      </c>
      <c r="C57" s="55">
        <v>45666</v>
      </c>
      <c r="D57" s="43">
        <v>45846</v>
      </c>
      <c r="E57" s="59">
        <v>36879102</v>
      </c>
      <c r="F57" s="38">
        <v>36879102</v>
      </c>
      <c r="G57" s="51">
        <v>36879102</v>
      </c>
      <c r="H57" s="53">
        <f t="shared" si="0"/>
        <v>1</v>
      </c>
      <c r="I57" s="40">
        <f t="shared" si="1"/>
        <v>0</v>
      </c>
      <c r="J57" s="40"/>
      <c r="L57" s="41" t="s">
        <v>9</v>
      </c>
    </row>
    <row r="58" spans="1:12" ht="51" x14ac:dyDescent="0.25">
      <c r="A58" s="37" t="s">
        <v>68</v>
      </c>
      <c r="B58" s="36" t="s">
        <v>353</v>
      </c>
      <c r="C58" s="55">
        <v>45666</v>
      </c>
      <c r="D58" s="43">
        <v>45846</v>
      </c>
      <c r="E58" s="59">
        <v>27020040</v>
      </c>
      <c r="F58" s="38">
        <v>27020040</v>
      </c>
      <c r="G58" s="51">
        <v>27020040</v>
      </c>
      <c r="H58" s="53">
        <f t="shared" si="0"/>
        <v>1</v>
      </c>
      <c r="I58" s="40">
        <f t="shared" si="1"/>
        <v>0</v>
      </c>
      <c r="J58" s="40"/>
      <c r="L58" s="41" t="s">
        <v>9</v>
      </c>
    </row>
    <row r="59" spans="1:12" ht="51" x14ac:dyDescent="0.25">
      <c r="A59" s="37" t="s">
        <v>69</v>
      </c>
      <c r="B59" s="36" t="s">
        <v>218</v>
      </c>
      <c r="C59" s="55">
        <v>45666</v>
      </c>
      <c r="D59" s="43">
        <v>45846</v>
      </c>
      <c r="E59" s="59">
        <v>27020040</v>
      </c>
      <c r="F59" s="38">
        <v>27020040</v>
      </c>
      <c r="G59" s="51">
        <v>27020040</v>
      </c>
      <c r="H59" s="53">
        <f t="shared" si="0"/>
        <v>1</v>
      </c>
      <c r="I59" s="40">
        <f t="shared" si="1"/>
        <v>0</v>
      </c>
      <c r="J59" s="40"/>
      <c r="L59" s="41" t="s">
        <v>9</v>
      </c>
    </row>
    <row r="60" spans="1:12" ht="63.75" x14ac:dyDescent="0.25">
      <c r="A60" s="37" t="s">
        <v>70</v>
      </c>
      <c r="B60" s="36" t="s">
        <v>219</v>
      </c>
      <c r="C60" s="55">
        <v>45666</v>
      </c>
      <c r="D60" s="43">
        <v>45846</v>
      </c>
      <c r="E60" s="59">
        <v>16212030</v>
      </c>
      <c r="F60" s="38">
        <v>16212030</v>
      </c>
      <c r="G60" s="51">
        <v>16212030</v>
      </c>
      <c r="H60" s="53">
        <f t="shared" si="0"/>
        <v>1</v>
      </c>
      <c r="I60" s="40">
        <f t="shared" si="1"/>
        <v>0</v>
      </c>
      <c r="J60" s="40"/>
      <c r="L60" s="41" t="s">
        <v>9</v>
      </c>
    </row>
    <row r="61" spans="1:12" ht="63.75" x14ac:dyDescent="0.25">
      <c r="A61" s="37" t="s">
        <v>71</v>
      </c>
      <c r="B61" s="36" t="s">
        <v>354</v>
      </c>
      <c r="C61" s="55">
        <v>45666</v>
      </c>
      <c r="D61" s="43">
        <v>45846</v>
      </c>
      <c r="E61" s="59">
        <v>36879102</v>
      </c>
      <c r="F61" s="38">
        <v>36879102</v>
      </c>
      <c r="G61" s="51">
        <v>36879102</v>
      </c>
      <c r="H61" s="53">
        <f t="shared" si="0"/>
        <v>1</v>
      </c>
      <c r="I61" s="40">
        <f t="shared" si="1"/>
        <v>0</v>
      </c>
      <c r="J61" s="40"/>
      <c r="L61" s="41" t="s">
        <v>9</v>
      </c>
    </row>
    <row r="62" spans="1:12" ht="63.75" x14ac:dyDescent="0.25">
      <c r="A62" s="37" t="s">
        <v>72</v>
      </c>
      <c r="B62" s="36" t="s">
        <v>220</v>
      </c>
      <c r="C62" s="55">
        <v>45666</v>
      </c>
      <c r="D62" s="43">
        <v>45846</v>
      </c>
      <c r="E62" s="59">
        <v>16212030</v>
      </c>
      <c r="F62" s="38">
        <v>16212030</v>
      </c>
      <c r="G62" s="51">
        <v>16212030</v>
      </c>
      <c r="H62" s="53">
        <f t="shared" si="0"/>
        <v>1</v>
      </c>
      <c r="I62" s="40">
        <f t="shared" si="1"/>
        <v>0</v>
      </c>
      <c r="J62" s="40"/>
      <c r="L62" s="41" t="s">
        <v>9</v>
      </c>
    </row>
    <row r="63" spans="1:12" ht="63.75" x14ac:dyDescent="0.25">
      <c r="A63" s="37" t="s">
        <v>73</v>
      </c>
      <c r="B63" s="36" t="s">
        <v>220</v>
      </c>
      <c r="C63" s="55">
        <v>45666</v>
      </c>
      <c r="D63" s="43">
        <v>45846</v>
      </c>
      <c r="E63" s="59">
        <v>16212030</v>
      </c>
      <c r="F63" s="38">
        <v>16212030</v>
      </c>
      <c r="G63" s="51">
        <v>16212030</v>
      </c>
      <c r="H63" s="53">
        <f t="shared" si="0"/>
        <v>1</v>
      </c>
      <c r="I63" s="40">
        <f t="shared" si="1"/>
        <v>0</v>
      </c>
      <c r="J63" s="40"/>
      <c r="L63" s="41" t="s">
        <v>9</v>
      </c>
    </row>
    <row r="64" spans="1:12" ht="51" x14ac:dyDescent="0.25">
      <c r="A64" s="37" t="s">
        <v>74</v>
      </c>
      <c r="B64" s="36" t="s">
        <v>221</v>
      </c>
      <c r="C64" s="55">
        <v>45666</v>
      </c>
      <c r="D64" s="43">
        <v>45846</v>
      </c>
      <c r="E64" s="59">
        <v>20715366</v>
      </c>
      <c r="F64" s="38">
        <v>20715366</v>
      </c>
      <c r="G64" s="51">
        <v>20715366</v>
      </c>
      <c r="H64" s="53">
        <f t="shared" si="0"/>
        <v>1</v>
      </c>
      <c r="I64" s="40">
        <f t="shared" si="1"/>
        <v>0</v>
      </c>
      <c r="J64" s="40"/>
      <c r="L64" s="41" t="s">
        <v>9</v>
      </c>
    </row>
    <row r="65" spans="1:12" ht="51" x14ac:dyDescent="0.25">
      <c r="A65" s="37" t="s">
        <v>75</v>
      </c>
      <c r="B65" s="36" t="s">
        <v>355</v>
      </c>
      <c r="C65" s="55">
        <v>45666</v>
      </c>
      <c r="D65" s="43">
        <v>45846</v>
      </c>
      <c r="E65" s="59">
        <v>27020040</v>
      </c>
      <c r="F65" s="38">
        <v>27020040</v>
      </c>
      <c r="G65" s="51">
        <v>27020040</v>
      </c>
      <c r="H65" s="53">
        <f t="shared" si="0"/>
        <v>1</v>
      </c>
      <c r="I65" s="40">
        <f t="shared" si="1"/>
        <v>0</v>
      </c>
      <c r="J65" s="40"/>
      <c r="L65" s="41" t="s">
        <v>9</v>
      </c>
    </row>
    <row r="66" spans="1:12" ht="38.25" x14ac:dyDescent="0.25">
      <c r="A66" s="37" t="s">
        <v>76</v>
      </c>
      <c r="B66" s="36" t="s">
        <v>356</v>
      </c>
      <c r="C66" s="55">
        <v>45666</v>
      </c>
      <c r="D66" s="43">
        <v>45846</v>
      </c>
      <c r="E66" s="59">
        <v>28960818</v>
      </c>
      <c r="F66" s="38">
        <v>28960818</v>
      </c>
      <c r="G66" s="51">
        <v>28960818</v>
      </c>
      <c r="H66" s="53">
        <f t="shared" si="0"/>
        <v>1</v>
      </c>
      <c r="I66" s="40">
        <f t="shared" si="1"/>
        <v>0</v>
      </c>
      <c r="J66" s="40"/>
      <c r="L66" s="41" t="s">
        <v>9</v>
      </c>
    </row>
    <row r="67" spans="1:12" ht="51" x14ac:dyDescent="0.25">
      <c r="A67" s="37" t="s">
        <v>77</v>
      </c>
      <c r="B67" s="36" t="s">
        <v>222</v>
      </c>
      <c r="C67" s="55">
        <v>45670</v>
      </c>
      <c r="D67" s="43">
        <v>45838</v>
      </c>
      <c r="E67" s="59">
        <v>38248734</v>
      </c>
      <c r="F67" s="38">
        <v>38248734</v>
      </c>
      <c r="G67" s="51">
        <v>38248734</v>
      </c>
      <c r="H67" s="53">
        <f t="shared" ref="H67:H130" si="2">+G67/E67</f>
        <v>1</v>
      </c>
      <c r="I67" s="40">
        <f t="shared" ref="I67:I115" si="3">+F67-G67</f>
        <v>0</v>
      </c>
      <c r="J67" s="40"/>
      <c r="L67" s="41" t="s">
        <v>9</v>
      </c>
    </row>
    <row r="68" spans="1:12" ht="76.5" x14ac:dyDescent="0.25">
      <c r="A68" s="37" t="s">
        <v>78</v>
      </c>
      <c r="B68" s="36" t="s">
        <v>357</v>
      </c>
      <c r="C68" s="55">
        <v>45671</v>
      </c>
      <c r="D68" s="43">
        <v>46022</v>
      </c>
      <c r="E68" s="59">
        <v>110595643</v>
      </c>
      <c r="F68" s="38">
        <v>110595643</v>
      </c>
      <c r="G68" s="51">
        <v>62787728</v>
      </c>
      <c r="H68" s="53">
        <f t="shared" si="2"/>
        <v>0.56772334150631953</v>
      </c>
      <c r="I68" s="40">
        <f t="shared" si="3"/>
        <v>47807915</v>
      </c>
      <c r="J68" s="40"/>
      <c r="L68" s="41" t="s">
        <v>9</v>
      </c>
    </row>
    <row r="69" spans="1:12" ht="63.75" x14ac:dyDescent="0.25">
      <c r="A69" s="37" t="s">
        <v>79</v>
      </c>
      <c r="B69" s="36" t="s">
        <v>358</v>
      </c>
      <c r="C69" s="55">
        <v>45670</v>
      </c>
      <c r="D69" s="43">
        <v>45850</v>
      </c>
      <c r="E69" s="59">
        <v>16212030</v>
      </c>
      <c r="F69" s="38">
        <v>16212030</v>
      </c>
      <c r="G69" s="51">
        <v>16212030</v>
      </c>
      <c r="H69" s="53">
        <f t="shared" si="2"/>
        <v>1</v>
      </c>
      <c r="I69" s="40">
        <f t="shared" si="3"/>
        <v>0</v>
      </c>
      <c r="J69" s="40"/>
      <c r="L69" s="41" t="s">
        <v>9</v>
      </c>
    </row>
    <row r="70" spans="1:12" ht="63.75" x14ac:dyDescent="0.25">
      <c r="A70" s="37" t="s">
        <v>80</v>
      </c>
      <c r="B70" s="36" t="s">
        <v>220</v>
      </c>
      <c r="C70" s="55">
        <v>45670</v>
      </c>
      <c r="D70" s="43">
        <v>45850</v>
      </c>
      <c r="E70" s="59">
        <v>16212030</v>
      </c>
      <c r="F70" s="38">
        <v>16212030</v>
      </c>
      <c r="G70" s="51">
        <v>16212030</v>
      </c>
      <c r="H70" s="53">
        <f t="shared" si="2"/>
        <v>1</v>
      </c>
      <c r="I70" s="40">
        <f t="shared" si="3"/>
        <v>0</v>
      </c>
      <c r="J70" s="40"/>
      <c r="L70" s="41" t="s">
        <v>9</v>
      </c>
    </row>
    <row r="71" spans="1:12" ht="51" x14ac:dyDescent="0.25">
      <c r="A71" s="37" t="s">
        <v>81</v>
      </c>
      <c r="B71" s="36" t="s">
        <v>359</v>
      </c>
      <c r="C71" s="55">
        <v>45670</v>
      </c>
      <c r="D71" s="43">
        <v>45850</v>
      </c>
      <c r="E71" s="59">
        <v>49175130</v>
      </c>
      <c r="F71" s="38">
        <v>49175130</v>
      </c>
      <c r="G71" s="51">
        <v>49175130</v>
      </c>
      <c r="H71" s="53">
        <f t="shared" si="2"/>
        <v>1</v>
      </c>
      <c r="I71" s="40">
        <f t="shared" si="3"/>
        <v>0</v>
      </c>
      <c r="J71" s="40"/>
      <c r="L71" s="41" t="s">
        <v>9</v>
      </c>
    </row>
    <row r="72" spans="1:12" ht="51" x14ac:dyDescent="0.25">
      <c r="A72" s="37" t="s">
        <v>82</v>
      </c>
      <c r="B72" s="36" t="s">
        <v>360</v>
      </c>
      <c r="C72" s="55">
        <v>45671</v>
      </c>
      <c r="D72" s="43">
        <v>45851</v>
      </c>
      <c r="E72" s="59">
        <v>40980786</v>
      </c>
      <c r="F72" s="38">
        <v>40980786</v>
      </c>
      <c r="G72" s="51">
        <v>40980786</v>
      </c>
      <c r="H72" s="53">
        <f t="shared" si="2"/>
        <v>1</v>
      </c>
      <c r="I72" s="40">
        <f t="shared" si="3"/>
        <v>0</v>
      </c>
      <c r="J72" s="40"/>
      <c r="L72" s="41" t="s">
        <v>9</v>
      </c>
    </row>
    <row r="73" spans="1:12" ht="51" x14ac:dyDescent="0.25">
      <c r="A73" s="37" t="s">
        <v>83</v>
      </c>
      <c r="B73" s="36" t="s">
        <v>223</v>
      </c>
      <c r="C73" s="55">
        <v>45670</v>
      </c>
      <c r="D73" s="43">
        <v>45850</v>
      </c>
      <c r="E73" s="59">
        <v>28960818</v>
      </c>
      <c r="F73" s="38">
        <v>28960818</v>
      </c>
      <c r="G73" s="51">
        <v>28960818</v>
      </c>
      <c r="H73" s="53">
        <f t="shared" si="2"/>
        <v>1</v>
      </c>
      <c r="I73" s="40">
        <f t="shared" si="3"/>
        <v>0</v>
      </c>
      <c r="J73" s="40"/>
      <c r="L73" s="41" t="s">
        <v>9</v>
      </c>
    </row>
    <row r="74" spans="1:12" ht="51" x14ac:dyDescent="0.25">
      <c r="A74" s="37" t="s">
        <v>84</v>
      </c>
      <c r="B74" s="36" t="s">
        <v>361</v>
      </c>
      <c r="C74" s="55">
        <v>45670</v>
      </c>
      <c r="D74" s="43">
        <v>45850</v>
      </c>
      <c r="E74" s="59">
        <v>27020040</v>
      </c>
      <c r="F74" s="38">
        <v>27020040</v>
      </c>
      <c r="G74" s="51">
        <v>27020040</v>
      </c>
      <c r="H74" s="53">
        <f t="shared" si="2"/>
        <v>1</v>
      </c>
      <c r="I74" s="40">
        <f t="shared" si="3"/>
        <v>0</v>
      </c>
      <c r="J74" s="40"/>
      <c r="L74" s="41" t="s">
        <v>9</v>
      </c>
    </row>
    <row r="75" spans="1:12" ht="51" x14ac:dyDescent="0.25">
      <c r="A75" s="37" t="s">
        <v>85</v>
      </c>
      <c r="B75" s="36" t="s">
        <v>224</v>
      </c>
      <c r="C75" s="55">
        <v>45670</v>
      </c>
      <c r="D75" s="43">
        <v>45850</v>
      </c>
      <c r="E75" s="59">
        <v>27020040</v>
      </c>
      <c r="F75" s="38">
        <v>27020040</v>
      </c>
      <c r="G75" s="51">
        <v>27020040</v>
      </c>
      <c r="H75" s="53">
        <f t="shared" si="2"/>
        <v>1</v>
      </c>
      <c r="I75" s="40">
        <f t="shared" si="3"/>
        <v>0</v>
      </c>
      <c r="J75" s="40"/>
      <c r="L75" s="41" t="s">
        <v>9</v>
      </c>
    </row>
    <row r="76" spans="1:12" ht="51" x14ac:dyDescent="0.25">
      <c r="A76" s="37" t="s">
        <v>86</v>
      </c>
      <c r="B76" s="36" t="s">
        <v>362</v>
      </c>
      <c r="C76" s="55">
        <v>45671</v>
      </c>
      <c r="D76" s="43">
        <v>45851</v>
      </c>
      <c r="E76" s="59">
        <v>40980786</v>
      </c>
      <c r="F76" s="38">
        <v>40980786</v>
      </c>
      <c r="G76" s="51">
        <v>40980786</v>
      </c>
      <c r="H76" s="53">
        <f t="shared" si="2"/>
        <v>1</v>
      </c>
      <c r="I76" s="40">
        <f t="shared" si="3"/>
        <v>0</v>
      </c>
      <c r="J76" s="40"/>
      <c r="L76" s="41" t="s">
        <v>9</v>
      </c>
    </row>
    <row r="77" spans="1:12" ht="51" x14ac:dyDescent="0.25">
      <c r="A77" s="37" t="s">
        <v>87</v>
      </c>
      <c r="B77" s="36" t="s">
        <v>363</v>
      </c>
      <c r="C77" s="55">
        <v>45671</v>
      </c>
      <c r="D77" s="43">
        <v>45850</v>
      </c>
      <c r="E77" s="59">
        <v>36879102</v>
      </c>
      <c r="F77" s="38">
        <v>36879102</v>
      </c>
      <c r="G77" s="51">
        <v>36879102</v>
      </c>
      <c r="H77" s="53">
        <f t="shared" si="2"/>
        <v>1</v>
      </c>
      <c r="I77" s="40">
        <f t="shared" si="3"/>
        <v>0</v>
      </c>
      <c r="J77" s="40"/>
      <c r="L77" s="41" t="s">
        <v>9</v>
      </c>
    </row>
    <row r="78" spans="1:12" ht="38.25" x14ac:dyDescent="0.25">
      <c r="A78" s="37" t="s">
        <v>88</v>
      </c>
      <c r="B78" s="36" t="s">
        <v>364</v>
      </c>
      <c r="C78" s="55">
        <v>45671</v>
      </c>
      <c r="D78" s="43">
        <v>45851</v>
      </c>
      <c r="E78" s="59">
        <v>28960818</v>
      </c>
      <c r="F78" s="38">
        <v>28960818</v>
      </c>
      <c r="G78" s="51">
        <v>28960818</v>
      </c>
      <c r="H78" s="53">
        <f t="shared" si="2"/>
        <v>1</v>
      </c>
      <c r="I78" s="40">
        <f t="shared" si="3"/>
        <v>0</v>
      </c>
      <c r="J78" s="40"/>
      <c r="L78" s="41" t="s">
        <v>9</v>
      </c>
    </row>
    <row r="79" spans="1:12" ht="63.75" x14ac:dyDescent="0.25">
      <c r="A79" s="37" t="s">
        <v>89</v>
      </c>
      <c r="B79" s="36" t="s">
        <v>365</v>
      </c>
      <c r="C79" s="55">
        <v>45671</v>
      </c>
      <c r="D79" s="43">
        <v>45851</v>
      </c>
      <c r="E79" s="59">
        <v>36879102</v>
      </c>
      <c r="F79" s="38">
        <v>36879102</v>
      </c>
      <c r="G79" s="51">
        <v>36879102</v>
      </c>
      <c r="H79" s="53">
        <f t="shared" si="2"/>
        <v>1</v>
      </c>
      <c r="I79" s="40">
        <f t="shared" si="3"/>
        <v>0</v>
      </c>
      <c r="J79" s="40"/>
      <c r="L79" s="41" t="s">
        <v>9</v>
      </c>
    </row>
    <row r="80" spans="1:12" ht="38.25" x14ac:dyDescent="0.25">
      <c r="A80" s="37" t="s">
        <v>90</v>
      </c>
      <c r="B80" s="36" t="s">
        <v>366</v>
      </c>
      <c r="C80" s="55">
        <v>45671</v>
      </c>
      <c r="D80" s="43">
        <v>45851</v>
      </c>
      <c r="E80" s="59">
        <v>27020040</v>
      </c>
      <c r="F80" s="38">
        <v>27020040</v>
      </c>
      <c r="G80" s="51">
        <v>27020040</v>
      </c>
      <c r="H80" s="53">
        <f t="shared" si="2"/>
        <v>1</v>
      </c>
      <c r="I80" s="40">
        <f t="shared" si="3"/>
        <v>0</v>
      </c>
      <c r="J80" s="40"/>
      <c r="L80" s="41" t="s">
        <v>9</v>
      </c>
    </row>
    <row r="81" spans="1:12" ht="51" x14ac:dyDescent="0.25">
      <c r="A81" s="37" t="s">
        <v>91</v>
      </c>
      <c r="B81" s="36" t="s">
        <v>225</v>
      </c>
      <c r="C81" s="55">
        <v>45671</v>
      </c>
      <c r="D81" s="43">
        <v>45851</v>
      </c>
      <c r="E81" s="59">
        <v>40980786</v>
      </c>
      <c r="F81" s="38">
        <v>40980786</v>
      </c>
      <c r="G81" s="51">
        <v>40980786</v>
      </c>
      <c r="H81" s="53">
        <f t="shared" si="2"/>
        <v>1</v>
      </c>
      <c r="I81" s="40">
        <f t="shared" si="3"/>
        <v>0</v>
      </c>
      <c r="J81" s="40"/>
      <c r="L81" s="41" t="s">
        <v>9</v>
      </c>
    </row>
    <row r="82" spans="1:12" ht="63.75" x14ac:dyDescent="0.25">
      <c r="A82" s="37" t="s">
        <v>92</v>
      </c>
      <c r="B82" s="36" t="s">
        <v>813</v>
      </c>
      <c r="C82" s="55">
        <v>45671</v>
      </c>
      <c r="D82" s="43">
        <v>45851</v>
      </c>
      <c r="E82" s="59">
        <v>49175130</v>
      </c>
      <c r="F82" s="38">
        <v>49175130</v>
      </c>
      <c r="G82" s="51">
        <v>49175130</v>
      </c>
      <c r="H82" s="53">
        <f t="shared" si="2"/>
        <v>1</v>
      </c>
      <c r="I82" s="40">
        <f t="shared" si="3"/>
        <v>0</v>
      </c>
      <c r="J82" s="40"/>
      <c r="L82" s="41" t="s">
        <v>9</v>
      </c>
    </row>
    <row r="83" spans="1:12" ht="63.75" x14ac:dyDescent="0.25">
      <c r="A83" s="37" t="s">
        <v>93</v>
      </c>
      <c r="B83" s="36" t="s">
        <v>367</v>
      </c>
      <c r="C83" s="55">
        <v>45671</v>
      </c>
      <c r="D83" s="43">
        <v>45851</v>
      </c>
      <c r="E83" s="59">
        <v>45077946</v>
      </c>
      <c r="F83" s="38">
        <v>45077946</v>
      </c>
      <c r="G83" s="51">
        <v>45077946</v>
      </c>
      <c r="H83" s="53">
        <f t="shared" si="2"/>
        <v>1</v>
      </c>
      <c r="I83" s="40">
        <f t="shared" si="3"/>
        <v>0</v>
      </c>
      <c r="J83" s="40"/>
      <c r="L83" s="41" t="s">
        <v>9</v>
      </c>
    </row>
    <row r="84" spans="1:12" ht="63.75" x14ac:dyDescent="0.25">
      <c r="A84" s="37" t="s">
        <v>94</v>
      </c>
      <c r="B84" s="36" t="s">
        <v>368</v>
      </c>
      <c r="C84" s="55">
        <v>45671</v>
      </c>
      <c r="D84" s="43">
        <v>45851</v>
      </c>
      <c r="E84" s="59">
        <v>49175130</v>
      </c>
      <c r="F84" s="38">
        <v>49175130</v>
      </c>
      <c r="G84" s="51">
        <v>39066909</v>
      </c>
      <c r="H84" s="53">
        <f t="shared" si="2"/>
        <v>0.7944444478336915</v>
      </c>
      <c r="I84" s="40">
        <f t="shared" si="3"/>
        <v>10108221</v>
      </c>
      <c r="J84" s="40"/>
      <c r="L84" s="41" t="s">
        <v>9</v>
      </c>
    </row>
    <row r="85" spans="1:12" ht="63.75" x14ac:dyDescent="0.25">
      <c r="A85" s="37" t="s">
        <v>95</v>
      </c>
      <c r="B85" s="36" t="s">
        <v>814</v>
      </c>
      <c r="C85" s="55">
        <v>45671</v>
      </c>
      <c r="D85" s="43">
        <v>45851</v>
      </c>
      <c r="E85" s="59">
        <v>45077946</v>
      </c>
      <c r="F85" s="38">
        <v>45077946</v>
      </c>
      <c r="G85" s="51">
        <v>45077946</v>
      </c>
      <c r="H85" s="53">
        <f t="shared" si="2"/>
        <v>1</v>
      </c>
      <c r="I85" s="40">
        <f t="shared" si="3"/>
        <v>0</v>
      </c>
      <c r="J85" s="40"/>
      <c r="L85" s="41" t="s">
        <v>9</v>
      </c>
    </row>
    <row r="86" spans="1:12" ht="51" x14ac:dyDescent="0.25">
      <c r="A86" s="37" t="s">
        <v>96</v>
      </c>
      <c r="B86" s="36" t="s">
        <v>369</v>
      </c>
      <c r="C86" s="55">
        <v>45671</v>
      </c>
      <c r="D86" s="43">
        <v>45851</v>
      </c>
      <c r="E86" s="59">
        <v>49175130</v>
      </c>
      <c r="F86" s="38">
        <v>49175130</v>
      </c>
      <c r="G86" s="51">
        <v>49175130</v>
      </c>
      <c r="H86" s="53">
        <f t="shared" si="2"/>
        <v>1</v>
      </c>
      <c r="I86" s="40">
        <f t="shared" si="3"/>
        <v>0</v>
      </c>
      <c r="J86" s="40"/>
      <c r="L86" s="41" t="s">
        <v>9</v>
      </c>
    </row>
    <row r="87" spans="1:12" ht="51" x14ac:dyDescent="0.25">
      <c r="A87" s="37" t="s">
        <v>97</v>
      </c>
      <c r="B87" s="36" t="s">
        <v>370</v>
      </c>
      <c r="C87" s="55">
        <v>45671</v>
      </c>
      <c r="D87" s="43">
        <v>45851</v>
      </c>
      <c r="E87" s="59">
        <v>49175130</v>
      </c>
      <c r="F87" s="38">
        <v>49175130</v>
      </c>
      <c r="G87" s="51">
        <v>49175130</v>
      </c>
      <c r="H87" s="53">
        <f t="shared" si="2"/>
        <v>1</v>
      </c>
      <c r="I87" s="40">
        <f t="shared" si="3"/>
        <v>0</v>
      </c>
      <c r="J87" s="40"/>
      <c r="L87" s="41" t="s">
        <v>9</v>
      </c>
    </row>
    <row r="88" spans="1:12" ht="51" x14ac:dyDescent="0.25">
      <c r="A88" s="37" t="s">
        <v>98</v>
      </c>
      <c r="B88" s="36" t="s">
        <v>371</v>
      </c>
      <c r="C88" s="55">
        <v>45671</v>
      </c>
      <c r="D88" s="43">
        <v>45851</v>
      </c>
      <c r="E88" s="59">
        <v>49175130</v>
      </c>
      <c r="F88" s="38">
        <v>49175130</v>
      </c>
      <c r="G88" s="51">
        <v>49175130</v>
      </c>
      <c r="H88" s="53">
        <f t="shared" si="2"/>
        <v>1</v>
      </c>
      <c r="I88" s="40">
        <f t="shared" si="3"/>
        <v>0</v>
      </c>
      <c r="J88" s="40"/>
      <c r="L88" s="41" t="s">
        <v>9</v>
      </c>
    </row>
    <row r="89" spans="1:12" ht="38.25" x14ac:dyDescent="0.25">
      <c r="A89" s="37" t="s">
        <v>99</v>
      </c>
      <c r="B89" s="36" t="s">
        <v>372</v>
      </c>
      <c r="C89" s="55">
        <v>45671</v>
      </c>
      <c r="D89" s="43">
        <v>45851</v>
      </c>
      <c r="E89" s="59">
        <v>28960818</v>
      </c>
      <c r="F89" s="38">
        <v>28960818</v>
      </c>
      <c r="G89" s="51">
        <v>28960818</v>
      </c>
      <c r="H89" s="53">
        <f t="shared" si="2"/>
        <v>1</v>
      </c>
      <c r="I89" s="40">
        <f t="shared" si="3"/>
        <v>0</v>
      </c>
      <c r="J89" s="40"/>
      <c r="L89" s="41" t="s">
        <v>9</v>
      </c>
    </row>
    <row r="90" spans="1:12" ht="38.25" x14ac:dyDescent="0.25">
      <c r="A90" s="37" t="s">
        <v>100</v>
      </c>
      <c r="B90" s="36" t="s">
        <v>373</v>
      </c>
      <c r="C90" s="55">
        <v>45671</v>
      </c>
      <c r="D90" s="43">
        <v>45851</v>
      </c>
      <c r="E90" s="59">
        <v>32786400</v>
      </c>
      <c r="F90" s="38">
        <v>32786400</v>
      </c>
      <c r="G90" s="51">
        <v>32786400</v>
      </c>
      <c r="H90" s="53">
        <f t="shared" si="2"/>
        <v>1</v>
      </c>
      <c r="I90" s="40">
        <f t="shared" si="3"/>
        <v>0</v>
      </c>
      <c r="J90" s="40"/>
      <c r="L90" s="41" t="s">
        <v>9</v>
      </c>
    </row>
    <row r="91" spans="1:12" ht="63.75" x14ac:dyDescent="0.25">
      <c r="A91" s="37" t="s">
        <v>101</v>
      </c>
      <c r="B91" s="36" t="s">
        <v>226</v>
      </c>
      <c r="C91" s="55">
        <v>45671</v>
      </c>
      <c r="D91" s="43">
        <v>45851</v>
      </c>
      <c r="E91" s="59">
        <v>16212030</v>
      </c>
      <c r="F91" s="38">
        <v>16212030</v>
      </c>
      <c r="G91" s="51">
        <v>16212030</v>
      </c>
      <c r="H91" s="53">
        <f t="shared" si="2"/>
        <v>1</v>
      </c>
      <c r="I91" s="40">
        <f t="shared" si="3"/>
        <v>0</v>
      </c>
      <c r="J91" s="40"/>
      <c r="L91" s="41" t="s">
        <v>9</v>
      </c>
    </row>
    <row r="92" spans="1:12" ht="51" x14ac:dyDescent="0.25">
      <c r="A92" s="37" t="s">
        <v>102</v>
      </c>
      <c r="B92" s="36" t="s">
        <v>374</v>
      </c>
      <c r="C92" s="55">
        <v>45671</v>
      </c>
      <c r="D92" s="43">
        <v>45851</v>
      </c>
      <c r="E92" s="59">
        <v>20715366</v>
      </c>
      <c r="F92" s="38">
        <v>20715366</v>
      </c>
      <c r="G92" s="51">
        <v>20715366</v>
      </c>
      <c r="H92" s="53">
        <f t="shared" si="2"/>
        <v>1</v>
      </c>
      <c r="I92" s="40">
        <f t="shared" si="3"/>
        <v>0</v>
      </c>
      <c r="J92" s="40"/>
      <c r="L92" s="41" t="s">
        <v>9</v>
      </c>
    </row>
    <row r="93" spans="1:12" ht="38.25" x14ac:dyDescent="0.25">
      <c r="A93" s="37" t="s">
        <v>103</v>
      </c>
      <c r="B93" s="36" t="s">
        <v>227</v>
      </c>
      <c r="C93" s="55">
        <v>45671</v>
      </c>
      <c r="D93" s="43">
        <v>45851</v>
      </c>
      <c r="E93" s="59">
        <v>16212030</v>
      </c>
      <c r="F93" s="38">
        <v>16212030</v>
      </c>
      <c r="G93" s="51">
        <v>16212030</v>
      </c>
      <c r="H93" s="53">
        <f t="shared" si="2"/>
        <v>1</v>
      </c>
      <c r="I93" s="40">
        <f t="shared" si="3"/>
        <v>0</v>
      </c>
      <c r="J93" s="40"/>
      <c r="L93" s="41" t="s">
        <v>9</v>
      </c>
    </row>
    <row r="94" spans="1:12" ht="63.75" x14ac:dyDescent="0.25">
      <c r="A94" s="37" t="s">
        <v>104</v>
      </c>
      <c r="B94" s="36" t="s">
        <v>375</v>
      </c>
      <c r="C94" s="55">
        <v>45671</v>
      </c>
      <c r="D94" s="43">
        <v>45851</v>
      </c>
      <c r="E94" s="59">
        <v>36879102</v>
      </c>
      <c r="F94" s="38">
        <v>36879102</v>
      </c>
      <c r="G94" s="51">
        <v>36879102</v>
      </c>
      <c r="H94" s="53">
        <f t="shared" si="2"/>
        <v>1</v>
      </c>
      <c r="I94" s="40">
        <f t="shared" si="3"/>
        <v>0</v>
      </c>
      <c r="J94" s="40"/>
      <c r="L94" s="41" t="s">
        <v>9</v>
      </c>
    </row>
    <row r="95" spans="1:12" ht="51" x14ac:dyDescent="0.25">
      <c r="A95" s="37" t="s">
        <v>105</v>
      </c>
      <c r="B95" s="36" t="s">
        <v>218</v>
      </c>
      <c r="C95" s="55">
        <v>45670</v>
      </c>
      <c r="D95" s="43">
        <v>45850</v>
      </c>
      <c r="E95" s="59">
        <v>27020040</v>
      </c>
      <c r="F95" s="38">
        <v>27020040</v>
      </c>
      <c r="G95" s="51">
        <v>27020040</v>
      </c>
      <c r="H95" s="53">
        <f t="shared" si="2"/>
        <v>1</v>
      </c>
      <c r="I95" s="40">
        <f t="shared" si="3"/>
        <v>0</v>
      </c>
      <c r="J95" s="40"/>
      <c r="L95" s="41" t="s">
        <v>9</v>
      </c>
    </row>
    <row r="96" spans="1:12" ht="51" x14ac:dyDescent="0.25">
      <c r="A96" s="37" t="s">
        <v>106</v>
      </c>
      <c r="B96" s="36" t="s">
        <v>218</v>
      </c>
      <c r="C96" s="55">
        <v>45670</v>
      </c>
      <c r="D96" s="43">
        <v>45850</v>
      </c>
      <c r="E96" s="59">
        <v>27020040</v>
      </c>
      <c r="F96" s="38">
        <v>27020040</v>
      </c>
      <c r="G96" s="51">
        <v>27020040</v>
      </c>
      <c r="H96" s="53">
        <f t="shared" si="2"/>
        <v>1</v>
      </c>
      <c r="I96" s="40">
        <f t="shared" si="3"/>
        <v>0</v>
      </c>
      <c r="J96" s="40"/>
      <c r="L96" s="41" t="s">
        <v>9</v>
      </c>
    </row>
    <row r="97" spans="1:12" ht="63.75" x14ac:dyDescent="0.25">
      <c r="A97" s="37" t="s">
        <v>107</v>
      </c>
      <c r="B97" s="36" t="s">
        <v>228</v>
      </c>
      <c r="C97" s="55">
        <v>45670</v>
      </c>
      <c r="D97" s="43">
        <v>45850</v>
      </c>
      <c r="E97" s="59">
        <v>16212030</v>
      </c>
      <c r="F97" s="38">
        <v>16212030</v>
      </c>
      <c r="G97" s="51">
        <v>16212030</v>
      </c>
      <c r="H97" s="53">
        <f t="shared" si="2"/>
        <v>1</v>
      </c>
      <c r="I97" s="40">
        <f t="shared" si="3"/>
        <v>0</v>
      </c>
      <c r="J97" s="40"/>
      <c r="L97" s="41" t="s">
        <v>9</v>
      </c>
    </row>
    <row r="98" spans="1:12" ht="63.75" x14ac:dyDescent="0.25">
      <c r="A98" s="37" t="s">
        <v>108</v>
      </c>
      <c r="B98" s="36" t="s">
        <v>220</v>
      </c>
      <c r="C98" s="55">
        <v>45670</v>
      </c>
      <c r="D98" s="43">
        <v>45850</v>
      </c>
      <c r="E98" s="59">
        <v>16212030</v>
      </c>
      <c r="F98" s="38">
        <v>16212030</v>
      </c>
      <c r="G98" s="51">
        <v>16212030</v>
      </c>
      <c r="H98" s="53">
        <f t="shared" si="2"/>
        <v>1</v>
      </c>
      <c r="I98" s="40">
        <f t="shared" si="3"/>
        <v>0</v>
      </c>
      <c r="J98" s="40"/>
      <c r="L98" s="41" t="s">
        <v>9</v>
      </c>
    </row>
    <row r="99" spans="1:12" ht="63.75" x14ac:dyDescent="0.25">
      <c r="A99" s="37" t="s">
        <v>109</v>
      </c>
      <c r="B99" s="36" t="s">
        <v>220</v>
      </c>
      <c r="C99" s="55">
        <v>45670</v>
      </c>
      <c r="D99" s="43">
        <v>45850</v>
      </c>
      <c r="E99" s="59">
        <v>16212030</v>
      </c>
      <c r="F99" s="38">
        <v>16212030</v>
      </c>
      <c r="G99" s="51">
        <v>15131228</v>
      </c>
      <c r="H99" s="53">
        <f t="shared" si="2"/>
        <v>0.93333333333333335</v>
      </c>
      <c r="I99" s="40">
        <f t="shared" si="3"/>
        <v>1080802</v>
      </c>
      <c r="J99" s="40"/>
      <c r="L99" s="41" t="s">
        <v>9</v>
      </c>
    </row>
    <row r="100" spans="1:12" ht="63.75" x14ac:dyDescent="0.25">
      <c r="A100" s="37" t="s">
        <v>110</v>
      </c>
      <c r="B100" s="36" t="s">
        <v>220</v>
      </c>
      <c r="C100" s="55">
        <v>45670</v>
      </c>
      <c r="D100" s="43">
        <v>45850</v>
      </c>
      <c r="E100" s="59">
        <v>16212030</v>
      </c>
      <c r="F100" s="38">
        <v>16212030</v>
      </c>
      <c r="G100" s="51">
        <v>16212030</v>
      </c>
      <c r="H100" s="53">
        <f t="shared" si="2"/>
        <v>1</v>
      </c>
      <c r="I100" s="40">
        <f t="shared" si="3"/>
        <v>0</v>
      </c>
      <c r="J100" s="40"/>
      <c r="L100" s="41" t="s">
        <v>9</v>
      </c>
    </row>
    <row r="101" spans="1:12" ht="38.25" x14ac:dyDescent="0.25">
      <c r="A101" s="37" t="s">
        <v>111</v>
      </c>
      <c r="B101" s="36" t="s">
        <v>376</v>
      </c>
      <c r="C101" s="55">
        <v>45671</v>
      </c>
      <c r="D101" s="43">
        <v>45851</v>
      </c>
      <c r="E101" s="59">
        <v>14520000</v>
      </c>
      <c r="F101" s="38">
        <v>14520000</v>
      </c>
      <c r="G101" s="51">
        <v>14520000</v>
      </c>
      <c r="H101" s="53">
        <f t="shared" si="2"/>
        <v>1</v>
      </c>
      <c r="I101" s="40">
        <f t="shared" si="3"/>
        <v>0</v>
      </c>
      <c r="J101" s="40"/>
      <c r="L101" s="41" t="s">
        <v>9</v>
      </c>
    </row>
    <row r="102" spans="1:12" ht="38.25" x14ac:dyDescent="0.25">
      <c r="A102" s="37" t="s">
        <v>112</v>
      </c>
      <c r="B102" s="36" t="s">
        <v>229</v>
      </c>
      <c r="C102" s="55">
        <v>45671</v>
      </c>
      <c r="D102" s="43">
        <v>45851</v>
      </c>
      <c r="E102" s="59">
        <v>36879102</v>
      </c>
      <c r="F102" s="38">
        <v>36879102</v>
      </c>
      <c r="G102" s="51">
        <v>36879102</v>
      </c>
      <c r="H102" s="53">
        <f t="shared" si="2"/>
        <v>1</v>
      </c>
      <c r="I102" s="40">
        <f t="shared" si="3"/>
        <v>0</v>
      </c>
      <c r="J102" s="40"/>
      <c r="L102" s="41" t="s">
        <v>9</v>
      </c>
    </row>
    <row r="103" spans="1:12" ht="38.25" x14ac:dyDescent="0.25">
      <c r="A103" s="37" t="s">
        <v>113</v>
      </c>
      <c r="B103" s="36" t="s">
        <v>230</v>
      </c>
      <c r="C103" s="55">
        <v>45673</v>
      </c>
      <c r="D103" s="43">
        <v>45853</v>
      </c>
      <c r="E103" s="59">
        <v>49175130</v>
      </c>
      <c r="F103" s="38">
        <v>49175130</v>
      </c>
      <c r="G103" s="51">
        <v>49175130</v>
      </c>
      <c r="H103" s="53">
        <f t="shared" si="2"/>
        <v>1</v>
      </c>
      <c r="I103" s="40">
        <f t="shared" si="3"/>
        <v>0</v>
      </c>
      <c r="J103" s="40"/>
      <c r="L103" s="41" t="s">
        <v>9</v>
      </c>
    </row>
    <row r="104" spans="1:12" ht="51" x14ac:dyDescent="0.25">
      <c r="A104" s="37" t="s">
        <v>114</v>
      </c>
      <c r="B104" s="36" t="s">
        <v>231</v>
      </c>
      <c r="C104" s="55">
        <v>45673</v>
      </c>
      <c r="D104" s="43">
        <v>45853</v>
      </c>
      <c r="E104" s="59">
        <v>45077946</v>
      </c>
      <c r="F104" s="38">
        <v>45077946</v>
      </c>
      <c r="G104" s="51">
        <v>41321451</v>
      </c>
      <c r="H104" s="53">
        <f t="shared" si="2"/>
        <v>0.91666667775856514</v>
      </c>
      <c r="I104" s="40">
        <f t="shared" si="3"/>
        <v>3756495</v>
      </c>
      <c r="J104" s="40"/>
      <c r="L104" s="41" t="s">
        <v>9</v>
      </c>
    </row>
    <row r="105" spans="1:12" ht="51" x14ac:dyDescent="0.25">
      <c r="A105" s="37" t="s">
        <v>115</v>
      </c>
      <c r="B105" s="36" t="s">
        <v>232</v>
      </c>
      <c r="C105" s="55">
        <v>45673</v>
      </c>
      <c r="D105" s="43">
        <v>45853</v>
      </c>
      <c r="E105" s="59">
        <v>40980786</v>
      </c>
      <c r="F105" s="38">
        <v>40980786</v>
      </c>
      <c r="G105" s="51">
        <v>40980786</v>
      </c>
      <c r="H105" s="53">
        <f t="shared" si="2"/>
        <v>1</v>
      </c>
      <c r="I105" s="40">
        <f t="shared" si="3"/>
        <v>0</v>
      </c>
      <c r="J105" s="40"/>
      <c r="L105" s="41" t="s">
        <v>9</v>
      </c>
    </row>
    <row r="106" spans="1:12" ht="63.75" x14ac:dyDescent="0.25">
      <c r="A106" s="37" t="s">
        <v>116</v>
      </c>
      <c r="B106" s="36" t="s">
        <v>233</v>
      </c>
      <c r="C106" s="55">
        <v>45673</v>
      </c>
      <c r="D106" s="43">
        <v>45853</v>
      </c>
      <c r="E106" s="59">
        <v>40980786</v>
      </c>
      <c r="F106" s="38">
        <v>40980786</v>
      </c>
      <c r="G106" s="51">
        <v>40980786</v>
      </c>
      <c r="H106" s="53">
        <f t="shared" si="2"/>
        <v>1</v>
      </c>
      <c r="I106" s="40">
        <f t="shared" si="3"/>
        <v>0</v>
      </c>
      <c r="J106" s="40"/>
      <c r="L106" s="41" t="s">
        <v>9</v>
      </c>
    </row>
    <row r="107" spans="1:12" ht="51" x14ac:dyDescent="0.25">
      <c r="A107" s="37" t="s">
        <v>117</v>
      </c>
      <c r="B107" s="36" t="s">
        <v>234</v>
      </c>
      <c r="C107" s="55">
        <v>45673</v>
      </c>
      <c r="D107" s="43">
        <v>45853</v>
      </c>
      <c r="E107" s="59">
        <v>40980786</v>
      </c>
      <c r="F107" s="38">
        <v>40980786</v>
      </c>
      <c r="G107" s="51">
        <v>40980786</v>
      </c>
      <c r="H107" s="53">
        <f t="shared" si="2"/>
        <v>1</v>
      </c>
      <c r="I107" s="40">
        <f t="shared" si="3"/>
        <v>0</v>
      </c>
      <c r="J107" s="40"/>
      <c r="L107" s="41" t="s">
        <v>9</v>
      </c>
    </row>
    <row r="108" spans="1:12" ht="63.75" x14ac:dyDescent="0.25">
      <c r="A108" s="37" t="s">
        <v>118</v>
      </c>
      <c r="B108" s="36" t="s">
        <v>235</v>
      </c>
      <c r="C108" s="55">
        <v>45673</v>
      </c>
      <c r="D108" s="43">
        <v>45853</v>
      </c>
      <c r="E108" s="59">
        <v>36879102</v>
      </c>
      <c r="F108" s="38">
        <v>36879102</v>
      </c>
      <c r="G108" s="51">
        <v>36879102</v>
      </c>
      <c r="H108" s="53">
        <f t="shared" si="2"/>
        <v>1</v>
      </c>
      <c r="I108" s="40">
        <f t="shared" si="3"/>
        <v>0</v>
      </c>
      <c r="J108" s="40"/>
      <c r="L108" s="41" t="s">
        <v>9</v>
      </c>
    </row>
    <row r="109" spans="1:12" ht="51" x14ac:dyDescent="0.25">
      <c r="A109" s="37" t="s">
        <v>119</v>
      </c>
      <c r="B109" s="36" t="s">
        <v>236</v>
      </c>
      <c r="C109" s="55">
        <v>45673</v>
      </c>
      <c r="D109" s="43">
        <v>45853</v>
      </c>
      <c r="E109" s="59">
        <v>32786400</v>
      </c>
      <c r="F109" s="38">
        <v>32786400</v>
      </c>
      <c r="G109" s="51">
        <v>30054200</v>
      </c>
      <c r="H109" s="53">
        <f t="shared" si="2"/>
        <v>0.91666666666666663</v>
      </c>
      <c r="I109" s="40">
        <f t="shared" si="3"/>
        <v>2732200</v>
      </c>
      <c r="J109" s="40"/>
      <c r="L109" s="41" t="s">
        <v>9</v>
      </c>
    </row>
    <row r="110" spans="1:12" ht="51" x14ac:dyDescent="0.25">
      <c r="A110" s="37" t="s">
        <v>120</v>
      </c>
      <c r="B110" s="36" t="s">
        <v>237</v>
      </c>
      <c r="C110" s="55">
        <v>45673</v>
      </c>
      <c r="D110" s="43">
        <v>45853</v>
      </c>
      <c r="E110" s="59">
        <v>49175130</v>
      </c>
      <c r="F110" s="38">
        <v>49175130</v>
      </c>
      <c r="G110" s="51">
        <v>49175130</v>
      </c>
      <c r="H110" s="53">
        <f t="shared" si="2"/>
        <v>1</v>
      </c>
      <c r="I110" s="40">
        <f t="shared" si="3"/>
        <v>0</v>
      </c>
      <c r="J110" s="40"/>
      <c r="L110" s="41" t="s">
        <v>9</v>
      </c>
    </row>
    <row r="111" spans="1:12" ht="63.75" x14ac:dyDescent="0.25">
      <c r="A111" s="37" t="s">
        <v>121</v>
      </c>
      <c r="B111" s="36" t="s">
        <v>238</v>
      </c>
      <c r="C111" s="55">
        <v>45673</v>
      </c>
      <c r="D111" s="43">
        <v>45853</v>
      </c>
      <c r="E111" s="59">
        <v>40980786</v>
      </c>
      <c r="F111" s="38">
        <v>40980786</v>
      </c>
      <c r="G111" s="51">
        <v>40980786</v>
      </c>
      <c r="H111" s="53">
        <f t="shared" si="2"/>
        <v>1</v>
      </c>
      <c r="I111" s="40">
        <f t="shared" si="3"/>
        <v>0</v>
      </c>
      <c r="J111" s="40"/>
      <c r="L111" s="41" t="s">
        <v>9</v>
      </c>
    </row>
    <row r="112" spans="1:12" ht="51" x14ac:dyDescent="0.25">
      <c r="A112" s="37" t="s">
        <v>122</v>
      </c>
      <c r="B112" s="36" t="s">
        <v>239</v>
      </c>
      <c r="C112" s="55">
        <v>45673</v>
      </c>
      <c r="D112" s="43">
        <v>45853</v>
      </c>
      <c r="E112" s="59">
        <v>40980786</v>
      </c>
      <c r="F112" s="38">
        <v>40980786</v>
      </c>
      <c r="G112" s="51">
        <v>40980786</v>
      </c>
      <c r="H112" s="53">
        <f t="shared" si="2"/>
        <v>1</v>
      </c>
      <c r="I112" s="40">
        <f t="shared" si="3"/>
        <v>0</v>
      </c>
      <c r="J112" s="40"/>
      <c r="L112" s="41" t="s">
        <v>9</v>
      </c>
    </row>
    <row r="113" spans="1:12" ht="51" x14ac:dyDescent="0.25">
      <c r="A113" s="37" t="s">
        <v>123</v>
      </c>
      <c r="B113" s="36" t="s">
        <v>240</v>
      </c>
      <c r="C113" s="55">
        <v>45673</v>
      </c>
      <c r="D113" s="43">
        <v>45853</v>
      </c>
      <c r="E113" s="59">
        <v>45077946</v>
      </c>
      <c r="F113" s="38">
        <v>45077946</v>
      </c>
      <c r="G113" s="51">
        <v>45077946</v>
      </c>
      <c r="H113" s="53">
        <f t="shared" si="2"/>
        <v>1</v>
      </c>
      <c r="I113" s="40">
        <f t="shared" si="3"/>
        <v>0</v>
      </c>
      <c r="J113" s="40"/>
      <c r="L113" s="41" t="s">
        <v>9</v>
      </c>
    </row>
    <row r="114" spans="1:12" ht="63.75" x14ac:dyDescent="0.25">
      <c r="A114" s="37" t="s">
        <v>124</v>
      </c>
      <c r="B114" s="36" t="s">
        <v>241</v>
      </c>
      <c r="C114" s="55">
        <v>45673</v>
      </c>
      <c r="D114" s="43">
        <v>45853</v>
      </c>
      <c r="E114" s="59">
        <v>36879102</v>
      </c>
      <c r="F114" s="38">
        <v>36879102</v>
      </c>
      <c r="G114" s="51">
        <v>36879102</v>
      </c>
      <c r="H114" s="53">
        <f t="shared" si="2"/>
        <v>1</v>
      </c>
      <c r="I114" s="40">
        <f t="shared" si="3"/>
        <v>0</v>
      </c>
      <c r="J114" s="40"/>
      <c r="L114" s="41" t="s">
        <v>9</v>
      </c>
    </row>
    <row r="115" spans="1:12" ht="38.25" x14ac:dyDescent="0.25">
      <c r="A115" s="37" t="s">
        <v>125</v>
      </c>
      <c r="B115" s="36" t="s">
        <v>242</v>
      </c>
      <c r="C115" s="55">
        <v>45673</v>
      </c>
      <c r="D115" s="43">
        <v>45853</v>
      </c>
      <c r="E115" s="59">
        <v>32786400</v>
      </c>
      <c r="F115" s="38">
        <v>32786400</v>
      </c>
      <c r="G115" s="51">
        <v>32786400</v>
      </c>
      <c r="H115" s="53">
        <f t="shared" si="2"/>
        <v>1</v>
      </c>
      <c r="I115" s="40">
        <f t="shared" si="3"/>
        <v>0</v>
      </c>
      <c r="J115" s="40"/>
      <c r="L115" s="41" t="s">
        <v>9</v>
      </c>
    </row>
    <row r="116" spans="1:12" ht="63.75" x14ac:dyDescent="0.25">
      <c r="A116" s="37" t="s">
        <v>126</v>
      </c>
      <c r="B116" s="36" t="s">
        <v>243</v>
      </c>
      <c r="C116" s="55">
        <v>45673</v>
      </c>
      <c r="D116" s="43">
        <v>45702</v>
      </c>
      <c r="E116" s="59">
        <v>28960818</v>
      </c>
      <c r="F116" s="38">
        <v>4665910</v>
      </c>
      <c r="G116" s="51">
        <v>4665910</v>
      </c>
      <c r="H116" s="53">
        <f t="shared" si="2"/>
        <v>0.16111112607385605</v>
      </c>
      <c r="I116" s="40">
        <f t="shared" ref="I67:I130" si="4">+F116-G116</f>
        <v>0</v>
      </c>
      <c r="J116" s="40"/>
      <c r="K116" s="40">
        <v>24294908</v>
      </c>
      <c r="L116" s="41" t="s">
        <v>9</v>
      </c>
    </row>
    <row r="117" spans="1:12" ht="51" x14ac:dyDescent="0.25">
      <c r="A117" s="37" t="s">
        <v>127</v>
      </c>
      <c r="B117" s="36" t="s">
        <v>244</v>
      </c>
      <c r="C117" s="55">
        <v>45673</v>
      </c>
      <c r="D117" s="43">
        <v>45853</v>
      </c>
      <c r="E117" s="59">
        <v>27020040</v>
      </c>
      <c r="F117" s="38">
        <v>27020040</v>
      </c>
      <c r="G117" s="51">
        <v>27020040</v>
      </c>
      <c r="H117" s="53">
        <f t="shared" si="2"/>
        <v>1</v>
      </c>
      <c r="I117" s="40">
        <f t="shared" si="4"/>
        <v>0</v>
      </c>
      <c r="J117" s="40"/>
      <c r="L117" s="41" t="s">
        <v>9</v>
      </c>
    </row>
    <row r="118" spans="1:12" ht="38.25" x14ac:dyDescent="0.25">
      <c r="A118" s="37" t="s">
        <v>128</v>
      </c>
      <c r="B118" s="36" t="s">
        <v>245</v>
      </c>
      <c r="C118" s="55">
        <v>45673</v>
      </c>
      <c r="D118" s="43">
        <v>45853</v>
      </c>
      <c r="E118" s="59">
        <v>36879102</v>
      </c>
      <c r="F118" s="38">
        <v>36879102</v>
      </c>
      <c r="G118" s="51">
        <v>32576540</v>
      </c>
      <c r="H118" s="53">
        <f t="shared" si="2"/>
        <v>0.88333333062177055</v>
      </c>
      <c r="I118" s="40">
        <f t="shared" si="4"/>
        <v>4302562</v>
      </c>
      <c r="J118" s="40"/>
      <c r="L118" s="41" t="s">
        <v>9</v>
      </c>
    </row>
    <row r="119" spans="1:12" ht="63.75" x14ac:dyDescent="0.25">
      <c r="A119" s="37" t="s">
        <v>129</v>
      </c>
      <c r="B119" s="36" t="s">
        <v>246</v>
      </c>
      <c r="C119" s="55">
        <v>45673</v>
      </c>
      <c r="D119" s="43">
        <v>45853</v>
      </c>
      <c r="E119" s="59">
        <v>40980786</v>
      </c>
      <c r="F119" s="38">
        <v>40980786</v>
      </c>
      <c r="G119" s="51">
        <v>40980786</v>
      </c>
      <c r="H119" s="53">
        <f t="shared" si="2"/>
        <v>1</v>
      </c>
      <c r="I119" s="40">
        <f t="shared" si="4"/>
        <v>0</v>
      </c>
      <c r="J119" s="40"/>
      <c r="L119" s="41" t="s">
        <v>9</v>
      </c>
    </row>
    <row r="120" spans="1:12" ht="51" x14ac:dyDescent="0.25">
      <c r="A120" s="37" t="s">
        <v>130</v>
      </c>
      <c r="B120" s="36" t="s">
        <v>247</v>
      </c>
      <c r="C120" s="55">
        <v>45673</v>
      </c>
      <c r="D120" s="43">
        <v>45853</v>
      </c>
      <c r="E120" s="59">
        <v>27020040</v>
      </c>
      <c r="F120" s="38">
        <v>27020040</v>
      </c>
      <c r="G120" s="51">
        <v>27020040</v>
      </c>
      <c r="H120" s="53">
        <f t="shared" si="2"/>
        <v>1</v>
      </c>
      <c r="I120" s="40">
        <f t="shared" si="4"/>
        <v>0</v>
      </c>
      <c r="J120" s="40"/>
      <c r="L120" s="41" t="s">
        <v>9</v>
      </c>
    </row>
    <row r="121" spans="1:12" ht="63.75" x14ac:dyDescent="0.25">
      <c r="A121" s="37" t="s">
        <v>131</v>
      </c>
      <c r="B121" s="36" t="s">
        <v>248</v>
      </c>
      <c r="C121" s="55">
        <v>45673</v>
      </c>
      <c r="D121" s="43">
        <v>45853</v>
      </c>
      <c r="E121" s="59">
        <v>16212030</v>
      </c>
      <c r="F121" s="38">
        <v>16212030</v>
      </c>
      <c r="G121" s="51">
        <v>16212030</v>
      </c>
      <c r="H121" s="53">
        <f t="shared" si="2"/>
        <v>1</v>
      </c>
      <c r="I121" s="40">
        <f t="shared" si="4"/>
        <v>0</v>
      </c>
      <c r="J121" s="40"/>
      <c r="L121" s="41" t="s">
        <v>9</v>
      </c>
    </row>
    <row r="122" spans="1:12" ht="38.25" x14ac:dyDescent="0.25">
      <c r="A122" s="37" t="s">
        <v>132</v>
      </c>
      <c r="B122" s="36" t="s">
        <v>249</v>
      </c>
      <c r="C122" s="55">
        <v>45673</v>
      </c>
      <c r="D122" s="43">
        <v>45853</v>
      </c>
      <c r="E122" s="59">
        <v>40980786</v>
      </c>
      <c r="F122" s="38">
        <v>40980786</v>
      </c>
      <c r="G122" s="51">
        <v>40980786</v>
      </c>
      <c r="H122" s="53">
        <f t="shared" si="2"/>
        <v>1</v>
      </c>
      <c r="I122" s="40">
        <f t="shared" si="4"/>
        <v>0</v>
      </c>
      <c r="J122" s="40"/>
      <c r="L122" s="41" t="s">
        <v>9</v>
      </c>
    </row>
    <row r="123" spans="1:12" ht="63.75" x14ac:dyDescent="0.25">
      <c r="A123" s="37" t="s">
        <v>133</v>
      </c>
      <c r="B123" s="36" t="s">
        <v>250</v>
      </c>
      <c r="C123" s="55">
        <v>45673</v>
      </c>
      <c r="D123" s="43">
        <v>45853</v>
      </c>
      <c r="E123" s="59">
        <v>16212030</v>
      </c>
      <c r="F123" s="38">
        <v>16212030</v>
      </c>
      <c r="G123" s="51">
        <v>16212030</v>
      </c>
      <c r="H123" s="53">
        <f t="shared" si="2"/>
        <v>1</v>
      </c>
      <c r="I123" s="40">
        <f t="shared" si="4"/>
        <v>0</v>
      </c>
      <c r="J123" s="40"/>
      <c r="L123" s="41" t="s">
        <v>9</v>
      </c>
    </row>
    <row r="124" spans="1:12" ht="51" x14ac:dyDescent="0.25">
      <c r="A124" s="37" t="s">
        <v>134</v>
      </c>
      <c r="B124" s="36" t="s">
        <v>251</v>
      </c>
      <c r="C124" s="55">
        <v>45673</v>
      </c>
      <c r="D124" s="43">
        <v>45853</v>
      </c>
      <c r="E124" s="59">
        <v>40980786</v>
      </c>
      <c r="F124" s="38">
        <v>40980786</v>
      </c>
      <c r="G124" s="51">
        <v>40980786</v>
      </c>
      <c r="H124" s="53">
        <f t="shared" si="2"/>
        <v>1</v>
      </c>
      <c r="I124" s="40">
        <f t="shared" si="4"/>
        <v>0</v>
      </c>
      <c r="J124" s="40"/>
      <c r="L124" s="41" t="s">
        <v>9</v>
      </c>
    </row>
    <row r="125" spans="1:12" ht="51" x14ac:dyDescent="0.25">
      <c r="A125" s="37" t="s">
        <v>135</v>
      </c>
      <c r="B125" s="36" t="s">
        <v>252</v>
      </c>
      <c r="C125" s="55">
        <v>45673</v>
      </c>
      <c r="D125" s="43">
        <v>45853</v>
      </c>
      <c r="E125" s="59">
        <v>40980786</v>
      </c>
      <c r="F125" s="38">
        <v>40980786</v>
      </c>
      <c r="G125" s="51">
        <v>40980786</v>
      </c>
      <c r="H125" s="53">
        <f t="shared" si="2"/>
        <v>1</v>
      </c>
      <c r="I125" s="40">
        <f t="shared" si="4"/>
        <v>0</v>
      </c>
      <c r="J125" s="40"/>
      <c r="L125" s="41" t="s">
        <v>9</v>
      </c>
    </row>
    <row r="126" spans="1:12" ht="51" x14ac:dyDescent="0.25">
      <c r="A126" s="37" t="s">
        <v>136</v>
      </c>
      <c r="B126" s="36" t="s">
        <v>253</v>
      </c>
      <c r="C126" s="55">
        <v>45673</v>
      </c>
      <c r="D126" s="43">
        <v>45853</v>
      </c>
      <c r="E126" s="59">
        <v>40980786</v>
      </c>
      <c r="F126" s="38">
        <v>40980786</v>
      </c>
      <c r="G126" s="51">
        <v>40980786</v>
      </c>
      <c r="H126" s="53">
        <f t="shared" si="2"/>
        <v>1</v>
      </c>
      <c r="I126" s="40">
        <f t="shared" si="4"/>
        <v>0</v>
      </c>
      <c r="J126" s="40"/>
      <c r="L126" s="41" t="s">
        <v>9</v>
      </c>
    </row>
    <row r="127" spans="1:12" ht="38.25" x14ac:dyDescent="0.25">
      <c r="A127" s="37" t="s">
        <v>137</v>
      </c>
      <c r="B127" s="36" t="s">
        <v>254</v>
      </c>
      <c r="C127" s="55">
        <v>45673</v>
      </c>
      <c r="D127" s="43">
        <v>45853</v>
      </c>
      <c r="E127" s="59">
        <v>36879102</v>
      </c>
      <c r="F127" s="38">
        <v>36879102</v>
      </c>
      <c r="G127" s="51">
        <v>36879102</v>
      </c>
      <c r="H127" s="53">
        <f t="shared" si="2"/>
        <v>1</v>
      </c>
      <c r="I127" s="40">
        <f t="shared" si="4"/>
        <v>0</v>
      </c>
      <c r="J127" s="40"/>
      <c r="L127" s="41" t="s">
        <v>9</v>
      </c>
    </row>
    <row r="128" spans="1:12" ht="51" x14ac:dyDescent="0.25">
      <c r="A128" s="37" t="s">
        <v>138</v>
      </c>
      <c r="B128" s="36" t="s">
        <v>255</v>
      </c>
      <c r="C128" s="55">
        <v>45673</v>
      </c>
      <c r="D128" s="43">
        <v>45853</v>
      </c>
      <c r="E128" s="59">
        <v>40980786</v>
      </c>
      <c r="F128" s="38">
        <v>40980786</v>
      </c>
      <c r="G128" s="51">
        <v>40980786</v>
      </c>
      <c r="H128" s="53">
        <f t="shared" si="2"/>
        <v>1</v>
      </c>
      <c r="I128" s="40">
        <f t="shared" si="4"/>
        <v>0</v>
      </c>
      <c r="J128" s="40"/>
      <c r="L128" s="41" t="s">
        <v>9</v>
      </c>
    </row>
    <row r="129" spans="1:12" ht="38.25" x14ac:dyDescent="0.25">
      <c r="A129" s="37" t="s">
        <v>139</v>
      </c>
      <c r="B129" s="36" t="s">
        <v>377</v>
      </c>
      <c r="C129" s="55">
        <v>45673</v>
      </c>
      <c r="D129" s="43">
        <v>45853</v>
      </c>
      <c r="E129" s="59">
        <v>36879102</v>
      </c>
      <c r="F129" s="38">
        <v>36879102</v>
      </c>
      <c r="G129" s="51">
        <v>36879102</v>
      </c>
      <c r="H129" s="53">
        <f t="shared" si="2"/>
        <v>1</v>
      </c>
      <c r="I129" s="40">
        <f t="shared" si="4"/>
        <v>0</v>
      </c>
      <c r="J129" s="40"/>
      <c r="L129" s="41" t="s">
        <v>9</v>
      </c>
    </row>
    <row r="130" spans="1:12" ht="38.25" x14ac:dyDescent="0.25">
      <c r="A130" s="37" t="s">
        <v>140</v>
      </c>
      <c r="B130" s="36" t="s">
        <v>256</v>
      </c>
      <c r="C130" s="55">
        <v>45673</v>
      </c>
      <c r="D130" s="43">
        <v>45853</v>
      </c>
      <c r="E130" s="59">
        <v>27020040</v>
      </c>
      <c r="F130" s="38">
        <v>27020040</v>
      </c>
      <c r="G130" s="51">
        <v>27020040</v>
      </c>
      <c r="H130" s="53">
        <f t="shared" si="2"/>
        <v>1</v>
      </c>
      <c r="I130" s="40">
        <f t="shared" si="4"/>
        <v>0</v>
      </c>
      <c r="J130" s="40"/>
      <c r="L130" s="41" t="s">
        <v>9</v>
      </c>
    </row>
    <row r="131" spans="1:12" ht="38.25" x14ac:dyDescent="0.25">
      <c r="A131" s="37" t="s">
        <v>141</v>
      </c>
      <c r="B131" s="36" t="s">
        <v>257</v>
      </c>
      <c r="C131" s="55">
        <v>45673</v>
      </c>
      <c r="D131" s="43">
        <v>45853</v>
      </c>
      <c r="E131" s="59">
        <v>36879102</v>
      </c>
      <c r="F131" s="38">
        <v>36879102</v>
      </c>
      <c r="G131" s="51">
        <v>36879102</v>
      </c>
      <c r="H131" s="53">
        <f t="shared" ref="H131:H194" si="5">+G131/E131</f>
        <v>1</v>
      </c>
      <c r="I131" s="40">
        <f t="shared" ref="I131:I135" si="6">+F131-G131</f>
        <v>0</v>
      </c>
      <c r="J131" s="40"/>
      <c r="L131" s="41" t="s">
        <v>9</v>
      </c>
    </row>
    <row r="132" spans="1:12" ht="51" x14ac:dyDescent="0.25">
      <c r="A132" s="37" t="s">
        <v>142</v>
      </c>
      <c r="B132" s="36" t="s">
        <v>258</v>
      </c>
      <c r="C132" s="55">
        <v>45673</v>
      </c>
      <c r="D132" s="43">
        <v>45853</v>
      </c>
      <c r="E132" s="59">
        <v>14520000</v>
      </c>
      <c r="F132" s="38">
        <v>14520000</v>
      </c>
      <c r="G132" s="51">
        <v>14520000</v>
      </c>
      <c r="H132" s="53">
        <f t="shared" si="5"/>
        <v>1</v>
      </c>
      <c r="I132" s="40">
        <f t="shared" si="6"/>
        <v>0</v>
      </c>
      <c r="J132" s="40"/>
      <c r="L132" s="41" t="s">
        <v>9</v>
      </c>
    </row>
    <row r="133" spans="1:12" ht="51" x14ac:dyDescent="0.25">
      <c r="A133" s="37" t="s">
        <v>143</v>
      </c>
      <c r="B133" s="36" t="s">
        <v>259</v>
      </c>
      <c r="C133" s="55">
        <v>45673</v>
      </c>
      <c r="D133" s="43">
        <v>45853</v>
      </c>
      <c r="E133" s="59">
        <v>20715366</v>
      </c>
      <c r="F133" s="38">
        <v>20715366</v>
      </c>
      <c r="G133" s="51">
        <v>20715366</v>
      </c>
      <c r="H133" s="53">
        <f t="shared" si="5"/>
        <v>1</v>
      </c>
      <c r="I133" s="40">
        <f t="shared" si="6"/>
        <v>0</v>
      </c>
      <c r="J133" s="40"/>
      <c r="L133" s="41" t="s">
        <v>9</v>
      </c>
    </row>
    <row r="134" spans="1:12" ht="63.75" x14ac:dyDescent="0.25">
      <c r="A134" s="37" t="s">
        <v>144</v>
      </c>
      <c r="B134" s="36" t="s">
        <v>260</v>
      </c>
      <c r="C134" s="55">
        <v>45679</v>
      </c>
      <c r="D134" s="43">
        <v>45859</v>
      </c>
      <c r="E134" s="59">
        <v>49175130</v>
      </c>
      <c r="F134" s="38">
        <v>49175130</v>
      </c>
      <c r="G134" s="51">
        <v>49175130</v>
      </c>
      <c r="H134" s="53">
        <f t="shared" si="5"/>
        <v>1</v>
      </c>
      <c r="I134" s="40">
        <f t="shared" si="6"/>
        <v>0</v>
      </c>
      <c r="J134" s="40"/>
      <c r="L134" s="41" t="s">
        <v>9</v>
      </c>
    </row>
    <row r="135" spans="1:12" ht="51" x14ac:dyDescent="0.25">
      <c r="A135" s="37" t="s">
        <v>145</v>
      </c>
      <c r="B135" s="36" t="s">
        <v>378</v>
      </c>
      <c r="C135" s="55">
        <v>45679</v>
      </c>
      <c r="D135" s="43">
        <v>45859</v>
      </c>
      <c r="E135" s="59">
        <v>32786400</v>
      </c>
      <c r="F135" s="38">
        <v>32786400</v>
      </c>
      <c r="G135" s="51">
        <v>32786400</v>
      </c>
      <c r="H135" s="53">
        <f t="shared" si="5"/>
        <v>1</v>
      </c>
      <c r="I135" s="40">
        <f t="shared" si="6"/>
        <v>0</v>
      </c>
      <c r="J135" s="40"/>
      <c r="L135" s="41" t="s">
        <v>9</v>
      </c>
    </row>
    <row r="136" spans="1:12" ht="51" x14ac:dyDescent="0.25">
      <c r="A136" s="37" t="s">
        <v>146</v>
      </c>
      <c r="B136" s="36" t="s">
        <v>261</v>
      </c>
      <c r="C136" s="55">
        <v>45679</v>
      </c>
      <c r="D136" s="43">
        <v>45692</v>
      </c>
      <c r="E136" s="59">
        <v>20715366</v>
      </c>
      <c r="F136" s="38">
        <v>1496109</v>
      </c>
      <c r="G136" s="51">
        <v>1496109</v>
      </c>
      <c r="H136" s="53">
        <f t="shared" si="5"/>
        <v>7.222218521265808E-2</v>
      </c>
      <c r="I136" s="40">
        <f t="shared" ref="I131:I194" si="7">+F136-G136</f>
        <v>0</v>
      </c>
      <c r="J136" s="40"/>
      <c r="K136" s="40">
        <v>19219257</v>
      </c>
      <c r="L136" s="41" t="s">
        <v>9</v>
      </c>
    </row>
    <row r="137" spans="1:12" ht="38.25" x14ac:dyDescent="0.25">
      <c r="A137" s="37" t="s">
        <v>147</v>
      </c>
      <c r="B137" s="36" t="s">
        <v>379</v>
      </c>
      <c r="C137" s="55">
        <v>45679</v>
      </c>
      <c r="D137" s="43">
        <v>45859</v>
      </c>
      <c r="E137" s="59">
        <v>14520000</v>
      </c>
      <c r="F137" s="38">
        <v>14520000</v>
      </c>
      <c r="G137" s="51">
        <v>14520000</v>
      </c>
      <c r="H137" s="53">
        <f t="shared" si="5"/>
        <v>1</v>
      </c>
      <c r="I137" s="40">
        <f t="shared" si="7"/>
        <v>0</v>
      </c>
      <c r="J137" s="40"/>
      <c r="L137" s="41" t="s">
        <v>9</v>
      </c>
    </row>
    <row r="138" spans="1:12" ht="51" x14ac:dyDescent="0.25">
      <c r="A138" s="37" t="s">
        <v>148</v>
      </c>
      <c r="B138" s="36" t="s">
        <v>380</v>
      </c>
      <c r="C138" s="55">
        <v>45679</v>
      </c>
      <c r="D138" s="43">
        <v>45859</v>
      </c>
      <c r="E138" s="59">
        <v>27020040</v>
      </c>
      <c r="F138" s="38">
        <v>27020040</v>
      </c>
      <c r="G138" s="51">
        <v>27020040</v>
      </c>
      <c r="H138" s="53">
        <f t="shared" si="5"/>
        <v>1</v>
      </c>
      <c r="I138" s="40">
        <f t="shared" si="7"/>
        <v>0</v>
      </c>
      <c r="J138" s="40"/>
      <c r="L138" s="41" t="s">
        <v>9</v>
      </c>
    </row>
    <row r="139" spans="1:12" ht="51" x14ac:dyDescent="0.25">
      <c r="A139" s="37" t="s">
        <v>149</v>
      </c>
      <c r="B139" s="36" t="s">
        <v>262</v>
      </c>
      <c r="C139" s="55">
        <v>45679</v>
      </c>
      <c r="D139" s="43">
        <v>45859</v>
      </c>
      <c r="E139" s="59">
        <v>36879102</v>
      </c>
      <c r="F139" s="38">
        <v>36879102</v>
      </c>
      <c r="G139" s="51">
        <v>36879102</v>
      </c>
      <c r="H139" s="53">
        <f t="shared" si="5"/>
        <v>1</v>
      </c>
      <c r="I139" s="40">
        <f t="shared" si="7"/>
        <v>0</v>
      </c>
      <c r="J139" s="40"/>
      <c r="L139" s="41" t="s">
        <v>9</v>
      </c>
    </row>
    <row r="140" spans="1:12" ht="38.25" x14ac:dyDescent="0.25">
      <c r="A140" s="37" t="s">
        <v>150</v>
      </c>
      <c r="B140" s="36" t="s">
        <v>381</v>
      </c>
      <c r="C140" s="55">
        <v>45679</v>
      </c>
      <c r="D140" s="43">
        <v>45859</v>
      </c>
      <c r="E140" s="59">
        <v>28960818</v>
      </c>
      <c r="F140" s="38">
        <v>28960818</v>
      </c>
      <c r="G140" s="51">
        <v>28960818</v>
      </c>
      <c r="H140" s="53">
        <f t="shared" si="5"/>
        <v>1</v>
      </c>
      <c r="I140" s="40">
        <f t="shared" si="7"/>
        <v>0</v>
      </c>
      <c r="J140" s="40"/>
      <c r="L140" s="41" t="s">
        <v>9</v>
      </c>
    </row>
    <row r="141" spans="1:12" ht="51" x14ac:dyDescent="0.25">
      <c r="A141" s="37" t="s">
        <v>151</v>
      </c>
      <c r="B141" s="36" t="s">
        <v>382</v>
      </c>
      <c r="C141" s="55">
        <v>45679</v>
      </c>
      <c r="D141" s="43">
        <v>45859</v>
      </c>
      <c r="E141" s="59">
        <v>14520000</v>
      </c>
      <c r="F141" s="38">
        <v>14520000</v>
      </c>
      <c r="G141" s="51">
        <v>14520000</v>
      </c>
      <c r="H141" s="53">
        <f t="shared" si="5"/>
        <v>1</v>
      </c>
      <c r="I141" s="40">
        <f t="shared" si="7"/>
        <v>0</v>
      </c>
      <c r="J141" s="40"/>
      <c r="L141" s="41" t="s">
        <v>9</v>
      </c>
    </row>
    <row r="142" spans="1:12" ht="51" x14ac:dyDescent="0.25">
      <c r="A142" s="37" t="s">
        <v>152</v>
      </c>
      <c r="B142" s="36" t="s">
        <v>383</v>
      </c>
      <c r="C142" s="55">
        <v>45679</v>
      </c>
      <c r="D142" s="43">
        <v>45859</v>
      </c>
      <c r="E142" s="59">
        <v>27020040</v>
      </c>
      <c r="F142" s="38">
        <v>27020040</v>
      </c>
      <c r="G142" s="51">
        <v>27020040</v>
      </c>
      <c r="H142" s="53">
        <f t="shared" si="5"/>
        <v>1</v>
      </c>
      <c r="I142" s="40">
        <f t="shared" si="7"/>
        <v>0</v>
      </c>
      <c r="J142" s="40"/>
      <c r="L142" s="41" t="s">
        <v>9</v>
      </c>
    </row>
    <row r="143" spans="1:12" ht="51" x14ac:dyDescent="0.25">
      <c r="A143" s="37" t="s">
        <v>153</v>
      </c>
      <c r="B143" s="36" t="s">
        <v>263</v>
      </c>
      <c r="C143" s="55">
        <v>45679</v>
      </c>
      <c r="D143" s="43">
        <v>45859</v>
      </c>
      <c r="E143" s="59">
        <v>16212030</v>
      </c>
      <c r="F143" s="38">
        <v>16212030</v>
      </c>
      <c r="G143" s="51">
        <v>16212030</v>
      </c>
      <c r="H143" s="53">
        <f t="shared" si="5"/>
        <v>1</v>
      </c>
      <c r="I143" s="40">
        <f t="shared" si="7"/>
        <v>0</v>
      </c>
      <c r="J143" s="40"/>
      <c r="L143" s="41" t="s">
        <v>9</v>
      </c>
    </row>
    <row r="144" spans="1:12" ht="38.25" x14ac:dyDescent="0.25">
      <c r="A144" s="37" t="s">
        <v>154</v>
      </c>
      <c r="B144" s="36" t="s">
        <v>264</v>
      </c>
      <c r="C144" s="55">
        <v>45679</v>
      </c>
      <c r="D144" s="43">
        <v>45859</v>
      </c>
      <c r="E144" s="59">
        <v>32786400</v>
      </c>
      <c r="F144" s="38">
        <v>32786400</v>
      </c>
      <c r="G144" s="51">
        <v>32786400</v>
      </c>
      <c r="H144" s="53">
        <f t="shared" si="5"/>
        <v>1</v>
      </c>
      <c r="I144" s="40">
        <f t="shared" si="7"/>
        <v>0</v>
      </c>
      <c r="J144" s="40"/>
      <c r="L144" s="41" t="s">
        <v>9</v>
      </c>
    </row>
    <row r="145" spans="1:12" ht="51" x14ac:dyDescent="0.25">
      <c r="A145" s="37" t="s">
        <v>155</v>
      </c>
      <c r="B145" s="36" t="s">
        <v>265</v>
      </c>
      <c r="C145" s="55">
        <v>45679</v>
      </c>
      <c r="D145" s="43">
        <v>45859</v>
      </c>
      <c r="E145" s="59">
        <v>20715366</v>
      </c>
      <c r="F145" s="38">
        <v>20715366</v>
      </c>
      <c r="G145" s="51">
        <v>20715366</v>
      </c>
      <c r="H145" s="53">
        <f t="shared" si="5"/>
        <v>1</v>
      </c>
      <c r="I145" s="40">
        <f t="shared" si="7"/>
        <v>0</v>
      </c>
      <c r="J145" s="40"/>
      <c r="L145" s="41" t="s">
        <v>9</v>
      </c>
    </row>
    <row r="146" spans="1:12" ht="51" x14ac:dyDescent="0.25">
      <c r="A146" s="37" t="s">
        <v>156</v>
      </c>
      <c r="B146" s="36" t="s">
        <v>266</v>
      </c>
      <c r="C146" s="55">
        <v>45679</v>
      </c>
      <c r="D146" s="43">
        <v>45859</v>
      </c>
      <c r="E146" s="59">
        <v>40980786</v>
      </c>
      <c r="F146" s="38">
        <v>40980786</v>
      </c>
      <c r="G146" s="51">
        <v>40980786</v>
      </c>
      <c r="H146" s="53">
        <f t="shared" si="5"/>
        <v>1</v>
      </c>
      <c r="I146" s="40">
        <f t="shared" si="7"/>
        <v>0</v>
      </c>
      <c r="J146" s="40"/>
      <c r="L146" s="41" t="s">
        <v>9</v>
      </c>
    </row>
    <row r="147" spans="1:12" ht="51" x14ac:dyDescent="0.25">
      <c r="A147" s="37" t="s">
        <v>157</v>
      </c>
      <c r="B147" s="36" t="s">
        <v>384</v>
      </c>
      <c r="C147" s="55">
        <v>45679</v>
      </c>
      <c r="D147" s="43">
        <v>45747</v>
      </c>
      <c r="E147" s="59">
        <v>40980786</v>
      </c>
      <c r="F147" s="38">
        <v>15709301</v>
      </c>
      <c r="G147" s="51">
        <v>15709301</v>
      </c>
      <c r="H147" s="53">
        <f t="shared" si="5"/>
        <v>0.38333332601282954</v>
      </c>
      <c r="I147" s="40">
        <f t="shared" si="7"/>
        <v>0</v>
      </c>
      <c r="J147" s="40"/>
      <c r="K147" s="40">
        <v>25271485</v>
      </c>
      <c r="L147" s="41" t="s">
        <v>9</v>
      </c>
    </row>
    <row r="148" spans="1:12" ht="51" x14ac:dyDescent="0.25">
      <c r="A148" s="37" t="s">
        <v>158</v>
      </c>
      <c r="B148" s="36" t="s">
        <v>385</v>
      </c>
      <c r="C148" s="55">
        <v>45679</v>
      </c>
      <c r="D148" s="43">
        <v>45859</v>
      </c>
      <c r="E148" s="59">
        <v>36879102</v>
      </c>
      <c r="F148" s="38">
        <v>36879102</v>
      </c>
      <c r="G148" s="51">
        <v>36879102</v>
      </c>
      <c r="H148" s="53">
        <f t="shared" si="5"/>
        <v>1</v>
      </c>
      <c r="I148" s="40">
        <f t="shared" si="7"/>
        <v>0</v>
      </c>
      <c r="J148" s="40"/>
      <c r="L148" s="41" t="s">
        <v>9</v>
      </c>
    </row>
    <row r="149" spans="1:12" ht="51" x14ac:dyDescent="0.25">
      <c r="A149" s="37" t="s">
        <v>159</v>
      </c>
      <c r="B149" s="36" t="s">
        <v>267</v>
      </c>
      <c r="C149" s="55">
        <v>45679</v>
      </c>
      <c r="D149" s="43">
        <v>45859</v>
      </c>
      <c r="E149" s="59">
        <v>27020040</v>
      </c>
      <c r="F149" s="38">
        <v>27020040</v>
      </c>
      <c r="G149" s="51">
        <v>27020040</v>
      </c>
      <c r="H149" s="53">
        <f t="shared" si="5"/>
        <v>1</v>
      </c>
      <c r="I149" s="40">
        <f t="shared" si="7"/>
        <v>0</v>
      </c>
      <c r="J149" s="40"/>
      <c r="L149" s="41" t="s">
        <v>9</v>
      </c>
    </row>
    <row r="150" spans="1:12" ht="51" x14ac:dyDescent="0.25">
      <c r="A150" s="37" t="s">
        <v>160</v>
      </c>
      <c r="B150" s="36" t="s">
        <v>386</v>
      </c>
      <c r="C150" s="55">
        <v>45679</v>
      </c>
      <c r="D150" s="43">
        <v>45859</v>
      </c>
      <c r="E150" s="59">
        <v>27020040</v>
      </c>
      <c r="F150" s="38">
        <v>27020040</v>
      </c>
      <c r="G150" s="51">
        <v>27020040</v>
      </c>
      <c r="H150" s="53">
        <f t="shared" si="5"/>
        <v>1</v>
      </c>
      <c r="I150" s="40">
        <f t="shared" si="7"/>
        <v>0</v>
      </c>
      <c r="J150" s="40"/>
      <c r="L150" s="41" t="s">
        <v>9</v>
      </c>
    </row>
    <row r="151" spans="1:12" ht="51" x14ac:dyDescent="0.25">
      <c r="A151" s="37" t="s">
        <v>161</v>
      </c>
      <c r="B151" s="36" t="s">
        <v>263</v>
      </c>
      <c r="C151" s="55">
        <v>45679</v>
      </c>
      <c r="D151" s="43">
        <v>45859</v>
      </c>
      <c r="E151" s="59">
        <v>16212030</v>
      </c>
      <c r="F151" s="38">
        <v>16212030</v>
      </c>
      <c r="G151" s="51">
        <v>16212030</v>
      </c>
      <c r="H151" s="53">
        <f t="shared" si="5"/>
        <v>1</v>
      </c>
      <c r="I151" s="40">
        <f t="shared" si="7"/>
        <v>0</v>
      </c>
      <c r="J151" s="40"/>
      <c r="L151" s="41" t="s">
        <v>9</v>
      </c>
    </row>
    <row r="152" spans="1:12" ht="38.25" x14ac:dyDescent="0.25">
      <c r="A152" s="37" t="s">
        <v>162</v>
      </c>
      <c r="B152" s="36" t="s">
        <v>268</v>
      </c>
      <c r="C152" s="55">
        <v>45679</v>
      </c>
      <c r="D152" s="43">
        <v>45859</v>
      </c>
      <c r="E152" s="59">
        <v>36879102</v>
      </c>
      <c r="F152" s="38">
        <v>36879102</v>
      </c>
      <c r="G152" s="51">
        <v>36879102</v>
      </c>
      <c r="H152" s="53">
        <f t="shared" si="5"/>
        <v>1</v>
      </c>
      <c r="I152" s="40">
        <f t="shared" si="7"/>
        <v>0</v>
      </c>
      <c r="J152" s="40"/>
      <c r="L152" s="41" t="s">
        <v>9</v>
      </c>
    </row>
    <row r="153" spans="1:12" ht="51" x14ac:dyDescent="0.25">
      <c r="A153" s="37" t="s">
        <v>163</v>
      </c>
      <c r="B153" s="36" t="s">
        <v>262</v>
      </c>
      <c r="C153" s="55">
        <v>45679</v>
      </c>
      <c r="D153" s="43">
        <v>45859</v>
      </c>
      <c r="E153" s="59">
        <v>36879102</v>
      </c>
      <c r="F153" s="38">
        <v>36879102</v>
      </c>
      <c r="G153" s="51">
        <v>36879102</v>
      </c>
      <c r="H153" s="53">
        <f t="shared" si="5"/>
        <v>1</v>
      </c>
      <c r="I153" s="40">
        <f t="shared" si="7"/>
        <v>0</v>
      </c>
      <c r="J153" s="40"/>
      <c r="L153" s="41" t="s">
        <v>9</v>
      </c>
    </row>
    <row r="154" spans="1:12" ht="51" x14ac:dyDescent="0.25">
      <c r="A154" s="37" t="s">
        <v>164</v>
      </c>
      <c r="B154" s="36" t="s">
        <v>262</v>
      </c>
      <c r="C154" s="55">
        <v>45679</v>
      </c>
      <c r="D154" s="43">
        <v>45859</v>
      </c>
      <c r="E154" s="59">
        <v>36879102</v>
      </c>
      <c r="F154" s="38">
        <v>36879102</v>
      </c>
      <c r="G154" s="51">
        <v>36879102</v>
      </c>
      <c r="H154" s="53">
        <f t="shared" si="5"/>
        <v>1</v>
      </c>
      <c r="I154" s="40">
        <f t="shared" si="7"/>
        <v>0</v>
      </c>
      <c r="J154" s="40"/>
      <c r="L154" s="41" t="s">
        <v>9</v>
      </c>
    </row>
    <row r="155" spans="1:12" ht="63.75" x14ac:dyDescent="0.25">
      <c r="A155" s="37" t="s">
        <v>165</v>
      </c>
      <c r="B155" s="36" t="s">
        <v>269</v>
      </c>
      <c r="C155" s="55">
        <v>45679</v>
      </c>
      <c r="D155" s="43">
        <v>45859</v>
      </c>
      <c r="E155" s="59">
        <v>36879102</v>
      </c>
      <c r="F155" s="38">
        <v>36879102</v>
      </c>
      <c r="G155" s="51">
        <v>36879102</v>
      </c>
      <c r="H155" s="53">
        <f t="shared" si="5"/>
        <v>1</v>
      </c>
      <c r="I155" s="40">
        <f t="shared" si="7"/>
        <v>0</v>
      </c>
      <c r="J155" s="40"/>
      <c r="L155" s="41" t="s">
        <v>9</v>
      </c>
    </row>
    <row r="156" spans="1:12" ht="38.25" x14ac:dyDescent="0.25">
      <c r="A156" s="37" t="s">
        <v>11</v>
      </c>
      <c r="B156" s="36" t="s">
        <v>182</v>
      </c>
      <c r="C156" s="55">
        <v>45688</v>
      </c>
      <c r="D156" s="43">
        <v>46022</v>
      </c>
      <c r="E156" s="59">
        <v>2035386271</v>
      </c>
      <c r="F156" s="38">
        <v>2035386271</v>
      </c>
      <c r="G156" s="51">
        <v>1367567713</v>
      </c>
      <c r="H156" s="53">
        <f t="shared" si="5"/>
        <v>0.67189591110295943</v>
      </c>
      <c r="I156" s="40">
        <f t="shared" si="7"/>
        <v>667818558</v>
      </c>
      <c r="J156" s="40">
        <f>+M156-E156</f>
        <v>-2035386271</v>
      </c>
      <c r="L156" s="41" t="s">
        <v>284</v>
      </c>
    </row>
    <row r="157" spans="1:12" ht="76.5" x14ac:dyDescent="0.25">
      <c r="A157" s="37" t="s">
        <v>391</v>
      </c>
      <c r="B157" s="36" t="s">
        <v>410</v>
      </c>
      <c r="C157" s="55">
        <v>45717</v>
      </c>
      <c r="D157" s="43">
        <v>46022</v>
      </c>
      <c r="E157" s="59">
        <v>2088406757</v>
      </c>
      <c r="F157" s="38">
        <v>2088406757</v>
      </c>
      <c r="G157" s="51">
        <v>2006289633</v>
      </c>
      <c r="H157" s="53">
        <f t="shared" si="5"/>
        <v>0.96067953538037709</v>
      </c>
      <c r="I157" s="40">
        <f t="shared" si="7"/>
        <v>82117124</v>
      </c>
      <c r="J157" s="40"/>
      <c r="L157" s="41" t="s">
        <v>284</v>
      </c>
    </row>
    <row r="158" spans="1:12" ht="63.75" x14ac:dyDescent="0.25">
      <c r="A158" s="37" t="s">
        <v>166</v>
      </c>
      <c r="B158" s="36" t="s">
        <v>270</v>
      </c>
      <c r="C158" s="55">
        <v>45686</v>
      </c>
      <c r="D158" s="43">
        <v>45866</v>
      </c>
      <c r="E158" s="59">
        <v>40980786</v>
      </c>
      <c r="F158" s="38">
        <v>25043814</v>
      </c>
      <c r="G158" s="51">
        <v>25043814</v>
      </c>
      <c r="H158" s="53">
        <f t="shared" si="5"/>
        <v>0.61111111924500428</v>
      </c>
      <c r="I158" s="40">
        <f t="shared" si="7"/>
        <v>0</v>
      </c>
      <c r="J158" s="40"/>
      <c r="K158" s="40">
        <v>15936972</v>
      </c>
      <c r="L158" s="41" t="s">
        <v>9</v>
      </c>
    </row>
    <row r="159" spans="1:12" ht="51" x14ac:dyDescent="0.25">
      <c r="A159" s="37" t="s">
        <v>167</v>
      </c>
      <c r="B159" s="36" t="s">
        <v>271</v>
      </c>
      <c r="C159" s="55">
        <v>45686</v>
      </c>
      <c r="D159" s="43">
        <v>45866</v>
      </c>
      <c r="E159" s="59">
        <v>36879102</v>
      </c>
      <c r="F159" s="38">
        <v>36879102</v>
      </c>
      <c r="G159" s="51">
        <v>36879102</v>
      </c>
      <c r="H159" s="53">
        <f t="shared" si="5"/>
        <v>1</v>
      </c>
      <c r="I159" s="40">
        <f t="shared" si="7"/>
        <v>0</v>
      </c>
      <c r="J159" s="40"/>
      <c r="L159" s="41" t="s">
        <v>9</v>
      </c>
    </row>
    <row r="160" spans="1:12" ht="51" x14ac:dyDescent="0.25">
      <c r="A160" s="37" t="s">
        <v>168</v>
      </c>
      <c r="B160" s="36" t="s">
        <v>272</v>
      </c>
      <c r="C160" s="55">
        <v>45686</v>
      </c>
      <c r="D160" s="43">
        <v>45866</v>
      </c>
      <c r="E160" s="59">
        <v>36879102</v>
      </c>
      <c r="F160" s="38">
        <v>36879102</v>
      </c>
      <c r="G160" s="51">
        <v>36879102</v>
      </c>
      <c r="H160" s="53">
        <f t="shared" si="5"/>
        <v>1</v>
      </c>
      <c r="I160" s="40">
        <f t="shared" si="7"/>
        <v>0</v>
      </c>
      <c r="J160" s="40"/>
      <c r="L160" s="41" t="s">
        <v>9</v>
      </c>
    </row>
    <row r="161" spans="1:12" ht="51" x14ac:dyDescent="0.25">
      <c r="A161" s="37" t="s">
        <v>169</v>
      </c>
      <c r="B161" s="36" t="s">
        <v>273</v>
      </c>
      <c r="C161" s="55">
        <v>45686</v>
      </c>
      <c r="D161" s="43">
        <v>45866</v>
      </c>
      <c r="E161" s="59">
        <v>36879102</v>
      </c>
      <c r="F161" s="38">
        <v>36879102</v>
      </c>
      <c r="G161" s="51">
        <v>36879102</v>
      </c>
      <c r="H161" s="53">
        <f t="shared" si="5"/>
        <v>1</v>
      </c>
      <c r="I161" s="40">
        <f t="shared" si="7"/>
        <v>0</v>
      </c>
      <c r="J161" s="40"/>
      <c r="L161" s="41" t="s">
        <v>9</v>
      </c>
    </row>
    <row r="162" spans="1:12" ht="63.75" x14ac:dyDescent="0.25">
      <c r="A162" s="37" t="s">
        <v>170</v>
      </c>
      <c r="B162" s="36" t="s">
        <v>274</v>
      </c>
      <c r="C162" s="55">
        <v>45686</v>
      </c>
      <c r="D162" s="43">
        <v>45866</v>
      </c>
      <c r="E162" s="59">
        <v>28960818</v>
      </c>
      <c r="F162" s="38">
        <v>28960818</v>
      </c>
      <c r="G162" s="51">
        <v>28960818</v>
      </c>
      <c r="H162" s="53">
        <f t="shared" si="5"/>
        <v>1</v>
      </c>
      <c r="I162" s="40">
        <f t="shared" si="7"/>
        <v>0</v>
      </c>
      <c r="J162" s="40"/>
      <c r="L162" s="41" t="s">
        <v>9</v>
      </c>
    </row>
    <row r="163" spans="1:12" ht="51" x14ac:dyDescent="0.25">
      <c r="A163" s="37" t="s">
        <v>171</v>
      </c>
      <c r="B163" s="36" t="s">
        <v>275</v>
      </c>
      <c r="C163" s="55">
        <v>45686</v>
      </c>
      <c r="D163" s="43">
        <v>45866</v>
      </c>
      <c r="E163" s="59">
        <v>36879102</v>
      </c>
      <c r="F163" s="38">
        <v>36879102</v>
      </c>
      <c r="G163" s="51">
        <v>36879102</v>
      </c>
      <c r="H163" s="53">
        <f t="shared" si="5"/>
        <v>1</v>
      </c>
      <c r="I163" s="40">
        <f t="shared" si="7"/>
        <v>0</v>
      </c>
      <c r="J163" s="40"/>
      <c r="L163" s="41" t="s">
        <v>9</v>
      </c>
    </row>
    <row r="164" spans="1:12" ht="51" x14ac:dyDescent="0.25">
      <c r="A164" s="37" t="s">
        <v>172</v>
      </c>
      <c r="B164" s="36" t="s">
        <v>276</v>
      </c>
      <c r="C164" s="55">
        <v>45686</v>
      </c>
      <c r="D164" s="43">
        <v>45866</v>
      </c>
      <c r="E164" s="59">
        <v>36879102</v>
      </c>
      <c r="F164" s="38">
        <v>36879102</v>
      </c>
      <c r="G164" s="51">
        <v>36879102</v>
      </c>
      <c r="H164" s="53">
        <f t="shared" si="5"/>
        <v>1</v>
      </c>
      <c r="I164" s="40">
        <f t="shared" si="7"/>
        <v>0</v>
      </c>
      <c r="J164" s="40"/>
      <c r="L164" s="41" t="s">
        <v>9</v>
      </c>
    </row>
    <row r="165" spans="1:12" ht="51" x14ac:dyDescent="0.25">
      <c r="A165" s="37" t="s">
        <v>173</v>
      </c>
      <c r="B165" s="36" t="s">
        <v>387</v>
      </c>
      <c r="C165" s="55">
        <v>45686</v>
      </c>
      <c r="D165" s="43">
        <v>45866</v>
      </c>
      <c r="E165" s="59">
        <v>14520000</v>
      </c>
      <c r="F165" s="38">
        <v>14520000</v>
      </c>
      <c r="G165" s="51">
        <v>14520000</v>
      </c>
      <c r="H165" s="53">
        <f t="shared" si="5"/>
        <v>1</v>
      </c>
      <c r="I165" s="40">
        <f t="shared" si="7"/>
        <v>0</v>
      </c>
      <c r="J165" s="40"/>
      <c r="L165" s="41" t="s">
        <v>9</v>
      </c>
    </row>
    <row r="166" spans="1:12" ht="38.25" x14ac:dyDescent="0.25">
      <c r="A166" s="37" t="s">
        <v>174</v>
      </c>
      <c r="B166" s="36" t="s">
        <v>277</v>
      </c>
      <c r="C166" s="55">
        <v>45686</v>
      </c>
      <c r="D166" s="43">
        <v>45866</v>
      </c>
      <c r="E166" s="59">
        <v>14520000</v>
      </c>
      <c r="F166" s="38">
        <v>14520000</v>
      </c>
      <c r="G166" s="51">
        <v>14520000</v>
      </c>
      <c r="H166" s="53">
        <f t="shared" si="5"/>
        <v>1</v>
      </c>
      <c r="I166" s="40">
        <f t="shared" si="7"/>
        <v>0</v>
      </c>
      <c r="J166" s="40"/>
      <c r="L166" s="41" t="s">
        <v>9</v>
      </c>
    </row>
    <row r="167" spans="1:12" ht="51" x14ac:dyDescent="0.25">
      <c r="A167" s="37" t="s">
        <v>175</v>
      </c>
      <c r="B167" s="36" t="s">
        <v>278</v>
      </c>
      <c r="C167" s="55">
        <v>45686</v>
      </c>
      <c r="D167" s="43">
        <v>45866</v>
      </c>
      <c r="E167" s="59">
        <v>36879102</v>
      </c>
      <c r="F167" s="38">
        <v>36879102</v>
      </c>
      <c r="G167" s="51">
        <v>36879102</v>
      </c>
      <c r="H167" s="53">
        <f t="shared" si="5"/>
        <v>1</v>
      </c>
      <c r="I167" s="40">
        <f t="shared" si="7"/>
        <v>0</v>
      </c>
      <c r="J167" s="40"/>
      <c r="L167" s="41" t="s">
        <v>9</v>
      </c>
    </row>
    <row r="168" spans="1:12" ht="51" x14ac:dyDescent="0.25">
      <c r="A168" s="37" t="s">
        <v>176</v>
      </c>
      <c r="B168" s="36" t="s">
        <v>279</v>
      </c>
      <c r="C168" s="55">
        <v>45686</v>
      </c>
      <c r="D168" s="43">
        <v>45866</v>
      </c>
      <c r="E168" s="59">
        <v>36879102</v>
      </c>
      <c r="F168" s="38">
        <v>36879102</v>
      </c>
      <c r="G168" s="51">
        <v>31142353</v>
      </c>
      <c r="H168" s="53">
        <f t="shared" si="5"/>
        <v>0.84444444986756995</v>
      </c>
      <c r="I168" s="40">
        <f t="shared" si="7"/>
        <v>5736749</v>
      </c>
      <c r="J168" s="40"/>
      <c r="L168" s="41" t="s">
        <v>9</v>
      </c>
    </row>
    <row r="169" spans="1:12" ht="51" x14ac:dyDescent="0.25">
      <c r="A169" s="37" t="s">
        <v>177</v>
      </c>
      <c r="B169" s="36" t="s">
        <v>280</v>
      </c>
      <c r="C169" s="55">
        <v>45686</v>
      </c>
      <c r="D169" s="43">
        <v>45866</v>
      </c>
      <c r="E169" s="59">
        <v>36879102</v>
      </c>
      <c r="F169" s="38">
        <v>36879102</v>
      </c>
      <c r="G169" s="51">
        <v>36879102</v>
      </c>
      <c r="H169" s="53">
        <f t="shared" si="5"/>
        <v>1</v>
      </c>
      <c r="I169" s="40">
        <f t="shared" si="7"/>
        <v>0</v>
      </c>
      <c r="J169" s="40"/>
      <c r="L169" s="41" t="s">
        <v>9</v>
      </c>
    </row>
    <row r="170" spans="1:12" ht="51" x14ac:dyDescent="0.25">
      <c r="A170" s="37" t="s">
        <v>178</v>
      </c>
      <c r="B170" s="36" t="s">
        <v>281</v>
      </c>
      <c r="C170" s="55">
        <v>45686</v>
      </c>
      <c r="D170" s="43">
        <v>45866</v>
      </c>
      <c r="E170" s="59">
        <v>36879102</v>
      </c>
      <c r="F170" s="38">
        <v>36879102</v>
      </c>
      <c r="G170" s="51">
        <v>36879102</v>
      </c>
      <c r="H170" s="53">
        <f t="shared" si="5"/>
        <v>1</v>
      </c>
      <c r="I170" s="40">
        <f t="shared" si="7"/>
        <v>0</v>
      </c>
      <c r="J170" s="40"/>
      <c r="L170" s="41" t="s">
        <v>9</v>
      </c>
    </row>
    <row r="171" spans="1:12" ht="63.75" x14ac:dyDescent="0.25">
      <c r="A171" s="37" t="s">
        <v>179</v>
      </c>
      <c r="B171" s="36" t="s">
        <v>282</v>
      </c>
      <c r="C171" s="55">
        <v>45686</v>
      </c>
      <c r="D171" s="43">
        <v>45716</v>
      </c>
      <c r="E171" s="59">
        <v>16212030</v>
      </c>
      <c r="F171" s="38">
        <v>2882139</v>
      </c>
      <c r="G171" s="51">
        <v>2882139</v>
      </c>
      <c r="H171" s="53">
        <f t="shared" si="5"/>
        <v>0.17777779833864113</v>
      </c>
      <c r="I171" s="40">
        <f t="shared" si="7"/>
        <v>0</v>
      </c>
      <c r="J171" s="40"/>
      <c r="K171" s="40">
        <v>13329891</v>
      </c>
      <c r="L171" s="41" t="s">
        <v>9</v>
      </c>
    </row>
    <row r="172" spans="1:12" ht="63.75" x14ac:dyDescent="0.25">
      <c r="A172" s="37" t="s">
        <v>180</v>
      </c>
      <c r="B172" s="36" t="s">
        <v>283</v>
      </c>
      <c r="C172" s="55">
        <v>45686</v>
      </c>
      <c r="D172" s="43">
        <v>45866</v>
      </c>
      <c r="E172" s="59">
        <v>16212030</v>
      </c>
      <c r="F172" s="38">
        <v>16212030</v>
      </c>
      <c r="G172" s="51">
        <v>16212030</v>
      </c>
      <c r="H172" s="53">
        <f t="shared" si="5"/>
        <v>1</v>
      </c>
      <c r="I172" s="40">
        <f t="shared" si="7"/>
        <v>0</v>
      </c>
      <c r="J172" s="40"/>
      <c r="L172" s="41" t="s">
        <v>9</v>
      </c>
    </row>
    <row r="173" spans="1:12" ht="76.5" x14ac:dyDescent="0.25">
      <c r="A173" s="37" t="s">
        <v>285</v>
      </c>
      <c r="B173" s="36" t="s">
        <v>311</v>
      </c>
      <c r="C173" s="55">
        <v>45689</v>
      </c>
      <c r="D173" s="43">
        <v>46022</v>
      </c>
      <c r="E173" s="59">
        <v>829000410</v>
      </c>
      <c r="F173" s="38">
        <v>829000410</v>
      </c>
      <c r="G173" s="51">
        <v>774855142</v>
      </c>
      <c r="H173" s="53">
        <f t="shared" si="5"/>
        <v>0.93468607814078164</v>
      </c>
      <c r="I173" s="40">
        <f t="shared" si="7"/>
        <v>54145268</v>
      </c>
      <c r="J173" s="40"/>
      <c r="L173" s="41" t="s">
        <v>284</v>
      </c>
    </row>
    <row r="174" spans="1:12" ht="51" x14ac:dyDescent="0.25">
      <c r="A174" s="37" t="s">
        <v>181</v>
      </c>
      <c r="B174" s="36" t="s">
        <v>262</v>
      </c>
      <c r="C174" s="55">
        <v>45686</v>
      </c>
      <c r="D174" s="43">
        <v>45866</v>
      </c>
      <c r="E174" s="59">
        <v>36879102</v>
      </c>
      <c r="F174" s="38">
        <v>36879102</v>
      </c>
      <c r="G174" s="51">
        <v>36879102</v>
      </c>
      <c r="H174" s="53">
        <f t="shared" si="5"/>
        <v>1</v>
      </c>
      <c r="I174" s="40">
        <f t="shared" si="7"/>
        <v>0</v>
      </c>
      <c r="J174" s="40"/>
      <c r="L174" s="41" t="s">
        <v>9</v>
      </c>
    </row>
    <row r="175" spans="1:12" ht="51" x14ac:dyDescent="0.25">
      <c r="A175" s="37" t="s">
        <v>392</v>
      </c>
      <c r="B175" s="36" t="s">
        <v>411</v>
      </c>
      <c r="C175" s="55">
        <v>45717</v>
      </c>
      <c r="D175" s="43">
        <v>46022</v>
      </c>
      <c r="E175" s="59">
        <v>46097420</v>
      </c>
      <c r="F175" s="38">
        <v>46097420</v>
      </c>
      <c r="G175" s="51">
        <v>6119970</v>
      </c>
      <c r="H175" s="53">
        <f t="shared" si="5"/>
        <v>0.132761659980103</v>
      </c>
      <c r="I175" s="40">
        <f t="shared" si="7"/>
        <v>39977450</v>
      </c>
      <c r="J175" s="40"/>
      <c r="L175" s="41" t="s">
        <v>284</v>
      </c>
    </row>
    <row r="176" spans="1:12" ht="38.25" x14ac:dyDescent="0.25">
      <c r="A176" s="37" t="s">
        <v>286</v>
      </c>
      <c r="B176" s="36" t="s">
        <v>330</v>
      </c>
      <c r="C176" s="55">
        <v>45691</v>
      </c>
      <c r="D176" s="43">
        <v>45871</v>
      </c>
      <c r="E176" s="59">
        <v>40980786</v>
      </c>
      <c r="F176" s="38">
        <v>40980786</v>
      </c>
      <c r="G176" s="51">
        <v>40525444</v>
      </c>
      <c r="H176" s="53">
        <f t="shared" si="5"/>
        <v>0.98888889051566753</v>
      </c>
      <c r="I176" s="40">
        <f t="shared" si="7"/>
        <v>455342</v>
      </c>
      <c r="J176" s="40"/>
      <c r="L176" s="41" t="s">
        <v>9</v>
      </c>
    </row>
    <row r="177" spans="1:12" ht="63.75" x14ac:dyDescent="0.25">
      <c r="A177" s="37" t="s">
        <v>287</v>
      </c>
      <c r="B177" s="36" t="s">
        <v>331</v>
      </c>
      <c r="C177" s="55">
        <v>45693</v>
      </c>
      <c r="D177" s="43">
        <v>45716</v>
      </c>
      <c r="E177" s="59">
        <v>40980786</v>
      </c>
      <c r="F177" s="38">
        <v>5919447</v>
      </c>
      <c r="G177" s="51">
        <v>5919447</v>
      </c>
      <c r="H177" s="53">
        <f t="shared" si="5"/>
        <v>0.14444444769800169</v>
      </c>
      <c r="I177" s="40">
        <f t="shared" si="7"/>
        <v>0</v>
      </c>
      <c r="J177" s="40"/>
      <c r="K177" s="40">
        <v>35061339</v>
      </c>
      <c r="L177" s="41" t="s">
        <v>9</v>
      </c>
    </row>
    <row r="178" spans="1:12" ht="102" x14ac:dyDescent="0.25">
      <c r="A178" s="37" t="s">
        <v>288</v>
      </c>
      <c r="B178" s="36" t="s">
        <v>390</v>
      </c>
      <c r="C178" s="55">
        <v>45693</v>
      </c>
      <c r="D178" s="43">
        <v>45873</v>
      </c>
      <c r="E178" s="59">
        <v>40980786</v>
      </c>
      <c r="F178" s="38">
        <v>40980786</v>
      </c>
      <c r="G178" s="51">
        <v>40070102</v>
      </c>
      <c r="H178" s="53">
        <f t="shared" si="5"/>
        <v>0.97777778103133506</v>
      </c>
      <c r="I178" s="40">
        <f t="shared" si="7"/>
        <v>910684</v>
      </c>
      <c r="J178" s="40"/>
      <c r="L178" s="41" t="s">
        <v>9</v>
      </c>
    </row>
    <row r="179" spans="1:12" ht="76.5" x14ac:dyDescent="0.25">
      <c r="A179" s="37" t="s">
        <v>289</v>
      </c>
      <c r="B179" s="36" t="s">
        <v>388</v>
      </c>
      <c r="C179" s="55">
        <v>45693</v>
      </c>
      <c r="D179" s="43">
        <v>45873</v>
      </c>
      <c r="E179" s="59">
        <v>40980786</v>
      </c>
      <c r="F179" s="38">
        <v>40980786</v>
      </c>
      <c r="G179" s="51">
        <v>40070102</v>
      </c>
      <c r="H179" s="53">
        <f t="shared" si="5"/>
        <v>0.97777778103133506</v>
      </c>
      <c r="I179" s="40">
        <f t="shared" si="7"/>
        <v>910684</v>
      </c>
      <c r="J179" s="40"/>
      <c r="L179" s="41" t="s">
        <v>9</v>
      </c>
    </row>
    <row r="180" spans="1:12" ht="76.5" x14ac:dyDescent="0.25">
      <c r="A180" s="37" t="s">
        <v>290</v>
      </c>
      <c r="B180" s="36" t="s">
        <v>312</v>
      </c>
      <c r="C180" s="55">
        <v>45693</v>
      </c>
      <c r="D180" s="43">
        <v>45716</v>
      </c>
      <c r="E180" s="59">
        <v>40980786</v>
      </c>
      <c r="F180" s="38">
        <v>5919447</v>
      </c>
      <c r="G180" s="51">
        <v>5919447</v>
      </c>
      <c r="H180" s="53">
        <f t="shared" si="5"/>
        <v>0.14444444769800169</v>
      </c>
      <c r="I180" s="40">
        <f t="shared" si="7"/>
        <v>0</v>
      </c>
      <c r="J180" s="40"/>
      <c r="K180" s="40">
        <v>35061339</v>
      </c>
      <c r="L180" s="41" t="s">
        <v>9</v>
      </c>
    </row>
    <row r="181" spans="1:12" ht="89.25" x14ac:dyDescent="0.25">
      <c r="A181" s="37" t="s">
        <v>291</v>
      </c>
      <c r="B181" s="36" t="s">
        <v>313</v>
      </c>
      <c r="C181" s="55">
        <v>45693</v>
      </c>
      <c r="D181" s="43">
        <v>45873</v>
      </c>
      <c r="E181" s="59">
        <v>40980786</v>
      </c>
      <c r="F181" s="38">
        <v>40980786</v>
      </c>
      <c r="G181" s="51">
        <v>40070102</v>
      </c>
      <c r="H181" s="53">
        <f t="shared" si="5"/>
        <v>0.97777778103133506</v>
      </c>
      <c r="I181" s="40">
        <f t="shared" si="7"/>
        <v>910684</v>
      </c>
      <c r="J181" s="40"/>
      <c r="L181" s="41" t="s">
        <v>9</v>
      </c>
    </row>
    <row r="182" spans="1:12" ht="76.5" x14ac:dyDescent="0.25">
      <c r="A182" s="37" t="s">
        <v>292</v>
      </c>
      <c r="B182" s="36" t="s">
        <v>314</v>
      </c>
      <c r="C182" s="55">
        <v>45693</v>
      </c>
      <c r="D182" s="43">
        <v>45873</v>
      </c>
      <c r="E182" s="59">
        <v>32786400</v>
      </c>
      <c r="F182" s="38">
        <v>32786400</v>
      </c>
      <c r="G182" s="51">
        <v>32057813</v>
      </c>
      <c r="H182" s="53">
        <f t="shared" si="5"/>
        <v>0.97777776761096069</v>
      </c>
      <c r="I182" s="40">
        <f t="shared" si="7"/>
        <v>728587</v>
      </c>
      <c r="J182" s="40"/>
      <c r="L182" s="41" t="s">
        <v>9</v>
      </c>
    </row>
    <row r="183" spans="1:12" ht="76.5" x14ac:dyDescent="0.25">
      <c r="A183" s="37" t="s">
        <v>293</v>
      </c>
      <c r="B183" s="36" t="s">
        <v>315</v>
      </c>
      <c r="C183" s="55">
        <v>45693</v>
      </c>
      <c r="D183" s="43">
        <v>45873</v>
      </c>
      <c r="E183" s="59">
        <v>28960818</v>
      </c>
      <c r="F183" s="38">
        <v>28960818</v>
      </c>
      <c r="G183" s="51">
        <v>28317244</v>
      </c>
      <c r="H183" s="53">
        <f t="shared" si="5"/>
        <v>0.9777777685699347</v>
      </c>
      <c r="I183" s="40">
        <f t="shared" si="7"/>
        <v>643574</v>
      </c>
      <c r="J183" s="40"/>
      <c r="L183" s="41" t="s">
        <v>9</v>
      </c>
    </row>
    <row r="184" spans="1:12" ht="76.5" x14ac:dyDescent="0.25">
      <c r="A184" s="37" t="s">
        <v>294</v>
      </c>
      <c r="B184" s="36" t="s">
        <v>316</v>
      </c>
      <c r="C184" s="55">
        <v>45693</v>
      </c>
      <c r="D184" s="43">
        <v>45873</v>
      </c>
      <c r="E184" s="59">
        <v>27020040</v>
      </c>
      <c r="F184" s="38">
        <v>27020040</v>
      </c>
      <c r="G184" s="51">
        <v>26419595</v>
      </c>
      <c r="H184" s="53">
        <f t="shared" si="5"/>
        <v>0.97777779011430033</v>
      </c>
      <c r="I184" s="40">
        <f t="shared" si="7"/>
        <v>600445</v>
      </c>
      <c r="J184" s="40"/>
      <c r="L184" s="41" t="s">
        <v>9</v>
      </c>
    </row>
    <row r="185" spans="1:12" ht="89.25" x14ac:dyDescent="0.25">
      <c r="A185" s="37" t="s">
        <v>295</v>
      </c>
      <c r="B185" s="36" t="s">
        <v>317</v>
      </c>
      <c r="C185" s="55">
        <v>45693</v>
      </c>
      <c r="D185" s="43">
        <v>45873</v>
      </c>
      <c r="E185" s="59">
        <v>27020040</v>
      </c>
      <c r="F185" s="38">
        <v>27020040</v>
      </c>
      <c r="G185" s="51">
        <v>26419595</v>
      </c>
      <c r="H185" s="53">
        <f t="shared" si="5"/>
        <v>0.97777779011430033</v>
      </c>
      <c r="I185" s="40">
        <f t="shared" si="7"/>
        <v>600445</v>
      </c>
      <c r="J185" s="40"/>
      <c r="L185" s="41" t="s">
        <v>9</v>
      </c>
    </row>
    <row r="186" spans="1:12" ht="63.75" x14ac:dyDescent="0.25">
      <c r="A186" s="37" t="s">
        <v>296</v>
      </c>
      <c r="B186" s="36" t="s">
        <v>318</v>
      </c>
      <c r="C186" s="55">
        <v>45693</v>
      </c>
      <c r="D186" s="43">
        <v>45873</v>
      </c>
      <c r="E186" s="59">
        <v>20715366</v>
      </c>
      <c r="F186" s="38">
        <v>20715366</v>
      </c>
      <c r="G186" s="51">
        <v>20255025</v>
      </c>
      <c r="H186" s="53">
        <f t="shared" si="5"/>
        <v>0.97777780030533856</v>
      </c>
      <c r="I186" s="40">
        <f t="shared" si="7"/>
        <v>460341</v>
      </c>
      <c r="J186" s="40"/>
      <c r="L186" s="41" t="s">
        <v>9</v>
      </c>
    </row>
    <row r="187" spans="1:12" ht="51" x14ac:dyDescent="0.25">
      <c r="A187" s="37" t="s">
        <v>297</v>
      </c>
      <c r="B187" s="36" t="s">
        <v>319</v>
      </c>
      <c r="C187" s="55">
        <v>45693</v>
      </c>
      <c r="D187" s="43">
        <v>45873</v>
      </c>
      <c r="E187" s="59">
        <v>20715366</v>
      </c>
      <c r="F187" s="38">
        <v>20715366</v>
      </c>
      <c r="G187" s="51">
        <v>20255025</v>
      </c>
      <c r="H187" s="53">
        <f t="shared" si="5"/>
        <v>0.97777780030533856</v>
      </c>
      <c r="I187" s="40">
        <f t="shared" si="7"/>
        <v>460341</v>
      </c>
      <c r="J187" s="40"/>
      <c r="L187" s="41" t="s">
        <v>9</v>
      </c>
    </row>
    <row r="188" spans="1:12" ht="51" x14ac:dyDescent="0.25">
      <c r="A188" s="37" t="s">
        <v>298</v>
      </c>
      <c r="B188" s="36" t="s">
        <v>319</v>
      </c>
      <c r="C188" s="55">
        <v>45693</v>
      </c>
      <c r="D188" s="43">
        <v>45873</v>
      </c>
      <c r="E188" s="59">
        <v>20715366</v>
      </c>
      <c r="F188" s="38">
        <v>20715366</v>
      </c>
      <c r="G188" s="51">
        <v>20255025</v>
      </c>
      <c r="H188" s="53">
        <f t="shared" si="5"/>
        <v>0.97777780030533856</v>
      </c>
      <c r="I188" s="40">
        <f t="shared" si="7"/>
        <v>460341</v>
      </c>
      <c r="J188" s="40"/>
      <c r="L188" s="41" t="s">
        <v>9</v>
      </c>
    </row>
    <row r="189" spans="1:12" ht="63.75" x14ac:dyDescent="0.25">
      <c r="A189" s="37" t="s">
        <v>299</v>
      </c>
      <c r="B189" s="36" t="s">
        <v>817</v>
      </c>
      <c r="C189" s="55">
        <v>45693</v>
      </c>
      <c r="D189" s="43">
        <v>45873</v>
      </c>
      <c r="E189" s="59">
        <v>20715366</v>
      </c>
      <c r="F189" s="38">
        <v>20715366</v>
      </c>
      <c r="G189" s="51">
        <v>20255025</v>
      </c>
      <c r="H189" s="53">
        <f t="shared" si="5"/>
        <v>0.97777780030533856</v>
      </c>
      <c r="I189" s="40">
        <f t="shared" si="7"/>
        <v>460341</v>
      </c>
      <c r="J189" s="40"/>
      <c r="L189" s="41" t="s">
        <v>9</v>
      </c>
    </row>
    <row r="190" spans="1:12" ht="63.75" x14ac:dyDescent="0.25">
      <c r="A190" s="37" t="s">
        <v>300</v>
      </c>
      <c r="B190" s="36" t="s">
        <v>321</v>
      </c>
      <c r="C190" s="55">
        <v>45693</v>
      </c>
      <c r="D190" s="43">
        <v>45873</v>
      </c>
      <c r="E190" s="59">
        <v>16212030</v>
      </c>
      <c r="F190" s="38">
        <v>16212030</v>
      </c>
      <c r="G190" s="51">
        <v>15851763</v>
      </c>
      <c r="H190" s="53">
        <f t="shared" si="5"/>
        <v>0.97777779833864109</v>
      </c>
      <c r="I190" s="40">
        <f t="shared" si="7"/>
        <v>360267</v>
      </c>
      <c r="J190" s="40"/>
      <c r="L190" s="41" t="s">
        <v>9</v>
      </c>
    </row>
    <row r="191" spans="1:12" ht="63.75" x14ac:dyDescent="0.25">
      <c r="A191" s="37" t="s">
        <v>301</v>
      </c>
      <c r="B191" s="36" t="s">
        <v>322</v>
      </c>
      <c r="C191" s="55">
        <v>45693</v>
      </c>
      <c r="D191" s="43">
        <v>45700</v>
      </c>
      <c r="E191" s="59">
        <v>14520000</v>
      </c>
      <c r="F191" s="38">
        <v>645333</v>
      </c>
      <c r="G191" s="51">
        <v>645333</v>
      </c>
      <c r="H191" s="53">
        <f t="shared" si="5"/>
        <v>4.4444421487603303E-2</v>
      </c>
      <c r="I191" s="40">
        <f t="shared" si="7"/>
        <v>0</v>
      </c>
      <c r="J191" s="40"/>
      <c r="K191" s="40">
        <v>13874667</v>
      </c>
      <c r="L191" s="41" t="s">
        <v>9</v>
      </c>
    </row>
    <row r="192" spans="1:12" ht="63.75" x14ac:dyDescent="0.25">
      <c r="A192" s="37" t="s">
        <v>302</v>
      </c>
      <c r="B192" s="36" t="s">
        <v>323</v>
      </c>
      <c r="C192" s="55">
        <v>45693</v>
      </c>
      <c r="D192" s="43">
        <v>45873</v>
      </c>
      <c r="E192" s="59">
        <v>14520000</v>
      </c>
      <c r="F192" s="38">
        <v>14520000</v>
      </c>
      <c r="G192" s="51">
        <v>14197333</v>
      </c>
      <c r="H192" s="53">
        <f t="shared" si="5"/>
        <v>0.97777775482093665</v>
      </c>
      <c r="I192" s="40">
        <f t="shared" si="7"/>
        <v>322667</v>
      </c>
      <c r="J192" s="40"/>
      <c r="L192" s="41" t="s">
        <v>9</v>
      </c>
    </row>
    <row r="193" spans="1:12" ht="38.25" x14ac:dyDescent="0.25">
      <c r="A193" s="37" t="s">
        <v>393</v>
      </c>
      <c r="B193" s="36" t="s">
        <v>412</v>
      </c>
      <c r="C193" s="55">
        <v>45717</v>
      </c>
      <c r="D193" s="43">
        <v>46022</v>
      </c>
      <c r="E193" s="59">
        <v>26015532</v>
      </c>
      <c r="F193" s="38">
        <v>26015532</v>
      </c>
      <c r="G193" s="51">
        <v>15609322</v>
      </c>
      <c r="H193" s="53">
        <f t="shared" si="5"/>
        <v>0.60000010762801237</v>
      </c>
      <c r="I193" s="40">
        <f t="shared" si="7"/>
        <v>10406210</v>
      </c>
      <c r="J193" s="40"/>
      <c r="L193" s="41" t="s">
        <v>9</v>
      </c>
    </row>
    <row r="194" spans="1:12" ht="38.25" x14ac:dyDescent="0.25">
      <c r="A194" s="37" t="s">
        <v>303</v>
      </c>
      <c r="B194" s="36" t="s">
        <v>324</v>
      </c>
      <c r="C194" s="55">
        <v>45716</v>
      </c>
      <c r="D194" s="43">
        <v>46022</v>
      </c>
      <c r="E194" s="59">
        <v>28143041</v>
      </c>
      <c r="F194" s="38">
        <v>28143041</v>
      </c>
      <c r="G194" s="51">
        <v>10272267</v>
      </c>
      <c r="H194" s="53">
        <f t="shared" si="5"/>
        <v>0.36500202661112563</v>
      </c>
      <c r="I194" s="40">
        <f t="shared" si="7"/>
        <v>17870774</v>
      </c>
      <c r="J194" s="40"/>
      <c r="L194" s="41" t="s">
        <v>284</v>
      </c>
    </row>
    <row r="195" spans="1:12" ht="89.25" x14ac:dyDescent="0.25">
      <c r="A195" s="37" t="s">
        <v>304</v>
      </c>
      <c r="B195" s="36" t="s">
        <v>325</v>
      </c>
      <c r="C195" s="55">
        <v>45705</v>
      </c>
      <c r="D195" s="43">
        <v>45808</v>
      </c>
      <c r="E195" s="59">
        <v>24560000</v>
      </c>
      <c r="F195" s="38">
        <v>24560000</v>
      </c>
      <c r="G195" s="51">
        <v>16380000</v>
      </c>
      <c r="H195" s="53">
        <f t="shared" ref="H195:H258" si="8">+G195/E195</f>
        <v>0.66693811074918563</v>
      </c>
      <c r="I195" s="40">
        <f t="shared" ref="I195:I198" si="9">+F195-G195</f>
        <v>8180000</v>
      </c>
      <c r="J195" s="40"/>
      <c r="L195" s="41" t="s">
        <v>284</v>
      </c>
    </row>
    <row r="196" spans="1:12" ht="89.25" x14ac:dyDescent="0.25">
      <c r="A196" s="37" t="s">
        <v>394</v>
      </c>
      <c r="B196" s="36" t="s">
        <v>413</v>
      </c>
      <c r="C196" s="55">
        <v>45722</v>
      </c>
      <c r="D196" s="43">
        <v>45808</v>
      </c>
      <c r="E196" s="59">
        <v>401278330</v>
      </c>
      <c r="F196" s="38">
        <v>401278330</v>
      </c>
      <c r="G196" s="51">
        <v>387621030</v>
      </c>
      <c r="H196" s="53">
        <f t="shared" si="8"/>
        <v>0.9659655182476462</v>
      </c>
      <c r="I196" s="40">
        <f t="shared" si="9"/>
        <v>13657300</v>
      </c>
      <c r="J196" s="40"/>
      <c r="L196" s="41" t="s">
        <v>284</v>
      </c>
    </row>
    <row r="197" spans="1:12" ht="89.25" x14ac:dyDescent="0.25">
      <c r="A197" s="37" t="s">
        <v>305</v>
      </c>
      <c r="B197" s="36" t="s">
        <v>326</v>
      </c>
      <c r="C197" s="55">
        <v>45709</v>
      </c>
      <c r="D197" s="43">
        <v>45808</v>
      </c>
      <c r="E197" s="59">
        <v>6457500</v>
      </c>
      <c r="F197" s="38">
        <v>6457500</v>
      </c>
      <c r="G197" s="51">
        <v>6457500</v>
      </c>
      <c r="H197" s="53">
        <f t="shared" si="8"/>
        <v>1</v>
      </c>
      <c r="I197" s="40">
        <f t="shared" si="9"/>
        <v>0</v>
      </c>
      <c r="J197" s="40"/>
      <c r="L197" s="41" t="s">
        <v>284</v>
      </c>
    </row>
    <row r="198" spans="1:12" ht="89.25" x14ac:dyDescent="0.25">
      <c r="A198" s="37" t="s">
        <v>306</v>
      </c>
      <c r="B198" s="36" t="s">
        <v>327</v>
      </c>
      <c r="C198" s="55">
        <v>45706</v>
      </c>
      <c r="D198" s="43">
        <v>45808</v>
      </c>
      <c r="E198" s="59">
        <v>12226336</v>
      </c>
      <c r="F198" s="38">
        <v>12226336</v>
      </c>
      <c r="G198" s="51">
        <v>12226336</v>
      </c>
      <c r="H198" s="53">
        <f t="shared" si="8"/>
        <v>1</v>
      </c>
      <c r="I198" s="40">
        <f t="shared" si="9"/>
        <v>0</v>
      </c>
      <c r="J198" s="40"/>
      <c r="L198" s="41" t="s">
        <v>284</v>
      </c>
    </row>
    <row r="199" spans="1:12" ht="63.75" x14ac:dyDescent="0.25">
      <c r="A199" s="37" t="s">
        <v>307</v>
      </c>
      <c r="B199" s="36" t="s">
        <v>318</v>
      </c>
      <c r="C199" s="55">
        <v>45701</v>
      </c>
      <c r="D199" s="43">
        <v>45881</v>
      </c>
      <c r="E199" s="59">
        <v>20715366</v>
      </c>
      <c r="F199" s="38">
        <v>17492976</v>
      </c>
      <c r="G199" s="51">
        <v>17492976</v>
      </c>
      <c r="H199" s="53">
        <f t="shared" si="8"/>
        <v>0.84444445731733631</v>
      </c>
      <c r="I199" s="40">
        <v>0</v>
      </c>
      <c r="J199" s="40"/>
      <c r="K199" s="40">
        <v>3222390</v>
      </c>
      <c r="L199" s="41" t="s">
        <v>9</v>
      </c>
    </row>
    <row r="200" spans="1:12" ht="38.25" x14ac:dyDescent="0.25">
      <c r="A200" s="37" t="s">
        <v>308</v>
      </c>
      <c r="B200" s="36" t="s">
        <v>328</v>
      </c>
      <c r="C200" s="55">
        <v>45712</v>
      </c>
      <c r="D200" s="43">
        <v>46022</v>
      </c>
      <c r="E200" s="59">
        <v>17447468</v>
      </c>
      <c r="F200" s="38">
        <v>17447468</v>
      </c>
      <c r="G200" s="51">
        <v>6978987</v>
      </c>
      <c r="H200" s="53">
        <f t="shared" si="8"/>
        <v>0.39999998853701868</v>
      </c>
      <c r="I200" s="40">
        <f t="shared" ref="I200:I263" si="10">+F200-G200</f>
        <v>10468481</v>
      </c>
      <c r="J200" s="40"/>
      <c r="L200" s="41" t="s">
        <v>9</v>
      </c>
    </row>
    <row r="201" spans="1:12" ht="63.75" x14ac:dyDescent="0.25">
      <c r="A201" s="37" t="s">
        <v>309</v>
      </c>
      <c r="B201" s="36" t="s">
        <v>389</v>
      </c>
      <c r="C201" s="55">
        <v>45705</v>
      </c>
      <c r="D201" s="43">
        <v>45885</v>
      </c>
      <c r="E201" s="59">
        <v>16212030</v>
      </c>
      <c r="F201" s="38">
        <v>16212030</v>
      </c>
      <c r="G201" s="51">
        <v>14770961</v>
      </c>
      <c r="H201" s="53">
        <f t="shared" si="8"/>
        <v>0.91111113167197444</v>
      </c>
      <c r="I201" s="40">
        <f t="shared" si="10"/>
        <v>1441069</v>
      </c>
      <c r="J201" s="40"/>
      <c r="L201" s="41" t="s">
        <v>9</v>
      </c>
    </row>
    <row r="202" spans="1:12" ht="25.5" x14ac:dyDescent="0.25">
      <c r="A202" s="37" t="s">
        <v>395</v>
      </c>
      <c r="B202" s="36" t="s">
        <v>414</v>
      </c>
      <c r="C202" s="55">
        <v>45717</v>
      </c>
      <c r="D202" s="43">
        <v>46022</v>
      </c>
      <c r="E202" s="59">
        <v>14525640</v>
      </c>
      <c r="F202" s="38">
        <v>14525640</v>
      </c>
      <c r="G202" s="51">
        <v>6468831</v>
      </c>
      <c r="H202" s="53">
        <f t="shared" si="8"/>
        <v>0.4453387940221567</v>
      </c>
      <c r="I202" s="40">
        <f t="shared" si="10"/>
        <v>8056809</v>
      </c>
      <c r="J202" s="40"/>
      <c r="L202" s="41" t="s">
        <v>284</v>
      </c>
    </row>
    <row r="203" spans="1:12" ht="63.75" x14ac:dyDescent="0.25">
      <c r="A203" s="37" t="s">
        <v>310</v>
      </c>
      <c r="B203" s="36" t="s">
        <v>322</v>
      </c>
      <c r="C203" s="55">
        <v>45707</v>
      </c>
      <c r="D203" s="43">
        <v>45887</v>
      </c>
      <c r="E203" s="59">
        <v>14520000</v>
      </c>
      <c r="F203" s="38">
        <v>14520000</v>
      </c>
      <c r="G203" s="51">
        <v>13068000</v>
      </c>
      <c r="H203" s="53">
        <f t="shared" si="8"/>
        <v>0.9</v>
      </c>
      <c r="I203" s="40">
        <f t="shared" si="10"/>
        <v>1452000</v>
      </c>
      <c r="J203" s="40"/>
      <c r="L203" s="41" t="s">
        <v>9</v>
      </c>
    </row>
    <row r="204" spans="1:12" ht="51" x14ac:dyDescent="0.25">
      <c r="A204" s="37" t="s">
        <v>396</v>
      </c>
      <c r="B204" s="36" t="s">
        <v>415</v>
      </c>
      <c r="C204" s="55">
        <v>45717</v>
      </c>
      <c r="D204" s="43">
        <v>46022</v>
      </c>
      <c r="E204" s="59">
        <v>9135000</v>
      </c>
      <c r="F204" s="38">
        <v>9135000</v>
      </c>
      <c r="G204" s="51">
        <v>3418800</v>
      </c>
      <c r="H204" s="53">
        <f t="shared" si="8"/>
        <v>0.3742528735632184</v>
      </c>
      <c r="I204" s="40">
        <f t="shared" si="10"/>
        <v>5716200</v>
      </c>
      <c r="J204" s="40"/>
      <c r="L204" s="41" t="s">
        <v>284</v>
      </c>
    </row>
    <row r="205" spans="1:12" ht="63.75" x14ac:dyDescent="0.25">
      <c r="A205" s="37" t="s">
        <v>399</v>
      </c>
      <c r="B205" s="36" t="s">
        <v>320</v>
      </c>
      <c r="C205" s="55">
        <v>45721</v>
      </c>
      <c r="D205" s="43">
        <v>45904</v>
      </c>
      <c r="E205" s="59">
        <v>20715366</v>
      </c>
      <c r="F205" s="38">
        <v>20715366</v>
      </c>
      <c r="G205" s="51">
        <v>16802464</v>
      </c>
      <c r="H205" s="53">
        <f t="shared" si="8"/>
        <v>0.81111113363867193</v>
      </c>
      <c r="I205" s="40">
        <f t="shared" si="10"/>
        <v>3912902</v>
      </c>
      <c r="J205" s="40"/>
      <c r="L205" s="41" t="s">
        <v>9</v>
      </c>
    </row>
    <row r="206" spans="1:12" ht="76.5" x14ac:dyDescent="0.25">
      <c r="A206" s="37" t="s">
        <v>400</v>
      </c>
      <c r="B206" s="36" t="s">
        <v>312</v>
      </c>
      <c r="C206" s="55">
        <v>45721</v>
      </c>
      <c r="D206" s="43">
        <v>45904</v>
      </c>
      <c r="E206" s="59">
        <v>40980786</v>
      </c>
      <c r="F206" s="38">
        <v>40980786</v>
      </c>
      <c r="G206" s="51">
        <v>33239971</v>
      </c>
      <c r="H206" s="53">
        <f t="shared" si="8"/>
        <v>0.81111111436466832</v>
      </c>
      <c r="I206" s="40">
        <f t="shared" si="10"/>
        <v>7740815</v>
      </c>
      <c r="J206" s="40"/>
      <c r="L206" s="41" t="s">
        <v>9</v>
      </c>
    </row>
    <row r="207" spans="1:12" ht="89.25" x14ac:dyDescent="0.25">
      <c r="A207" s="37" t="s">
        <v>401</v>
      </c>
      <c r="B207" s="36" t="s">
        <v>418</v>
      </c>
      <c r="C207" s="55">
        <v>45747</v>
      </c>
      <c r="D207" s="43">
        <v>45900</v>
      </c>
      <c r="E207" s="59">
        <v>12572944260</v>
      </c>
      <c r="F207" s="38">
        <v>12572944260</v>
      </c>
      <c r="G207" s="51">
        <v>7543766556</v>
      </c>
      <c r="H207" s="53">
        <f t="shared" si="8"/>
        <v>0.6</v>
      </c>
      <c r="I207" s="40">
        <f t="shared" si="10"/>
        <v>5029177704</v>
      </c>
      <c r="J207" s="40"/>
      <c r="L207" s="41" t="s">
        <v>284</v>
      </c>
    </row>
    <row r="208" spans="1:12" ht="89.25" x14ac:dyDescent="0.25">
      <c r="A208" s="37" t="s">
        <v>402</v>
      </c>
      <c r="B208" s="36" t="s">
        <v>419</v>
      </c>
      <c r="C208" s="55">
        <v>45742</v>
      </c>
      <c r="D208" s="43">
        <v>45900</v>
      </c>
      <c r="E208" s="59">
        <v>330000000</v>
      </c>
      <c r="F208" s="38">
        <v>330000000</v>
      </c>
      <c r="G208" s="51">
        <v>0</v>
      </c>
      <c r="H208" s="53">
        <f t="shared" si="8"/>
        <v>0</v>
      </c>
      <c r="I208" s="40">
        <f t="shared" si="10"/>
        <v>330000000</v>
      </c>
      <c r="J208" s="40"/>
      <c r="L208" s="41" t="s">
        <v>284</v>
      </c>
    </row>
    <row r="209" spans="1:12" ht="76.5" x14ac:dyDescent="0.25">
      <c r="A209" s="37" t="s">
        <v>403</v>
      </c>
      <c r="B209" s="36" t="s">
        <v>420</v>
      </c>
      <c r="C209" s="55">
        <v>45747</v>
      </c>
      <c r="D209" s="43">
        <v>45900</v>
      </c>
      <c r="E209" s="59">
        <v>1125000000</v>
      </c>
      <c r="F209" s="38">
        <v>1125000000</v>
      </c>
      <c r="G209" s="51">
        <v>450000000</v>
      </c>
      <c r="H209" s="53">
        <f t="shared" si="8"/>
        <v>0.4</v>
      </c>
      <c r="I209" s="40">
        <f t="shared" si="10"/>
        <v>675000000</v>
      </c>
      <c r="J209" s="40"/>
      <c r="L209" s="41" t="s">
        <v>284</v>
      </c>
    </row>
    <row r="210" spans="1:12" ht="76.5" x14ac:dyDescent="0.25">
      <c r="A210" s="37" t="s">
        <v>404</v>
      </c>
      <c r="B210" s="36" t="s">
        <v>421</v>
      </c>
      <c r="C210" s="55">
        <v>45743</v>
      </c>
      <c r="D210" s="43">
        <v>45900</v>
      </c>
      <c r="E210" s="59">
        <v>365950000</v>
      </c>
      <c r="F210" s="38">
        <v>365950000</v>
      </c>
      <c r="G210" s="51">
        <v>0</v>
      </c>
      <c r="H210" s="53">
        <f t="shared" si="8"/>
        <v>0</v>
      </c>
      <c r="I210" s="40">
        <f t="shared" si="10"/>
        <v>365950000</v>
      </c>
      <c r="J210" s="40"/>
      <c r="L210" s="41" t="s">
        <v>284</v>
      </c>
    </row>
    <row r="211" spans="1:12" ht="51" x14ac:dyDescent="0.25">
      <c r="A211" s="37" t="s">
        <v>405</v>
      </c>
      <c r="B211" s="36" t="s">
        <v>422</v>
      </c>
      <c r="C211" s="55">
        <v>45735</v>
      </c>
      <c r="D211" s="43">
        <v>45918</v>
      </c>
      <c r="E211" s="59">
        <v>27020040</v>
      </c>
      <c r="F211" s="38">
        <v>27020040</v>
      </c>
      <c r="G211" s="51">
        <v>19814696</v>
      </c>
      <c r="H211" s="53">
        <f t="shared" si="8"/>
        <v>0.73333333333333328</v>
      </c>
      <c r="I211" s="40">
        <f t="shared" si="10"/>
        <v>7205344</v>
      </c>
      <c r="J211" s="40"/>
      <c r="L211" s="41" t="s">
        <v>9</v>
      </c>
    </row>
    <row r="212" spans="1:12" ht="63.75" x14ac:dyDescent="0.25">
      <c r="A212" s="37" t="s">
        <v>406</v>
      </c>
      <c r="B212" s="36" t="s">
        <v>423</v>
      </c>
      <c r="C212" s="55">
        <v>45736</v>
      </c>
      <c r="D212" s="43">
        <v>45919</v>
      </c>
      <c r="E212" s="59">
        <v>27020040</v>
      </c>
      <c r="F212" s="38">
        <v>27020040</v>
      </c>
      <c r="G212" s="51">
        <v>19664585</v>
      </c>
      <c r="H212" s="53">
        <f t="shared" si="8"/>
        <v>0.72777779011430033</v>
      </c>
      <c r="I212" s="40">
        <f t="shared" si="10"/>
        <v>7355455</v>
      </c>
      <c r="J212" s="40"/>
      <c r="L212" s="41" t="s">
        <v>9</v>
      </c>
    </row>
    <row r="213" spans="1:12" ht="51" x14ac:dyDescent="0.25">
      <c r="A213" s="37" t="s">
        <v>407</v>
      </c>
      <c r="B213" s="36" t="s">
        <v>424</v>
      </c>
      <c r="C213" s="55">
        <v>45743</v>
      </c>
      <c r="D213" s="43">
        <v>46022</v>
      </c>
      <c r="E213" s="59">
        <v>1995000</v>
      </c>
      <c r="F213" s="38">
        <v>1995000</v>
      </c>
      <c r="G213" s="51">
        <v>105000</v>
      </c>
      <c r="H213" s="53">
        <f t="shared" si="8"/>
        <v>5.2631578947368418E-2</v>
      </c>
      <c r="I213" s="40">
        <f t="shared" si="10"/>
        <v>1890000</v>
      </c>
      <c r="J213" s="40"/>
      <c r="L213" s="41" t="s">
        <v>284</v>
      </c>
    </row>
    <row r="214" spans="1:12" ht="76.5" x14ac:dyDescent="0.25">
      <c r="A214" s="37" t="s">
        <v>408</v>
      </c>
      <c r="B214" s="36" t="s">
        <v>425</v>
      </c>
      <c r="C214" s="55">
        <v>45741</v>
      </c>
      <c r="D214" s="43">
        <v>45924</v>
      </c>
      <c r="E214" s="59">
        <v>36879102</v>
      </c>
      <c r="F214" s="38">
        <v>36879102</v>
      </c>
      <c r="G214" s="51">
        <v>25815371</v>
      </c>
      <c r="H214" s="53">
        <f t="shared" si="8"/>
        <v>0.69999998915374895</v>
      </c>
      <c r="I214" s="40">
        <f t="shared" si="10"/>
        <v>11063731</v>
      </c>
      <c r="J214" s="40"/>
      <c r="L214" s="41" t="s">
        <v>9</v>
      </c>
    </row>
    <row r="215" spans="1:12" ht="63.75" x14ac:dyDescent="0.25">
      <c r="A215" s="37" t="s">
        <v>409</v>
      </c>
      <c r="B215" s="36" t="s">
        <v>458</v>
      </c>
      <c r="C215" s="55">
        <v>45743</v>
      </c>
      <c r="D215" s="43">
        <v>45926</v>
      </c>
      <c r="E215" s="59">
        <v>14520000</v>
      </c>
      <c r="F215" s="38">
        <v>14520000</v>
      </c>
      <c r="G215" s="51">
        <v>10002667</v>
      </c>
      <c r="H215" s="53">
        <f t="shared" si="8"/>
        <v>0.68888891184572998</v>
      </c>
      <c r="I215" s="40">
        <f t="shared" si="10"/>
        <v>4517333</v>
      </c>
      <c r="J215" s="40"/>
      <c r="L215" s="41" t="s">
        <v>9</v>
      </c>
    </row>
    <row r="216" spans="1:12" ht="38.25" x14ac:dyDescent="0.25">
      <c r="A216" s="37" t="s">
        <v>397</v>
      </c>
      <c r="B216" s="36" t="s">
        <v>416</v>
      </c>
      <c r="C216" s="55">
        <v>45717</v>
      </c>
      <c r="D216" s="43">
        <v>46022</v>
      </c>
      <c r="E216" s="59">
        <v>1114788549</v>
      </c>
      <c r="F216" s="38">
        <v>1114788549</v>
      </c>
      <c r="G216" s="51">
        <v>557408486</v>
      </c>
      <c r="H216" s="53">
        <f t="shared" si="8"/>
        <v>0.5000127481574983</v>
      </c>
      <c r="I216" s="40">
        <f t="shared" si="10"/>
        <v>557380063</v>
      </c>
      <c r="J216" s="40"/>
      <c r="L216" s="41" t="s">
        <v>284</v>
      </c>
    </row>
    <row r="217" spans="1:12" ht="51" x14ac:dyDescent="0.25">
      <c r="A217" s="37" t="s">
        <v>398</v>
      </c>
      <c r="B217" s="36" t="s">
        <v>417</v>
      </c>
      <c r="C217" s="55">
        <v>45717</v>
      </c>
      <c r="D217" s="43">
        <v>45900</v>
      </c>
      <c r="E217" s="59">
        <v>667656578</v>
      </c>
      <c r="F217" s="38">
        <v>667656578</v>
      </c>
      <c r="G217" s="51">
        <v>332855809</v>
      </c>
      <c r="H217" s="53">
        <f t="shared" si="8"/>
        <v>0.4985434427937292</v>
      </c>
      <c r="I217" s="40">
        <f t="shared" si="10"/>
        <v>334800769</v>
      </c>
      <c r="J217" s="40"/>
      <c r="L217" s="41" t="s">
        <v>284</v>
      </c>
    </row>
    <row r="218" spans="1:12" ht="76.5" x14ac:dyDescent="0.25">
      <c r="A218" s="37" t="s">
        <v>428</v>
      </c>
      <c r="B218" s="36" t="s">
        <v>442</v>
      </c>
      <c r="C218" s="55">
        <v>45751</v>
      </c>
      <c r="D218" s="43">
        <v>45900</v>
      </c>
      <c r="E218" s="59">
        <v>500000000</v>
      </c>
      <c r="F218" s="38">
        <v>500000000</v>
      </c>
      <c r="G218" s="51">
        <v>0</v>
      </c>
      <c r="H218" s="53">
        <f t="shared" si="8"/>
        <v>0</v>
      </c>
      <c r="I218" s="40">
        <f t="shared" si="10"/>
        <v>500000000</v>
      </c>
      <c r="J218" s="40"/>
      <c r="L218" s="41" t="s">
        <v>284</v>
      </c>
    </row>
    <row r="219" spans="1:12" ht="51" x14ac:dyDescent="0.25">
      <c r="A219" s="37" t="s">
        <v>429</v>
      </c>
      <c r="B219" s="36" t="s">
        <v>443</v>
      </c>
      <c r="C219" s="55">
        <v>45769</v>
      </c>
      <c r="D219" s="43">
        <v>46022</v>
      </c>
      <c r="E219" s="59">
        <v>635185960</v>
      </c>
      <c r="F219" s="38">
        <v>635185960</v>
      </c>
      <c r="G219" s="51">
        <v>580686476</v>
      </c>
      <c r="H219" s="53">
        <f t="shared" si="8"/>
        <v>0.91419916775238541</v>
      </c>
      <c r="I219" s="40">
        <f t="shared" si="10"/>
        <v>54499484</v>
      </c>
      <c r="J219" s="40"/>
      <c r="L219" s="41" t="s">
        <v>284</v>
      </c>
    </row>
    <row r="220" spans="1:12" ht="51" x14ac:dyDescent="0.25">
      <c r="A220" s="37" t="s">
        <v>430</v>
      </c>
      <c r="B220" s="36" t="s">
        <v>444</v>
      </c>
      <c r="C220" s="55">
        <v>45748</v>
      </c>
      <c r="D220" s="43">
        <v>46022</v>
      </c>
      <c r="E220" s="59">
        <v>9101120</v>
      </c>
      <c r="F220" s="38">
        <v>9101120</v>
      </c>
      <c r="G220" s="51">
        <v>7311777</v>
      </c>
      <c r="H220" s="53">
        <f t="shared" si="8"/>
        <v>0.80339309887134769</v>
      </c>
      <c r="I220" s="40">
        <f t="shared" si="10"/>
        <v>1789343</v>
      </c>
      <c r="J220" s="40"/>
      <c r="L220" s="41" t="s">
        <v>9</v>
      </c>
    </row>
    <row r="221" spans="1:12" ht="63.75" x14ac:dyDescent="0.25">
      <c r="A221" s="37" t="s">
        <v>431</v>
      </c>
      <c r="B221" s="36" t="s">
        <v>445</v>
      </c>
      <c r="C221" s="55">
        <v>45757</v>
      </c>
      <c r="D221" s="43">
        <v>45761</v>
      </c>
      <c r="E221" s="59">
        <v>0</v>
      </c>
      <c r="F221" s="38">
        <v>0</v>
      </c>
      <c r="G221" s="51">
        <v>0</v>
      </c>
      <c r="H221" s="53">
        <v>0</v>
      </c>
      <c r="I221" s="40">
        <f t="shared" si="10"/>
        <v>0</v>
      </c>
      <c r="J221" s="40"/>
      <c r="L221" s="41" t="s">
        <v>284</v>
      </c>
    </row>
    <row r="222" spans="1:12" ht="102" x14ac:dyDescent="0.25">
      <c r="A222" s="37" t="s">
        <v>432</v>
      </c>
      <c r="B222" s="36" t="s">
        <v>446</v>
      </c>
      <c r="C222" s="55">
        <v>45748</v>
      </c>
      <c r="D222" s="43">
        <v>45930</v>
      </c>
      <c r="E222" s="59">
        <v>45077946</v>
      </c>
      <c r="F222" s="38">
        <v>45077946</v>
      </c>
      <c r="G222" s="51">
        <v>30051964</v>
      </c>
      <c r="H222" s="53">
        <f t="shared" si="8"/>
        <v>0.66666666666666663</v>
      </c>
      <c r="I222" s="40">
        <f t="shared" si="10"/>
        <v>15025982</v>
      </c>
      <c r="J222" s="40"/>
      <c r="L222" s="41" t="s">
        <v>9</v>
      </c>
    </row>
    <row r="223" spans="1:12" ht="63.75" x14ac:dyDescent="0.25">
      <c r="A223" s="37" t="s">
        <v>433</v>
      </c>
      <c r="B223" s="36" t="s">
        <v>447</v>
      </c>
      <c r="C223" s="55">
        <v>45748</v>
      </c>
      <c r="D223" s="43">
        <v>45930</v>
      </c>
      <c r="E223" s="59">
        <v>16212030</v>
      </c>
      <c r="F223" s="38">
        <v>16212030</v>
      </c>
      <c r="G223" s="51">
        <v>10808020</v>
      </c>
      <c r="H223" s="53">
        <f t="shared" si="8"/>
        <v>0.66666666666666663</v>
      </c>
      <c r="I223" s="40">
        <f t="shared" si="10"/>
        <v>5404010</v>
      </c>
      <c r="J223" s="40"/>
      <c r="L223" s="41" t="s">
        <v>9</v>
      </c>
    </row>
    <row r="224" spans="1:12" ht="89.25" x14ac:dyDescent="0.25">
      <c r="A224" s="37" t="s">
        <v>434</v>
      </c>
      <c r="B224" s="36" t="s">
        <v>448</v>
      </c>
      <c r="C224" s="55">
        <v>45748</v>
      </c>
      <c r="D224" s="43">
        <v>45930</v>
      </c>
      <c r="E224" s="59">
        <v>28960818</v>
      </c>
      <c r="F224" s="38">
        <v>28960818</v>
      </c>
      <c r="G224" s="51">
        <v>19307212</v>
      </c>
      <c r="H224" s="53">
        <f t="shared" si="8"/>
        <v>0.66666666666666663</v>
      </c>
      <c r="I224" s="40">
        <f t="shared" si="10"/>
        <v>9653606</v>
      </c>
      <c r="J224" s="40"/>
      <c r="L224" s="41" t="s">
        <v>9</v>
      </c>
    </row>
    <row r="225" spans="1:12" ht="63.75" x14ac:dyDescent="0.25">
      <c r="A225" s="37" t="s">
        <v>435</v>
      </c>
      <c r="B225" s="36" t="s">
        <v>449</v>
      </c>
      <c r="C225" s="55">
        <v>45758</v>
      </c>
      <c r="D225" s="43">
        <v>45789</v>
      </c>
      <c r="E225" s="59">
        <v>20295265</v>
      </c>
      <c r="F225" s="38">
        <v>20295265</v>
      </c>
      <c r="G225" s="51">
        <v>20295265</v>
      </c>
      <c r="H225" s="53">
        <f t="shared" si="8"/>
        <v>1</v>
      </c>
      <c r="I225" s="40">
        <f t="shared" si="10"/>
        <v>0</v>
      </c>
      <c r="J225" s="40"/>
      <c r="L225" s="41" t="s">
        <v>284</v>
      </c>
    </row>
    <row r="226" spans="1:12" ht="38.25" x14ac:dyDescent="0.25">
      <c r="A226" s="37" t="s">
        <v>436</v>
      </c>
      <c r="B226" s="36" t="s">
        <v>450</v>
      </c>
      <c r="C226" s="55">
        <v>45757</v>
      </c>
      <c r="D226" s="43">
        <v>45805</v>
      </c>
      <c r="E226" s="59">
        <v>19826216</v>
      </c>
      <c r="F226" s="38">
        <v>19826216</v>
      </c>
      <c r="G226" s="51">
        <v>19826216</v>
      </c>
      <c r="H226" s="53">
        <f t="shared" si="8"/>
        <v>1</v>
      </c>
      <c r="I226" s="40">
        <f t="shared" si="10"/>
        <v>0</v>
      </c>
      <c r="J226" s="40"/>
      <c r="L226" s="41" t="s">
        <v>284</v>
      </c>
    </row>
    <row r="227" spans="1:12" ht="63.75" x14ac:dyDescent="0.25">
      <c r="A227" s="37" t="s">
        <v>437</v>
      </c>
      <c r="B227" s="36" t="s">
        <v>447</v>
      </c>
      <c r="C227" s="55">
        <v>45768</v>
      </c>
      <c r="D227" s="43">
        <v>45950</v>
      </c>
      <c r="E227" s="59">
        <v>16212030</v>
      </c>
      <c r="F227" s="38">
        <v>16212030</v>
      </c>
      <c r="G227" s="51">
        <v>9006683</v>
      </c>
      <c r="H227" s="53">
        <f t="shared" si="8"/>
        <v>0.55555553499469223</v>
      </c>
      <c r="I227" s="40">
        <f t="shared" si="10"/>
        <v>7205347</v>
      </c>
      <c r="J227" s="40"/>
      <c r="L227" s="41" t="s">
        <v>9</v>
      </c>
    </row>
    <row r="228" spans="1:12" ht="63.75" x14ac:dyDescent="0.25">
      <c r="A228" s="37" t="s">
        <v>438</v>
      </c>
      <c r="B228" s="36" t="s">
        <v>451</v>
      </c>
      <c r="C228" s="55">
        <v>45768</v>
      </c>
      <c r="D228" s="43">
        <v>45950</v>
      </c>
      <c r="E228" s="59">
        <v>14520000</v>
      </c>
      <c r="F228" s="38">
        <v>14520000</v>
      </c>
      <c r="G228" s="51">
        <v>8066667</v>
      </c>
      <c r="H228" s="53">
        <f t="shared" si="8"/>
        <v>0.55555557851239667</v>
      </c>
      <c r="I228" s="40">
        <f t="shared" si="10"/>
        <v>6453333</v>
      </c>
      <c r="J228" s="40"/>
      <c r="L228" s="41" t="s">
        <v>9</v>
      </c>
    </row>
    <row r="229" spans="1:12" ht="76.5" x14ac:dyDescent="0.25">
      <c r="A229" s="37" t="s">
        <v>439</v>
      </c>
      <c r="B229" s="36" t="s">
        <v>452</v>
      </c>
      <c r="C229" s="55">
        <v>45768</v>
      </c>
      <c r="D229" s="43">
        <v>45950</v>
      </c>
      <c r="E229" s="59">
        <v>16212030</v>
      </c>
      <c r="F229" s="38">
        <v>16212030</v>
      </c>
      <c r="G229" s="51">
        <v>9006683</v>
      </c>
      <c r="H229" s="53">
        <f t="shared" si="8"/>
        <v>0.55555553499469223</v>
      </c>
      <c r="I229" s="40">
        <f t="shared" si="10"/>
        <v>7205347</v>
      </c>
      <c r="J229" s="40"/>
      <c r="L229" s="41" t="s">
        <v>9</v>
      </c>
    </row>
    <row r="230" spans="1:12" ht="63.75" x14ac:dyDescent="0.25">
      <c r="A230" s="37" t="s">
        <v>440</v>
      </c>
      <c r="B230" s="36" t="s">
        <v>453</v>
      </c>
      <c r="C230" s="55">
        <v>45768</v>
      </c>
      <c r="D230" s="43">
        <v>45950</v>
      </c>
      <c r="E230" s="59">
        <v>28960818</v>
      </c>
      <c r="F230" s="38">
        <v>28960818</v>
      </c>
      <c r="G230" s="51">
        <v>16089343</v>
      </c>
      <c r="H230" s="53">
        <f t="shared" si="8"/>
        <v>0.55555554404575169</v>
      </c>
      <c r="I230" s="40">
        <f t="shared" si="10"/>
        <v>12871475</v>
      </c>
      <c r="J230" s="40"/>
      <c r="L230" s="41" t="s">
        <v>9</v>
      </c>
    </row>
    <row r="231" spans="1:12" ht="76.5" x14ac:dyDescent="0.25">
      <c r="A231" s="37" t="s">
        <v>441</v>
      </c>
      <c r="B231" s="36" t="s">
        <v>454</v>
      </c>
      <c r="C231" s="55">
        <v>45768</v>
      </c>
      <c r="D231" s="43">
        <v>45950</v>
      </c>
      <c r="E231" s="59">
        <v>27020040</v>
      </c>
      <c r="F231" s="38">
        <v>27020040</v>
      </c>
      <c r="G231" s="51">
        <v>15011133</v>
      </c>
      <c r="H231" s="53">
        <f t="shared" si="8"/>
        <v>0.555555543219033</v>
      </c>
      <c r="I231" s="40">
        <f t="shared" si="10"/>
        <v>12008907</v>
      </c>
      <c r="J231" s="40"/>
      <c r="L231" s="41" t="s">
        <v>9</v>
      </c>
    </row>
    <row r="232" spans="1:12" ht="51" x14ac:dyDescent="0.25">
      <c r="A232" s="37" t="s">
        <v>459</v>
      </c>
      <c r="B232" s="36" t="s">
        <v>474</v>
      </c>
      <c r="C232" s="55">
        <v>45803</v>
      </c>
      <c r="D232" s="43">
        <v>45991</v>
      </c>
      <c r="E232" s="59">
        <v>4521430717</v>
      </c>
      <c r="F232" s="38">
        <v>4521430717</v>
      </c>
      <c r="G232" s="51">
        <v>0</v>
      </c>
      <c r="H232" s="53">
        <f t="shared" si="8"/>
        <v>0</v>
      </c>
      <c r="I232" s="40">
        <f t="shared" si="10"/>
        <v>4521430717</v>
      </c>
      <c r="J232" s="40"/>
      <c r="L232" s="41" t="s">
        <v>284</v>
      </c>
    </row>
    <row r="233" spans="1:12" ht="63.75" x14ac:dyDescent="0.25">
      <c r="A233" s="37" t="s">
        <v>460</v>
      </c>
      <c r="B233" s="36" t="s">
        <v>475</v>
      </c>
      <c r="C233" s="55">
        <v>45782</v>
      </c>
      <c r="D233" s="43">
        <v>45892</v>
      </c>
      <c r="E233" s="59">
        <v>9817285</v>
      </c>
      <c r="F233" s="38">
        <v>9817285</v>
      </c>
      <c r="G233" s="51">
        <v>7745748</v>
      </c>
      <c r="H233" s="53">
        <f t="shared" si="8"/>
        <v>0.78899084624720583</v>
      </c>
      <c r="I233" s="40">
        <f t="shared" si="10"/>
        <v>2071537</v>
      </c>
      <c r="J233" s="40"/>
      <c r="L233" s="41" t="s">
        <v>9</v>
      </c>
    </row>
    <row r="234" spans="1:12" ht="63.75" x14ac:dyDescent="0.25">
      <c r="A234" s="37" t="s">
        <v>461</v>
      </c>
      <c r="B234" s="36" t="s">
        <v>475</v>
      </c>
      <c r="C234" s="55">
        <v>45782</v>
      </c>
      <c r="D234" s="43">
        <v>45892</v>
      </c>
      <c r="E234" s="59">
        <v>9817285</v>
      </c>
      <c r="F234" s="38">
        <v>9817285</v>
      </c>
      <c r="G234" s="51">
        <v>7745748</v>
      </c>
      <c r="H234" s="53">
        <f t="shared" si="8"/>
        <v>0.78899084624720583</v>
      </c>
      <c r="I234" s="40">
        <f t="shared" si="10"/>
        <v>2071537</v>
      </c>
      <c r="J234" s="40"/>
      <c r="L234" s="41" t="s">
        <v>9</v>
      </c>
    </row>
    <row r="235" spans="1:12" ht="89.25" x14ac:dyDescent="0.25">
      <c r="A235" s="37" t="s">
        <v>462</v>
      </c>
      <c r="B235" s="36" t="s">
        <v>476</v>
      </c>
      <c r="C235" s="55">
        <v>45783</v>
      </c>
      <c r="D235" s="43">
        <v>45966</v>
      </c>
      <c r="E235" s="59">
        <v>40980786</v>
      </c>
      <c r="F235" s="38">
        <v>40980786</v>
      </c>
      <c r="G235" s="51">
        <v>19352038</v>
      </c>
      <c r="H235" s="53">
        <f t="shared" si="8"/>
        <v>0.47222222628916877</v>
      </c>
      <c r="I235" s="40">
        <f t="shared" si="10"/>
        <v>21628748</v>
      </c>
      <c r="J235" s="40"/>
      <c r="L235" s="41" t="s">
        <v>9</v>
      </c>
    </row>
    <row r="236" spans="1:12" ht="76.5" x14ac:dyDescent="0.25">
      <c r="A236" s="37" t="s">
        <v>463</v>
      </c>
      <c r="B236" s="36" t="s">
        <v>477</v>
      </c>
      <c r="C236" s="55">
        <v>45789</v>
      </c>
      <c r="D236" s="43">
        <v>45972</v>
      </c>
      <c r="E236" s="59">
        <v>40980786</v>
      </c>
      <c r="F236" s="38">
        <v>40980786</v>
      </c>
      <c r="G236" s="51">
        <v>17986012</v>
      </c>
      <c r="H236" s="53">
        <f t="shared" si="8"/>
        <v>0.4388888978361713</v>
      </c>
      <c r="I236" s="40">
        <f t="shared" si="10"/>
        <v>22994774</v>
      </c>
      <c r="J236" s="40"/>
      <c r="L236" s="41" t="s">
        <v>9</v>
      </c>
    </row>
    <row r="237" spans="1:12" ht="89.25" x14ac:dyDescent="0.25">
      <c r="A237" s="37" t="s">
        <v>464</v>
      </c>
      <c r="B237" s="36" t="s">
        <v>478</v>
      </c>
      <c r="C237" s="55">
        <v>45789</v>
      </c>
      <c r="D237" s="43">
        <v>45972</v>
      </c>
      <c r="E237" s="59">
        <v>27020040</v>
      </c>
      <c r="F237" s="38">
        <v>27020040</v>
      </c>
      <c r="G237" s="51">
        <v>11858795</v>
      </c>
      <c r="H237" s="53">
        <f t="shared" si="8"/>
        <v>0.4388888765523663</v>
      </c>
      <c r="I237" s="40">
        <f t="shared" si="10"/>
        <v>15161245</v>
      </c>
      <c r="J237" s="40"/>
      <c r="L237" s="41" t="s">
        <v>9</v>
      </c>
    </row>
    <row r="238" spans="1:12" ht="38.25" x14ac:dyDescent="0.25">
      <c r="A238" s="37" t="s">
        <v>465</v>
      </c>
      <c r="B238" s="36" t="s">
        <v>818</v>
      </c>
      <c r="C238" s="55">
        <v>45800</v>
      </c>
      <c r="D238" s="43">
        <v>50405</v>
      </c>
      <c r="E238" s="59">
        <v>98353620466</v>
      </c>
      <c r="F238" s="38">
        <v>98353620466</v>
      </c>
      <c r="G238" s="51">
        <v>88049131325</v>
      </c>
      <c r="H238" s="53">
        <f t="shared" si="8"/>
        <v>0.89523020004574028</v>
      </c>
      <c r="I238" s="40">
        <f t="shared" si="10"/>
        <v>10304489141</v>
      </c>
      <c r="J238" s="40">
        <v>599636326</v>
      </c>
      <c r="L238" s="41" t="s">
        <v>284</v>
      </c>
    </row>
    <row r="239" spans="1:12" ht="89.25" x14ac:dyDescent="0.25">
      <c r="A239" s="37" t="s">
        <v>466</v>
      </c>
      <c r="B239" s="36" t="s">
        <v>479</v>
      </c>
      <c r="C239" s="55">
        <v>45796</v>
      </c>
      <c r="D239" s="43">
        <v>46022</v>
      </c>
      <c r="E239" s="59">
        <v>55596133</v>
      </c>
      <c r="F239" s="38">
        <v>55596133</v>
      </c>
      <c r="G239" s="51">
        <v>18031178</v>
      </c>
      <c r="H239" s="53">
        <f t="shared" si="8"/>
        <v>0.32432431946301016</v>
      </c>
      <c r="I239" s="40">
        <f t="shared" si="10"/>
        <v>37564955</v>
      </c>
      <c r="J239" s="40"/>
      <c r="L239" s="41" t="s">
        <v>9</v>
      </c>
    </row>
    <row r="240" spans="1:12" ht="76.5" x14ac:dyDescent="0.25">
      <c r="A240" s="37" t="s">
        <v>467</v>
      </c>
      <c r="B240" s="36" t="s">
        <v>480</v>
      </c>
      <c r="C240" s="55">
        <v>45796</v>
      </c>
      <c r="D240" s="43">
        <v>46022</v>
      </c>
      <c r="E240" s="59">
        <v>45484226</v>
      </c>
      <c r="F240" s="38">
        <v>45484226</v>
      </c>
      <c r="G240" s="51">
        <v>14751641</v>
      </c>
      <c r="H240" s="53">
        <f t="shared" si="8"/>
        <v>0.32432432729535732</v>
      </c>
      <c r="I240" s="40">
        <f t="shared" si="10"/>
        <v>30732585</v>
      </c>
      <c r="J240" s="40"/>
      <c r="L240" s="41" t="s">
        <v>9</v>
      </c>
    </row>
    <row r="241" spans="1:12" ht="76.5" x14ac:dyDescent="0.25">
      <c r="A241" s="37" t="s">
        <v>468</v>
      </c>
      <c r="B241" s="36" t="s">
        <v>481</v>
      </c>
      <c r="C241" s="55">
        <v>45796</v>
      </c>
      <c r="D241" s="43">
        <v>46022</v>
      </c>
      <c r="E241" s="59">
        <v>19994837</v>
      </c>
      <c r="F241" s="38">
        <v>19994837</v>
      </c>
      <c r="G241" s="51">
        <v>6484812</v>
      </c>
      <c r="H241" s="53">
        <f t="shared" si="8"/>
        <v>0.32432432432432434</v>
      </c>
      <c r="I241" s="40">
        <f t="shared" si="10"/>
        <v>13510025</v>
      </c>
      <c r="J241" s="40"/>
      <c r="L241" s="41" t="s">
        <v>9</v>
      </c>
    </row>
    <row r="242" spans="1:12" ht="63.75" x14ac:dyDescent="0.25">
      <c r="A242" s="37" t="s">
        <v>469</v>
      </c>
      <c r="B242" s="36" t="s">
        <v>482</v>
      </c>
      <c r="C242" s="55">
        <v>45798</v>
      </c>
      <c r="D242" s="43">
        <v>45909</v>
      </c>
      <c r="E242" s="59">
        <v>9817285</v>
      </c>
      <c r="F242" s="38">
        <v>9817285</v>
      </c>
      <c r="G242" s="51">
        <v>6304678</v>
      </c>
      <c r="H242" s="53">
        <f t="shared" si="8"/>
        <v>0.64220179000609634</v>
      </c>
      <c r="I242" s="40">
        <f t="shared" si="10"/>
        <v>3512607</v>
      </c>
      <c r="J242" s="40"/>
      <c r="L242" s="41" t="s">
        <v>9</v>
      </c>
    </row>
    <row r="243" spans="1:12" ht="63.75" x14ac:dyDescent="0.25">
      <c r="A243" s="37" t="s">
        <v>470</v>
      </c>
      <c r="B243" s="36" t="s">
        <v>483</v>
      </c>
      <c r="C243" s="55">
        <v>45803</v>
      </c>
      <c r="D243" s="43">
        <v>45914</v>
      </c>
      <c r="E243" s="59">
        <v>9817285</v>
      </c>
      <c r="F243" s="38">
        <v>9817285</v>
      </c>
      <c r="G243" s="51">
        <v>5854344</v>
      </c>
      <c r="H243" s="53">
        <f t="shared" si="8"/>
        <v>0.59633024812868318</v>
      </c>
      <c r="I243" s="40">
        <f t="shared" si="10"/>
        <v>3962941</v>
      </c>
      <c r="J243" s="40"/>
      <c r="L243" s="41" t="s">
        <v>9</v>
      </c>
    </row>
    <row r="244" spans="1:12" ht="25.5" x14ac:dyDescent="0.25">
      <c r="A244" s="37" t="s">
        <v>471</v>
      </c>
      <c r="B244" s="36" t="s">
        <v>484</v>
      </c>
      <c r="C244" s="55">
        <v>45804</v>
      </c>
      <c r="D244" s="43">
        <v>46022</v>
      </c>
      <c r="E244" s="59">
        <v>1431393</v>
      </c>
      <c r="F244" s="38">
        <v>1431393</v>
      </c>
      <c r="G244" s="51">
        <v>477131</v>
      </c>
      <c r="H244" s="53">
        <f t="shared" si="8"/>
        <v>0.33333333333333331</v>
      </c>
      <c r="I244" s="40">
        <f t="shared" si="10"/>
        <v>954262</v>
      </c>
      <c r="J244" s="40"/>
      <c r="L244" s="41" t="s">
        <v>9</v>
      </c>
    </row>
    <row r="245" spans="1:12" ht="25.5" x14ac:dyDescent="0.25">
      <c r="A245" s="37" t="s">
        <v>472</v>
      </c>
      <c r="B245" s="36" t="s">
        <v>485</v>
      </c>
      <c r="C245" s="55">
        <v>45806</v>
      </c>
      <c r="D245" s="43">
        <v>46171</v>
      </c>
      <c r="E245" s="59">
        <v>833025</v>
      </c>
      <c r="F245" s="38">
        <v>833025</v>
      </c>
      <c r="G245" s="51">
        <v>833025</v>
      </c>
      <c r="H245" s="53">
        <f t="shared" si="8"/>
        <v>1</v>
      </c>
      <c r="I245" s="40">
        <f t="shared" si="10"/>
        <v>0</v>
      </c>
      <c r="J245" s="40"/>
      <c r="L245" s="41" t="s">
        <v>284</v>
      </c>
    </row>
    <row r="246" spans="1:12" ht="38.25" x14ac:dyDescent="0.25">
      <c r="A246" s="37" t="s">
        <v>473</v>
      </c>
      <c r="B246" s="36" t="s">
        <v>486</v>
      </c>
      <c r="C246" s="55">
        <v>45806</v>
      </c>
      <c r="D246" s="43">
        <v>46022</v>
      </c>
      <c r="E246" s="59">
        <v>45910497</v>
      </c>
      <c r="F246" s="38">
        <v>45910497</v>
      </c>
      <c r="G246" s="51">
        <v>45910497</v>
      </c>
      <c r="H246" s="53">
        <f t="shared" si="8"/>
        <v>1</v>
      </c>
      <c r="I246" s="40">
        <f t="shared" si="10"/>
        <v>0</v>
      </c>
      <c r="J246" s="40"/>
      <c r="L246" s="41" t="s">
        <v>284</v>
      </c>
    </row>
    <row r="247" spans="1:12" ht="76.5" x14ac:dyDescent="0.25">
      <c r="A247" s="37" t="s">
        <v>487</v>
      </c>
      <c r="B247" s="36" t="s">
        <v>815</v>
      </c>
      <c r="C247" s="55">
        <v>45820</v>
      </c>
      <c r="D247" s="43">
        <v>45900</v>
      </c>
      <c r="E247" s="59">
        <v>6310698740</v>
      </c>
      <c r="F247" s="38">
        <v>6310698740</v>
      </c>
      <c r="G247" s="51">
        <v>3786419244</v>
      </c>
      <c r="H247" s="53">
        <f t="shared" si="8"/>
        <v>0.6</v>
      </c>
      <c r="I247" s="40">
        <f t="shared" si="10"/>
        <v>2524279496</v>
      </c>
      <c r="J247" s="40"/>
      <c r="L247" s="41" t="s">
        <v>507</v>
      </c>
    </row>
    <row r="248" spans="1:12" ht="38.25" x14ac:dyDescent="0.25">
      <c r="A248" s="37" t="s">
        <v>488</v>
      </c>
      <c r="B248" s="36" t="s">
        <v>498</v>
      </c>
      <c r="C248" s="55">
        <v>45820</v>
      </c>
      <c r="D248" s="43">
        <v>46022</v>
      </c>
      <c r="E248" s="59">
        <v>10210200</v>
      </c>
      <c r="F248" s="38">
        <v>10210200</v>
      </c>
      <c r="G248" s="51">
        <v>6664000</v>
      </c>
      <c r="H248" s="53">
        <f t="shared" si="8"/>
        <v>0.65268065268065267</v>
      </c>
      <c r="I248" s="40">
        <f t="shared" si="10"/>
        <v>3546200</v>
      </c>
      <c r="J248" s="40"/>
      <c r="L248" s="41" t="s">
        <v>507</v>
      </c>
    </row>
    <row r="249" spans="1:12" ht="89.25" x14ac:dyDescent="0.25">
      <c r="A249" s="37" t="s">
        <v>489</v>
      </c>
      <c r="B249" s="36" t="s">
        <v>499</v>
      </c>
      <c r="C249" s="55">
        <v>45812</v>
      </c>
      <c r="D249" s="43">
        <v>46022</v>
      </c>
      <c r="E249" s="59">
        <v>1395097807</v>
      </c>
      <c r="F249" s="38">
        <v>1395097807</v>
      </c>
      <c r="G249" s="51">
        <v>1256632540</v>
      </c>
      <c r="H249" s="53">
        <f t="shared" si="8"/>
        <v>0.90074870284703989</v>
      </c>
      <c r="I249" s="40">
        <f t="shared" si="10"/>
        <v>138465267</v>
      </c>
      <c r="J249" s="40"/>
      <c r="L249" s="41" t="s">
        <v>507</v>
      </c>
    </row>
    <row r="250" spans="1:12" ht="38.25" x14ac:dyDescent="0.25">
      <c r="A250" s="37" t="s">
        <v>490</v>
      </c>
      <c r="B250" s="36" t="s">
        <v>500</v>
      </c>
      <c r="C250" s="55">
        <v>45811</v>
      </c>
      <c r="D250" s="43">
        <v>46022</v>
      </c>
      <c r="E250" s="59">
        <v>179928000</v>
      </c>
      <c r="F250" s="38">
        <v>179928000</v>
      </c>
      <c r="G250" s="51">
        <v>26989200</v>
      </c>
      <c r="H250" s="53">
        <f t="shared" si="8"/>
        <v>0.15</v>
      </c>
      <c r="I250" s="40">
        <f t="shared" si="10"/>
        <v>152938800</v>
      </c>
      <c r="J250" s="40"/>
      <c r="L250" s="41" t="s">
        <v>507</v>
      </c>
    </row>
    <row r="251" spans="1:12" ht="76.5" x14ac:dyDescent="0.25">
      <c r="A251" s="37" t="s">
        <v>491</v>
      </c>
      <c r="B251" s="36" t="s">
        <v>501</v>
      </c>
      <c r="C251" s="55">
        <v>45813</v>
      </c>
      <c r="D251" s="43">
        <v>45991</v>
      </c>
      <c r="E251" s="59">
        <v>795011147</v>
      </c>
      <c r="F251" s="38">
        <v>795011147</v>
      </c>
      <c r="G251" s="51">
        <v>0</v>
      </c>
      <c r="H251" s="53">
        <f t="shared" si="8"/>
        <v>0</v>
      </c>
      <c r="I251" s="40">
        <f t="shared" si="10"/>
        <v>795011147</v>
      </c>
      <c r="J251" s="40"/>
      <c r="L251" s="41" t="s">
        <v>507</v>
      </c>
    </row>
    <row r="252" spans="1:12" ht="76.5" x14ac:dyDescent="0.25">
      <c r="A252" s="37" t="s">
        <v>492</v>
      </c>
      <c r="B252" s="36" t="s">
        <v>502</v>
      </c>
      <c r="C252" s="55">
        <v>45812</v>
      </c>
      <c r="D252" s="43">
        <v>46022</v>
      </c>
      <c r="E252" s="59">
        <v>47127904</v>
      </c>
      <c r="F252" s="38">
        <v>47127904</v>
      </c>
      <c r="G252" s="51">
        <v>12977249</v>
      </c>
      <c r="H252" s="53">
        <f t="shared" si="8"/>
        <v>0.27536232037817765</v>
      </c>
      <c r="I252" s="40">
        <f t="shared" si="10"/>
        <v>34150655</v>
      </c>
      <c r="J252" s="40"/>
      <c r="L252" s="41" t="s">
        <v>508</v>
      </c>
    </row>
    <row r="253" spans="1:12" ht="89.25" x14ac:dyDescent="0.25">
      <c r="A253" s="37" t="s">
        <v>493</v>
      </c>
      <c r="B253" s="36" t="s">
        <v>503</v>
      </c>
      <c r="C253" s="55">
        <v>45812</v>
      </c>
      <c r="D253" s="43">
        <v>46022</v>
      </c>
      <c r="E253" s="59">
        <v>31073046</v>
      </c>
      <c r="F253" s="38">
        <v>31073046</v>
      </c>
      <c r="G253" s="51">
        <v>8556346</v>
      </c>
      <c r="H253" s="53">
        <f t="shared" si="8"/>
        <v>0.27536231884057971</v>
      </c>
      <c r="I253" s="40">
        <f t="shared" si="10"/>
        <v>22516700</v>
      </c>
      <c r="J253" s="40"/>
      <c r="L253" s="41" t="s">
        <v>508</v>
      </c>
    </row>
    <row r="254" spans="1:12" ht="89.25" x14ac:dyDescent="0.25">
      <c r="A254" s="37" t="s">
        <v>494</v>
      </c>
      <c r="B254" s="36" t="s">
        <v>504</v>
      </c>
      <c r="C254" s="55">
        <v>45813</v>
      </c>
      <c r="D254" s="43">
        <v>45995</v>
      </c>
      <c r="E254" s="59">
        <v>28960818</v>
      </c>
      <c r="F254" s="38">
        <v>28960818</v>
      </c>
      <c r="G254" s="51">
        <v>9010032</v>
      </c>
      <c r="H254" s="53">
        <f t="shared" si="8"/>
        <v>0.31111110190326807</v>
      </c>
      <c r="I254" s="40">
        <f t="shared" si="10"/>
        <v>19950786</v>
      </c>
      <c r="J254" s="40"/>
      <c r="L254" s="41" t="s">
        <v>508</v>
      </c>
    </row>
    <row r="255" spans="1:12" ht="63.75" x14ac:dyDescent="0.25">
      <c r="A255" s="37" t="s">
        <v>495</v>
      </c>
      <c r="B255" s="36" t="s">
        <v>505</v>
      </c>
      <c r="C255" s="55">
        <v>45827</v>
      </c>
      <c r="D255" s="43">
        <v>46006</v>
      </c>
      <c r="E255" s="59">
        <v>622725400</v>
      </c>
      <c r="F255" s="38">
        <v>622725400</v>
      </c>
      <c r="G255" s="51">
        <v>0</v>
      </c>
      <c r="H255" s="53">
        <f t="shared" si="8"/>
        <v>0</v>
      </c>
      <c r="I255" s="40">
        <f t="shared" si="10"/>
        <v>622725400</v>
      </c>
      <c r="J255" s="40"/>
      <c r="L255" s="41" t="s">
        <v>507</v>
      </c>
    </row>
    <row r="256" spans="1:12" ht="51" x14ac:dyDescent="0.25">
      <c r="A256" s="37" t="s">
        <v>496</v>
      </c>
      <c r="B256" s="36" t="s">
        <v>506</v>
      </c>
      <c r="C256" s="55">
        <v>45824</v>
      </c>
      <c r="D256" s="43">
        <v>46022</v>
      </c>
      <c r="E256" s="59">
        <v>5711286</v>
      </c>
      <c r="F256" s="38">
        <v>5711286</v>
      </c>
      <c r="G256" s="51">
        <v>2989518</v>
      </c>
      <c r="H256" s="53">
        <f t="shared" si="8"/>
        <v>0.52344043005375673</v>
      </c>
      <c r="I256" s="40">
        <f t="shared" si="10"/>
        <v>2721768</v>
      </c>
      <c r="J256" s="40"/>
      <c r="L256" s="41" t="s">
        <v>507</v>
      </c>
    </row>
    <row r="257" spans="1:12" ht="76.5" x14ac:dyDescent="0.25">
      <c r="A257" s="37" t="s">
        <v>497</v>
      </c>
      <c r="B257" s="36" t="s">
        <v>819</v>
      </c>
      <c r="C257" s="55">
        <v>45820</v>
      </c>
      <c r="D257" s="43">
        <v>45869</v>
      </c>
      <c r="E257" s="59">
        <v>13386563</v>
      </c>
      <c r="F257" s="38">
        <v>13386563</v>
      </c>
      <c r="G257" s="51">
        <v>13386563</v>
      </c>
      <c r="H257" s="53">
        <f t="shared" si="8"/>
        <v>1</v>
      </c>
      <c r="I257" s="40">
        <f t="shared" si="10"/>
        <v>0</v>
      </c>
      <c r="J257" s="40"/>
      <c r="L257" s="41" t="s">
        <v>508</v>
      </c>
    </row>
    <row r="258" spans="1:12" ht="51" x14ac:dyDescent="0.25">
      <c r="A258" s="37" t="s">
        <v>509</v>
      </c>
      <c r="B258" s="36" t="s">
        <v>513</v>
      </c>
      <c r="C258" s="55">
        <v>45833</v>
      </c>
      <c r="D258" s="43">
        <v>46022</v>
      </c>
      <c r="E258" s="59">
        <v>3093720000</v>
      </c>
      <c r="F258" s="38">
        <v>3093720000</v>
      </c>
      <c r="G258" s="51">
        <v>0</v>
      </c>
      <c r="H258" s="53">
        <f t="shared" si="8"/>
        <v>0</v>
      </c>
      <c r="I258" s="40">
        <f t="shared" si="10"/>
        <v>3093720000</v>
      </c>
      <c r="J258" s="40"/>
      <c r="L258" s="41" t="s">
        <v>507</v>
      </c>
    </row>
    <row r="259" spans="1:12" ht="127.5" x14ac:dyDescent="0.25">
      <c r="A259" s="37" t="s">
        <v>510</v>
      </c>
      <c r="B259" s="36" t="s">
        <v>514</v>
      </c>
      <c r="C259" s="55">
        <v>45833</v>
      </c>
      <c r="D259" s="43">
        <v>45950</v>
      </c>
      <c r="E259" s="59">
        <v>263999999</v>
      </c>
      <c r="F259" s="38">
        <v>263999999</v>
      </c>
      <c r="G259" s="51">
        <v>0</v>
      </c>
      <c r="H259" s="53">
        <f t="shared" ref="H259:H322" si="11">+G259/E259</f>
        <v>0</v>
      </c>
      <c r="I259" s="40">
        <f t="shared" si="10"/>
        <v>263999999</v>
      </c>
      <c r="J259" s="40"/>
      <c r="L259" s="41" t="s">
        <v>507</v>
      </c>
    </row>
    <row r="260" spans="1:12" ht="25.5" x14ac:dyDescent="0.25">
      <c r="A260" s="37" t="s">
        <v>511</v>
      </c>
      <c r="B260" s="36" t="s">
        <v>515</v>
      </c>
      <c r="C260" s="55">
        <v>45819</v>
      </c>
      <c r="D260" s="43">
        <v>46022</v>
      </c>
      <c r="E260" s="59">
        <v>216654240</v>
      </c>
      <c r="F260" s="38">
        <v>216654240</v>
      </c>
      <c r="G260" s="51">
        <v>216654240</v>
      </c>
      <c r="H260" s="53">
        <f t="shared" si="11"/>
        <v>1</v>
      </c>
      <c r="I260" s="40">
        <f t="shared" si="10"/>
        <v>0</v>
      </c>
      <c r="J260" s="40"/>
      <c r="L260" s="41" t="s">
        <v>507</v>
      </c>
    </row>
    <row r="261" spans="1:12" ht="76.5" x14ac:dyDescent="0.25">
      <c r="A261" s="37" t="s">
        <v>512</v>
      </c>
      <c r="B261" s="36" t="s">
        <v>516</v>
      </c>
      <c r="C261" s="55">
        <v>45833</v>
      </c>
      <c r="D261" s="43">
        <v>45943</v>
      </c>
      <c r="E261" s="59">
        <v>9817285</v>
      </c>
      <c r="F261" s="38">
        <v>9817285</v>
      </c>
      <c r="G261" s="51">
        <v>3242406</v>
      </c>
      <c r="H261" s="53">
        <f t="shared" si="11"/>
        <v>0.33027522375076207</v>
      </c>
      <c r="I261" s="40">
        <f t="shared" si="10"/>
        <v>6574879</v>
      </c>
      <c r="J261" s="40"/>
      <c r="L261" s="41" t="str">
        <f t="shared" ref="L261" si="12">IF(ISNUMBER(FIND("-",M261)),"PERSONA JURIDICA","PERSONA NATURAL")</f>
        <v>PERSONA NATURAL</v>
      </c>
    </row>
    <row r="262" spans="1:12" ht="76.5" x14ac:dyDescent="0.25">
      <c r="A262" s="37" t="s">
        <v>517</v>
      </c>
      <c r="B262" s="36" t="s">
        <v>676</v>
      </c>
      <c r="C262" s="55">
        <v>45839</v>
      </c>
      <c r="D262" s="43">
        <v>46022</v>
      </c>
      <c r="E262" s="59">
        <v>49175130</v>
      </c>
      <c r="F262" s="38">
        <v>49175130</v>
      </c>
      <c r="G262" s="51">
        <v>8195855</v>
      </c>
      <c r="H262" s="53">
        <f t="shared" si="11"/>
        <v>0.16666666666666666</v>
      </c>
      <c r="I262" s="40">
        <f t="shared" si="10"/>
        <v>40979275</v>
      </c>
      <c r="J262" s="40"/>
      <c r="L262" s="41" t="s">
        <v>508</v>
      </c>
    </row>
    <row r="263" spans="1:12" ht="76.5" x14ac:dyDescent="0.25">
      <c r="A263" s="37" t="s">
        <v>518</v>
      </c>
      <c r="B263" s="36" t="s">
        <v>677</v>
      </c>
      <c r="C263" s="55">
        <v>45839</v>
      </c>
      <c r="D263" s="43">
        <v>46022</v>
      </c>
      <c r="E263" s="59">
        <v>36879102</v>
      </c>
      <c r="F263" s="38">
        <v>36879102</v>
      </c>
      <c r="G263" s="51">
        <v>6146517</v>
      </c>
      <c r="H263" s="53">
        <f t="shared" si="11"/>
        <v>0.16666666666666666</v>
      </c>
      <c r="I263" s="40">
        <f t="shared" si="10"/>
        <v>30732585</v>
      </c>
      <c r="J263" s="40"/>
      <c r="L263" s="41" t="s">
        <v>508</v>
      </c>
    </row>
    <row r="264" spans="1:12" ht="89.25" x14ac:dyDescent="0.25">
      <c r="A264" s="37" t="s">
        <v>519</v>
      </c>
      <c r="B264" s="36" t="s">
        <v>678</v>
      </c>
      <c r="C264" s="55">
        <v>45839</v>
      </c>
      <c r="D264" s="43">
        <v>46022</v>
      </c>
      <c r="E264" s="59">
        <v>28960818</v>
      </c>
      <c r="F264" s="38">
        <v>28960818</v>
      </c>
      <c r="G264" s="51">
        <v>4826803</v>
      </c>
      <c r="H264" s="53">
        <f t="shared" si="11"/>
        <v>0.16666666666666666</v>
      </c>
      <c r="I264" s="40">
        <f t="shared" ref="I264:I327" si="13">+F264-G264</f>
        <v>24134015</v>
      </c>
      <c r="J264" s="40"/>
      <c r="L264" s="41" t="s">
        <v>508</v>
      </c>
    </row>
    <row r="265" spans="1:12" ht="63.75" x14ac:dyDescent="0.25">
      <c r="A265" s="37" t="s">
        <v>520</v>
      </c>
      <c r="B265" s="36" t="s">
        <v>679</v>
      </c>
      <c r="C265" s="55">
        <v>45839</v>
      </c>
      <c r="D265" s="43">
        <v>46022</v>
      </c>
      <c r="E265" s="59">
        <v>40980786</v>
      </c>
      <c r="F265" s="38">
        <v>40980786</v>
      </c>
      <c r="G265" s="51">
        <v>6830131</v>
      </c>
      <c r="H265" s="53">
        <f t="shared" si="11"/>
        <v>0.16666666666666666</v>
      </c>
      <c r="I265" s="40">
        <f t="shared" si="13"/>
        <v>34150655</v>
      </c>
      <c r="J265" s="40"/>
      <c r="L265" s="41" t="s">
        <v>508</v>
      </c>
    </row>
    <row r="266" spans="1:12" ht="89.25" x14ac:dyDescent="0.25">
      <c r="A266" s="37" t="s">
        <v>521</v>
      </c>
      <c r="B266" s="36" t="s">
        <v>680</v>
      </c>
      <c r="C266" s="55">
        <v>45839</v>
      </c>
      <c r="D266" s="43">
        <v>46022</v>
      </c>
      <c r="E266" s="59">
        <v>40980786</v>
      </c>
      <c r="F266" s="38">
        <v>40980786</v>
      </c>
      <c r="G266" s="51">
        <v>6830131</v>
      </c>
      <c r="H266" s="53">
        <f t="shared" si="11"/>
        <v>0.16666666666666666</v>
      </c>
      <c r="I266" s="40">
        <f t="shared" si="13"/>
        <v>34150655</v>
      </c>
      <c r="J266" s="40"/>
      <c r="L266" s="41" t="s">
        <v>508</v>
      </c>
    </row>
    <row r="267" spans="1:12" ht="89.25" x14ac:dyDescent="0.25">
      <c r="A267" s="37" t="s">
        <v>522</v>
      </c>
      <c r="B267" s="36" t="s">
        <v>681</v>
      </c>
      <c r="C267" s="55">
        <v>45839</v>
      </c>
      <c r="D267" s="43">
        <v>45900</v>
      </c>
      <c r="E267" s="59">
        <v>16391710</v>
      </c>
      <c r="F267" s="38">
        <v>16391710</v>
      </c>
      <c r="G267" s="51">
        <v>8195855</v>
      </c>
      <c r="H267" s="53">
        <f t="shared" si="11"/>
        <v>0.5</v>
      </c>
      <c r="I267" s="40">
        <f t="shared" si="13"/>
        <v>8195855</v>
      </c>
      <c r="J267" s="40"/>
      <c r="L267" s="41" t="s">
        <v>508</v>
      </c>
    </row>
    <row r="268" spans="1:12" ht="51" x14ac:dyDescent="0.25">
      <c r="A268" s="37" t="s">
        <v>523</v>
      </c>
      <c r="B268" s="36" t="s">
        <v>682</v>
      </c>
      <c r="C268" s="55">
        <v>45839</v>
      </c>
      <c r="D268" s="43">
        <v>46022</v>
      </c>
      <c r="E268" s="59">
        <v>32786400</v>
      </c>
      <c r="F268" s="38">
        <v>32786400</v>
      </c>
      <c r="G268" s="51">
        <v>5464400</v>
      </c>
      <c r="H268" s="53">
        <f t="shared" si="11"/>
        <v>0.16666666666666666</v>
      </c>
      <c r="I268" s="40">
        <f t="shared" si="13"/>
        <v>27322000</v>
      </c>
      <c r="J268" s="40"/>
      <c r="L268" s="41" t="s">
        <v>508</v>
      </c>
    </row>
    <row r="269" spans="1:12" ht="63.75" x14ac:dyDescent="0.25">
      <c r="A269" s="37" t="s">
        <v>524</v>
      </c>
      <c r="B269" s="36" t="s">
        <v>683</v>
      </c>
      <c r="C269" s="55">
        <v>45839</v>
      </c>
      <c r="D269" s="43">
        <v>46022</v>
      </c>
      <c r="E269" s="59">
        <v>57369498</v>
      </c>
      <c r="F269" s="38">
        <v>57369498</v>
      </c>
      <c r="G269" s="51">
        <v>9561583</v>
      </c>
      <c r="H269" s="53">
        <f t="shared" si="11"/>
        <v>0.16666666666666666</v>
      </c>
      <c r="I269" s="40">
        <f t="shared" si="13"/>
        <v>47807915</v>
      </c>
      <c r="J269" s="40"/>
      <c r="L269" s="41" t="s">
        <v>508</v>
      </c>
    </row>
    <row r="270" spans="1:12" ht="63.75" x14ac:dyDescent="0.25">
      <c r="A270" s="37" t="s">
        <v>525</v>
      </c>
      <c r="B270" s="36" t="s">
        <v>684</v>
      </c>
      <c r="C270" s="55">
        <v>45839</v>
      </c>
      <c r="D270" s="43">
        <v>46022</v>
      </c>
      <c r="E270" s="59">
        <v>57369498</v>
      </c>
      <c r="F270" s="38">
        <v>57369498</v>
      </c>
      <c r="G270" s="51">
        <v>9561583</v>
      </c>
      <c r="H270" s="53">
        <f t="shared" si="11"/>
        <v>0.16666666666666666</v>
      </c>
      <c r="I270" s="40">
        <f t="shared" si="13"/>
        <v>47807915</v>
      </c>
      <c r="J270" s="40"/>
      <c r="L270" s="41" t="s">
        <v>508</v>
      </c>
    </row>
    <row r="271" spans="1:12" ht="51" x14ac:dyDescent="0.25">
      <c r="A271" s="37" t="s">
        <v>526</v>
      </c>
      <c r="B271" s="36" t="s">
        <v>685</v>
      </c>
      <c r="C271" s="55">
        <v>45839</v>
      </c>
      <c r="D271" s="43">
        <v>45930</v>
      </c>
      <c r="E271" s="59">
        <v>20490393</v>
      </c>
      <c r="F271" s="38">
        <v>20490393</v>
      </c>
      <c r="G271" s="51">
        <v>6830131</v>
      </c>
      <c r="H271" s="53">
        <f t="shared" si="11"/>
        <v>0.33333333333333331</v>
      </c>
      <c r="I271" s="40">
        <f t="shared" si="13"/>
        <v>13660262</v>
      </c>
      <c r="J271" s="40"/>
      <c r="L271" s="41" t="s">
        <v>508</v>
      </c>
    </row>
    <row r="272" spans="1:12" ht="63.75" x14ac:dyDescent="0.25">
      <c r="A272" s="37" t="s">
        <v>527</v>
      </c>
      <c r="B272" s="36" t="s">
        <v>686</v>
      </c>
      <c r="C272" s="55">
        <v>45839</v>
      </c>
      <c r="D272" s="43">
        <v>46022</v>
      </c>
      <c r="E272" s="59">
        <v>40980786</v>
      </c>
      <c r="F272" s="38">
        <v>40980786</v>
      </c>
      <c r="G272" s="51">
        <v>6830131</v>
      </c>
      <c r="H272" s="53">
        <f t="shared" si="11"/>
        <v>0.16666666666666666</v>
      </c>
      <c r="I272" s="40">
        <f t="shared" si="13"/>
        <v>34150655</v>
      </c>
      <c r="J272" s="40"/>
      <c r="L272" s="41" t="s">
        <v>508</v>
      </c>
    </row>
    <row r="273" spans="1:12" ht="89.25" x14ac:dyDescent="0.25">
      <c r="A273" s="37" t="s">
        <v>528</v>
      </c>
      <c r="B273" s="36" t="s">
        <v>687</v>
      </c>
      <c r="C273" s="55">
        <v>45839</v>
      </c>
      <c r="D273" s="43">
        <v>46022</v>
      </c>
      <c r="E273" s="59">
        <v>40980786</v>
      </c>
      <c r="F273" s="38">
        <v>40980786</v>
      </c>
      <c r="G273" s="51">
        <v>6830131</v>
      </c>
      <c r="H273" s="53">
        <f t="shared" si="11"/>
        <v>0.16666666666666666</v>
      </c>
      <c r="I273" s="40">
        <f t="shared" si="13"/>
        <v>34150655</v>
      </c>
      <c r="J273" s="40"/>
      <c r="L273" s="41" t="s">
        <v>508</v>
      </c>
    </row>
    <row r="274" spans="1:12" ht="51" x14ac:dyDescent="0.25">
      <c r="A274" s="37" t="s">
        <v>529</v>
      </c>
      <c r="B274" s="36" t="s">
        <v>688</v>
      </c>
      <c r="C274" s="55">
        <v>45839</v>
      </c>
      <c r="D274" s="43">
        <v>46022</v>
      </c>
      <c r="E274" s="59">
        <v>28960818</v>
      </c>
      <c r="F274" s="38">
        <v>28960818</v>
      </c>
      <c r="G274" s="51">
        <v>4826803</v>
      </c>
      <c r="H274" s="53">
        <f t="shared" si="11"/>
        <v>0.16666666666666666</v>
      </c>
      <c r="I274" s="40">
        <f t="shared" si="13"/>
        <v>24134015</v>
      </c>
      <c r="J274" s="40"/>
      <c r="L274" s="41" t="s">
        <v>508</v>
      </c>
    </row>
    <row r="275" spans="1:12" ht="63.75" x14ac:dyDescent="0.25">
      <c r="A275" s="37" t="s">
        <v>530</v>
      </c>
      <c r="B275" s="36" t="s">
        <v>689</v>
      </c>
      <c r="C275" s="55">
        <v>45839</v>
      </c>
      <c r="D275" s="43">
        <v>46022</v>
      </c>
      <c r="E275" s="59">
        <v>40980786</v>
      </c>
      <c r="F275" s="38">
        <v>40980786</v>
      </c>
      <c r="G275" s="51">
        <v>6830131</v>
      </c>
      <c r="H275" s="53">
        <f t="shared" si="11"/>
        <v>0.16666666666666666</v>
      </c>
      <c r="I275" s="40">
        <f t="shared" si="13"/>
        <v>34150655</v>
      </c>
      <c r="J275" s="40"/>
      <c r="L275" s="41" t="s">
        <v>508</v>
      </c>
    </row>
    <row r="276" spans="1:12" ht="63.75" x14ac:dyDescent="0.25">
      <c r="A276" s="37" t="s">
        <v>531</v>
      </c>
      <c r="B276" s="36" t="s">
        <v>690</v>
      </c>
      <c r="C276" s="55">
        <v>45839</v>
      </c>
      <c r="D276" s="43">
        <v>46022</v>
      </c>
      <c r="E276" s="59">
        <v>45077946</v>
      </c>
      <c r="F276" s="38">
        <v>45077946</v>
      </c>
      <c r="G276" s="51">
        <v>7512991</v>
      </c>
      <c r="H276" s="53">
        <f t="shared" si="11"/>
        <v>0.16666666666666666</v>
      </c>
      <c r="I276" s="40">
        <f t="shared" si="13"/>
        <v>37564955</v>
      </c>
      <c r="J276" s="40"/>
      <c r="L276" s="41" t="s">
        <v>508</v>
      </c>
    </row>
    <row r="277" spans="1:12" ht="102" x14ac:dyDescent="0.25">
      <c r="A277" s="37" t="s">
        <v>532</v>
      </c>
      <c r="B277" s="36" t="s">
        <v>691</v>
      </c>
      <c r="C277" s="55">
        <v>45839</v>
      </c>
      <c r="D277" s="43">
        <v>46022</v>
      </c>
      <c r="E277" s="59">
        <v>32786400</v>
      </c>
      <c r="F277" s="38">
        <v>32786400</v>
      </c>
      <c r="G277" s="51">
        <v>5464400</v>
      </c>
      <c r="H277" s="53">
        <f t="shared" si="11"/>
        <v>0.16666666666666666</v>
      </c>
      <c r="I277" s="40">
        <f t="shared" si="13"/>
        <v>27322000</v>
      </c>
      <c r="J277" s="40"/>
      <c r="L277" s="41" t="s">
        <v>508</v>
      </c>
    </row>
    <row r="278" spans="1:12" ht="63.75" x14ac:dyDescent="0.25">
      <c r="A278" s="37" t="s">
        <v>533</v>
      </c>
      <c r="B278" s="36" t="s">
        <v>692</v>
      </c>
      <c r="C278" s="55">
        <v>45847</v>
      </c>
      <c r="D278" s="43">
        <v>46022</v>
      </c>
      <c r="E278" s="59">
        <v>39159418</v>
      </c>
      <c r="F278" s="38">
        <v>39159418</v>
      </c>
      <c r="G278" s="51">
        <v>5008763</v>
      </c>
      <c r="H278" s="53">
        <f t="shared" si="11"/>
        <v>0.12790698268293976</v>
      </c>
      <c r="I278" s="40">
        <f t="shared" si="13"/>
        <v>34150655</v>
      </c>
      <c r="J278" s="40"/>
      <c r="L278" s="41" t="s">
        <v>508</v>
      </c>
    </row>
    <row r="279" spans="1:12" ht="63.75" x14ac:dyDescent="0.25">
      <c r="A279" s="37" t="s">
        <v>534</v>
      </c>
      <c r="B279" s="36" t="s">
        <v>693</v>
      </c>
      <c r="C279" s="55">
        <v>45839</v>
      </c>
      <c r="D279" s="43">
        <v>46022</v>
      </c>
      <c r="E279" s="59">
        <v>28960818</v>
      </c>
      <c r="F279" s="38">
        <v>28960818</v>
      </c>
      <c r="G279" s="51">
        <v>4826803</v>
      </c>
      <c r="H279" s="53">
        <f t="shared" si="11"/>
        <v>0.16666666666666666</v>
      </c>
      <c r="I279" s="40">
        <f t="shared" si="13"/>
        <v>24134015</v>
      </c>
      <c r="J279" s="40"/>
      <c r="L279" s="41" t="s">
        <v>508</v>
      </c>
    </row>
    <row r="280" spans="1:12" ht="63.75" x14ac:dyDescent="0.25">
      <c r="A280" s="37" t="s">
        <v>535</v>
      </c>
      <c r="B280" s="36" t="s">
        <v>694</v>
      </c>
      <c r="C280" s="55">
        <v>45839</v>
      </c>
      <c r="D280" s="43">
        <v>46022</v>
      </c>
      <c r="E280" s="59">
        <v>32786400</v>
      </c>
      <c r="F280" s="38">
        <v>32786400</v>
      </c>
      <c r="G280" s="51">
        <v>5464400</v>
      </c>
      <c r="H280" s="53">
        <f t="shared" si="11"/>
        <v>0.16666666666666666</v>
      </c>
      <c r="I280" s="40">
        <f t="shared" si="13"/>
        <v>27322000</v>
      </c>
      <c r="J280" s="40"/>
      <c r="L280" s="41" t="s">
        <v>508</v>
      </c>
    </row>
    <row r="281" spans="1:12" ht="63.75" x14ac:dyDescent="0.25">
      <c r="A281" s="37" t="s">
        <v>536</v>
      </c>
      <c r="B281" s="36" t="s">
        <v>695</v>
      </c>
      <c r="C281" s="55">
        <v>45839</v>
      </c>
      <c r="D281" s="43">
        <v>46022</v>
      </c>
      <c r="E281" s="59">
        <v>40980786</v>
      </c>
      <c r="F281" s="38">
        <v>40980786</v>
      </c>
      <c r="G281" s="51">
        <v>6830131</v>
      </c>
      <c r="H281" s="53">
        <f t="shared" si="11"/>
        <v>0.16666666666666666</v>
      </c>
      <c r="I281" s="40">
        <f t="shared" si="13"/>
        <v>34150655</v>
      </c>
      <c r="J281" s="40"/>
      <c r="L281" s="41" t="s">
        <v>508</v>
      </c>
    </row>
    <row r="282" spans="1:12" ht="76.5" x14ac:dyDescent="0.25">
      <c r="A282" s="37" t="s">
        <v>537</v>
      </c>
      <c r="B282" s="36" t="s">
        <v>696</v>
      </c>
      <c r="C282" s="55">
        <v>45839</v>
      </c>
      <c r="D282" s="43">
        <v>46022</v>
      </c>
      <c r="E282" s="59">
        <v>28960818</v>
      </c>
      <c r="F282" s="38">
        <v>28960818</v>
      </c>
      <c r="G282" s="51">
        <v>4826803</v>
      </c>
      <c r="H282" s="53">
        <f t="shared" si="11"/>
        <v>0.16666666666666666</v>
      </c>
      <c r="I282" s="40">
        <f t="shared" si="13"/>
        <v>24134015</v>
      </c>
      <c r="J282" s="40"/>
      <c r="L282" s="41" t="s">
        <v>508</v>
      </c>
    </row>
    <row r="283" spans="1:12" ht="89.25" x14ac:dyDescent="0.25">
      <c r="A283" s="37" t="s">
        <v>538</v>
      </c>
      <c r="B283" s="36" t="s">
        <v>697</v>
      </c>
      <c r="C283" s="55">
        <v>45839</v>
      </c>
      <c r="D283" s="43">
        <v>46022</v>
      </c>
      <c r="E283" s="59">
        <v>49175130</v>
      </c>
      <c r="F283" s="38">
        <v>49175130</v>
      </c>
      <c r="G283" s="51">
        <v>8195855</v>
      </c>
      <c r="H283" s="53">
        <f t="shared" si="11"/>
        <v>0.16666666666666666</v>
      </c>
      <c r="I283" s="40">
        <f t="shared" si="13"/>
        <v>40979275</v>
      </c>
      <c r="J283" s="40"/>
      <c r="L283" s="41" t="s">
        <v>508</v>
      </c>
    </row>
    <row r="284" spans="1:12" ht="76.5" x14ac:dyDescent="0.25">
      <c r="A284" s="37" t="s">
        <v>539</v>
      </c>
      <c r="B284" s="36" t="s">
        <v>698</v>
      </c>
      <c r="C284" s="55">
        <v>45839</v>
      </c>
      <c r="D284" s="43">
        <v>46022</v>
      </c>
      <c r="E284" s="59">
        <v>49175130</v>
      </c>
      <c r="F284" s="38">
        <v>49175130</v>
      </c>
      <c r="G284" s="51">
        <v>8195855</v>
      </c>
      <c r="H284" s="53">
        <f t="shared" si="11"/>
        <v>0.16666666666666666</v>
      </c>
      <c r="I284" s="40">
        <f t="shared" si="13"/>
        <v>40979275</v>
      </c>
      <c r="J284" s="40"/>
      <c r="L284" s="41" t="s">
        <v>508</v>
      </c>
    </row>
    <row r="285" spans="1:12" ht="63.75" x14ac:dyDescent="0.25">
      <c r="A285" s="37" t="s">
        <v>540</v>
      </c>
      <c r="B285" s="36" t="s">
        <v>699</v>
      </c>
      <c r="C285" s="55">
        <v>45839</v>
      </c>
      <c r="D285" s="43">
        <v>46022</v>
      </c>
      <c r="E285" s="59">
        <v>20715366</v>
      </c>
      <c r="F285" s="38">
        <v>20715366</v>
      </c>
      <c r="G285" s="51">
        <v>3452561</v>
      </c>
      <c r="H285" s="53">
        <f t="shared" si="11"/>
        <v>0.16666666666666666</v>
      </c>
      <c r="I285" s="40">
        <f t="shared" si="13"/>
        <v>17262805</v>
      </c>
      <c r="J285" s="40"/>
      <c r="L285" s="41" t="s">
        <v>508</v>
      </c>
    </row>
    <row r="286" spans="1:12" ht="51" x14ac:dyDescent="0.25">
      <c r="A286" s="37" t="s">
        <v>541</v>
      </c>
      <c r="B286" s="36" t="s">
        <v>700</v>
      </c>
      <c r="C286" s="55">
        <v>45839</v>
      </c>
      <c r="D286" s="43">
        <v>46022</v>
      </c>
      <c r="E286" s="59">
        <v>27020040</v>
      </c>
      <c r="F286" s="38">
        <v>27020040</v>
      </c>
      <c r="G286" s="51">
        <v>4503340</v>
      </c>
      <c r="H286" s="53">
        <f t="shared" si="11"/>
        <v>0.16666666666666666</v>
      </c>
      <c r="I286" s="40">
        <f t="shared" si="13"/>
        <v>22516700</v>
      </c>
      <c r="J286" s="40"/>
      <c r="L286" s="41" t="s">
        <v>508</v>
      </c>
    </row>
    <row r="287" spans="1:12" ht="63.75" x14ac:dyDescent="0.25">
      <c r="A287" s="37" t="s">
        <v>542</v>
      </c>
      <c r="B287" s="36" t="s">
        <v>701</v>
      </c>
      <c r="C287" s="55">
        <v>45839</v>
      </c>
      <c r="D287" s="43">
        <v>46022</v>
      </c>
      <c r="E287" s="59">
        <v>40980786</v>
      </c>
      <c r="F287" s="38">
        <v>40980786</v>
      </c>
      <c r="G287" s="51">
        <v>6830131</v>
      </c>
      <c r="H287" s="53">
        <f t="shared" si="11"/>
        <v>0.16666666666666666</v>
      </c>
      <c r="I287" s="40">
        <f t="shared" si="13"/>
        <v>34150655</v>
      </c>
      <c r="J287" s="40"/>
      <c r="L287" s="41" t="s">
        <v>508</v>
      </c>
    </row>
    <row r="288" spans="1:12" ht="89.25" x14ac:dyDescent="0.25">
      <c r="A288" s="37" t="s">
        <v>543</v>
      </c>
      <c r="B288" s="36" t="s">
        <v>702</v>
      </c>
      <c r="C288" s="55">
        <v>45839</v>
      </c>
      <c r="D288" s="43">
        <v>45930</v>
      </c>
      <c r="E288" s="59">
        <v>22538973</v>
      </c>
      <c r="F288" s="38">
        <v>22538973</v>
      </c>
      <c r="G288" s="51">
        <v>7512991</v>
      </c>
      <c r="H288" s="53">
        <f t="shared" si="11"/>
        <v>0.33333333333333331</v>
      </c>
      <c r="I288" s="40">
        <f t="shared" si="13"/>
        <v>15025982</v>
      </c>
      <c r="J288" s="40"/>
      <c r="L288" s="41" t="s">
        <v>508</v>
      </c>
    </row>
    <row r="289" spans="1:12" ht="89.25" x14ac:dyDescent="0.25">
      <c r="A289" s="37" t="s">
        <v>544</v>
      </c>
      <c r="B289" s="36" t="s">
        <v>703</v>
      </c>
      <c r="C289" s="55">
        <v>45847</v>
      </c>
      <c r="D289" s="43">
        <v>45937</v>
      </c>
      <c r="E289" s="59">
        <v>140760340</v>
      </c>
      <c r="F289" s="38">
        <v>140760340</v>
      </c>
      <c r="G289" s="51">
        <v>0</v>
      </c>
      <c r="H289" s="53">
        <f t="shared" si="11"/>
        <v>0</v>
      </c>
      <c r="I289" s="40">
        <f t="shared" si="13"/>
        <v>140760340</v>
      </c>
      <c r="J289" s="40"/>
      <c r="L289" s="41" t="s">
        <v>507</v>
      </c>
    </row>
    <row r="290" spans="1:12" ht="76.5" x14ac:dyDescent="0.25">
      <c r="A290" s="37" t="s">
        <v>545</v>
      </c>
      <c r="B290" s="36" t="s">
        <v>704</v>
      </c>
      <c r="C290" s="55">
        <v>45841</v>
      </c>
      <c r="D290" s="43">
        <v>45900</v>
      </c>
      <c r="E290" s="59">
        <v>5223876</v>
      </c>
      <c r="F290" s="38">
        <v>5223876</v>
      </c>
      <c r="G290" s="51">
        <v>2521871</v>
      </c>
      <c r="H290" s="53">
        <f t="shared" si="11"/>
        <v>0.48275858768470004</v>
      </c>
      <c r="I290" s="40">
        <f t="shared" si="13"/>
        <v>2702005</v>
      </c>
      <c r="J290" s="40"/>
      <c r="L290" s="41" t="s">
        <v>508</v>
      </c>
    </row>
    <row r="291" spans="1:12" ht="51" x14ac:dyDescent="0.25">
      <c r="A291" s="37" t="s">
        <v>546</v>
      </c>
      <c r="B291" s="36" t="s">
        <v>705</v>
      </c>
      <c r="C291" s="55">
        <v>45847</v>
      </c>
      <c r="D291" s="43">
        <v>46022</v>
      </c>
      <c r="E291" s="59">
        <v>39159418</v>
      </c>
      <c r="F291" s="38">
        <v>39159418</v>
      </c>
      <c r="G291" s="51">
        <v>5008763</v>
      </c>
      <c r="H291" s="53">
        <f t="shared" si="11"/>
        <v>0.12790698268293976</v>
      </c>
      <c r="I291" s="40">
        <f t="shared" si="13"/>
        <v>34150655</v>
      </c>
      <c r="J291" s="40"/>
      <c r="L291" s="41" t="s">
        <v>508</v>
      </c>
    </row>
    <row r="292" spans="1:12" ht="51" x14ac:dyDescent="0.25">
      <c r="A292" s="37" t="s">
        <v>547</v>
      </c>
      <c r="B292" s="36" t="s">
        <v>706</v>
      </c>
      <c r="C292" s="55">
        <v>45847</v>
      </c>
      <c r="D292" s="43">
        <v>46022</v>
      </c>
      <c r="E292" s="59">
        <v>27673671</v>
      </c>
      <c r="F292" s="38">
        <v>27673671</v>
      </c>
      <c r="G292" s="51">
        <v>3539656</v>
      </c>
      <c r="H292" s="53">
        <f t="shared" si="11"/>
        <v>0.12790699145046569</v>
      </c>
      <c r="I292" s="40">
        <f t="shared" si="13"/>
        <v>24134015</v>
      </c>
      <c r="J292" s="40"/>
      <c r="L292" s="41" t="s">
        <v>508</v>
      </c>
    </row>
    <row r="293" spans="1:12" ht="51" x14ac:dyDescent="0.25">
      <c r="A293" s="37" t="s">
        <v>548</v>
      </c>
      <c r="B293" s="36" t="s">
        <v>707</v>
      </c>
      <c r="C293" s="55">
        <v>45847</v>
      </c>
      <c r="D293" s="43">
        <v>46022</v>
      </c>
      <c r="E293" s="59">
        <v>27673671</v>
      </c>
      <c r="F293" s="38">
        <v>27673671</v>
      </c>
      <c r="G293" s="51">
        <v>3539656</v>
      </c>
      <c r="H293" s="53">
        <f t="shared" si="11"/>
        <v>0.12790699145046569</v>
      </c>
      <c r="I293" s="40">
        <f t="shared" si="13"/>
        <v>24134015</v>
      </c>
      <c r="J293" s="40"/>
      <c r="L293" s="41" t="s">
        <v>508</v>
      </c>
    </row>
    <row r="294" spans="1:12" ht="51" x14ac:dyDescent="0.25">
      <c r="A294" s="37" t="s">
        <v>549</v>
      </c>
      <c r="B294" s="36" t="s">
        <v>708</v>
      </c>
      <c r="C294" s="55">
        <v>45847</v>
      </c>
      <c r="D294" s="43">
        <v>46022</v>
      </c>
      <c r="E294" s="59">
        <v>35240031</v>
      </c>
      <c r="F294" s="38">
        <v>35240031</v>
      </c>
      <c r="G294" s="51">
        <v>4507446</v>
      </c>
      <c r="H294" s="53">
        <f t="shared" si="11"/>
        <v>0.12790698169363132</v>
      </c>
      <c r="I294" s="40">
        <f t="shared" si="13"/>
        <v>30732585</v>
      </c>
      <c r="J294" s="40"/>
      <c r="L294" s="41" t="s">
        <v>508</v>
      </c>
    </row>
    <row r="295" spans="1:12" ht="63.75" x14ac:dyDescent="0.25">
      <c r="A295" s="37" t="s">
        <v>550</v>
      </c>
      <c r="B295" s="36" t="s">
        <v>709</v>
      </c>
      <c r="C295" s="55">
        <v>45847</v>
      </c>
      <c r="D295" s="43">
        <v>46022</v>
      </c>
      <c r="E295" s="59">
        <v>39159418</v>
      </c>
      <c r="F295" s="38">
        <v>39159418</v>
      </c>
      <c r="G295" s="51">
        <v>5008763</v>
      </c>
      <c r="H295" s="53">
        <f t="shared" si="11"/>
        <v>0.12790698268293976</v>
      </c>
      <c r="I295" s="40">
        <f t="shared" si="13"/>
        <v>34150655</v>
      </c>
      <c r="J295" s="40"/>
      <c r="L295" s="41" t="s">
        <v>508</v>
      </c>
    </row>
    <row r="296" spans="1:12" ht="51" x14ac:dyDescent="0.25">
      <c r="A296" s="37" t="s">
        <v>551</v>
      </c>
      <c r="B296" s="36" t="s">
        <v>710</v>
      </c>
      <c r="C296" s="55">
        <v>45847</v>
      </c>
      <c r="D296" s="43">
        <v>46022</v>
      </c>
      <c r="E296" s="59">
        <v>35240031</v>
      </c>
      <c r="F296" s="38">
        <v>35240031</v>
      </c>
      <c r="G296" s="51">
        <v>4507446</v>
      </c>
      <c r="H296" s="53">
        <f t="shared" si="11"/>
        <v>0.12790698169363132</v>
      </c>
      <c r="I296" s="40">
        <f t="shared" si="13"/>
        <v>30732585</v>
      </c>
      <c r="J296" s="40"/>
      <c r="L296" s="41" t="s">
        <v>508</v>
      </c>
    </row>
    <row r="297" spans="1:12" ht="76.5" x14ac:dyDescent="0.25">
      <c r="A297" s="37" t="s">
        <v>552</v>
      </c>
      <c r="B297" s="36" t="s">
        <v>711</v>
      </c>
      <c r="C297" s="55">
        <v>45847</v>
      </c>
      <c r="D297" s="43">
        <v>46022</v>
      </c>
      <c r="E297" s="59">
        <v>15491495</v>
      </c>
      <c r="F297" s="38">
        <v>15491495</v>
      </c>
      <c r="G297" s="51">
        <v>1981470</v>
      </c>
      <c r="H297" s="53">
        <f t="shared" si="11"/>
        <v>0.12790695797920085</v>
      </c>
      <c r="I297" s="40">
        <f t="shared" si="13"/>
        <v>13510025</v>
      </c>
      <c r="J297" s="40"/>
      <c r="L297" s="41" t="s">
        <v>508</v>
      </c>
    </row>
    <row r="298" spans="1:12" ht="76.5" x14ac:dyDescent="0.25">
      <c r="A298" s="37" t="s">
        <v>553</v>
      </c>
      <c r="B298" s="36" t="s">
        <v>711</v>
      </c>
      <c r="C298" s="55">
        <v>45847</v>
      </c>
      <c r="D298" s="43">
        <v>46022</v>
      </c>
      <c r="E298" s="59">
        <v>15491495</v>
      </c>
      <c r="F298" s="38">
        <v>15491495</v>
      </c>
      <c r="G298" s="51">
        <v>1981470</v>
      </c>
      <c r="H298" s="53">
        <f t="shared" si="11"/>
        <v>0.12790695797920085</v>
      </c>
      <c r="I298" s="40">
        <f t="shared" si="13"/>
        <v>13510025</v>
      </c>
      <c r="J298" s="40"/>
      <c r="L298" s="41" t="s">
        <v>508</v>
      </c>
    </row>
    <row r="299" spans="1:12" ht="76.5" x14ac:dyDescent="0.25">
      <c r="A299" s="37" t="s">
        <v>554</v>
      </c>
      <c r="B299" s="36" t="s">
        <v>711</v>
      </c>
      <c r="C299" s="55">
        <v>45847</v>
      </c>
      <c r="D299" s="43">
        <v>46022</v>
      </c>
      <c r="E299" s="59">
        <v>15491495</v>
      </c>
      <c r="F299" s="38">
        <v>15491495</v>
      </c>
      <c r="G299" s="51">
        <v>1981470</v>
      </c>
      <c r="H299" s="53">
        <f t="shared" si="11"/>
        <v>0.12790695797920085</v>
      </c>
      <c r="I299" s="40">
        <f t="shared" si="13"/>
        <v>13510025</v>
      </c>
      <c r="J299" s="40"/>
      <c r="L299" s="41" t="s">
        <v>508</v>
      </c>
    </row>
    <row r="300" spans="1:12" ht="76.5" x14ac:dyDescent="0.25">
      <c r="A300" s="37" t="s">
        <v>555</v>
      </c>
      <c r="B300" s="36" t="s">
        <v>712</v>
      </c>
      <c r="C300" s="55">
        <v>45845</v>
      </c>
      <c r="D300" s="43">
        <v>46022</v>
      </c>
      <c r="E300" s="59">
        <v>14036000</v>
      </c>
      <c r="F300" s="38">
        <v>14036000</v>
      </c>
      <c r="G300" s="51">
        <v>1936000</v>
      </c>
      <c r="H300" s="53">
        <f t="shared" si="11"/>
        <v>0.13793103448275862</v>
      </c>
      <c r="I300" s="40">
        <f t="shared" si="13"/>
        <v>12100000</v>
      </c>
      <c r="J300" s="40"/>
      <c r="L300" s="41" t="s">
        <v>508</v>
      </c>
    </row>
    <row r="301" spans="1:12" ht="63.75" x14ac:dyDescent="0.25">
      <c r="A301" s="37" t="s">
        <v>556</v>
      </c>
      <c r="B301" s="36" t="s">
        <v>713</v>
      </c>
      <c r="C301" s="55">
        <v>45845</v>
      </c>
      <c r="D301" s="43">
        <v>46022</v>
      </c>
      <c r="E301" s="59">
        <v>26119372</v>
      </c>
      <c r="F301" s="38">
        <v>26119372</v>
      </c>
      <c r="G301" s="51">
        <v>3602672</v>
      </c>
      <c r="H301" s="53">
        <f t="shared" si="11"/>
        <v>0.13793103448275862</v>
      </c>
      <c r="I301" s="40">
        <f t="shared" si="13"/>
        <v>22516700</v>
      </c>
      <c r="J301" s="40"/>
      <c r="L301" s="41" t="s">
        <v>508</v>
      </c>
    </row>
    <row r="302" spans="1:12" ht="51" x14ac:dyDescent="0.25">
      <c r="A302" s="37" t="s">
        <v>557</v>
      </c>
      <c r="B302" s="36" t="s">
        <v>714</v>
      </c>
      <c r="C302" s="55">
        <v>45847</v>
      </c>
      <c r="D302" s="43">
        <v>46022</v>
      </c>
      <c r="E302" s="59">
        <v>39159418</v>
      </c>
      <c r="F302" s="38">
        <v>39159418</v>
      </c>
      <c r="G302" s="51">
        <v>5008763</v>
      </c>
      <c r="H302" s="53">
        <f t="shared" si="11"/>
        <v>0.12790698268293976</v>
      </c>
      <c r="I302" s="40">
        <f t="shared" si="13"/>
        <v>34150655</v>
      </c>
      <c r="J302" s="40"/>
      <c r="L302" s="41" t="s">
        <v>508</v>
      </c>
    </row>
    <row r="303" spans="1:12" ht="89.25" x14ac:dyDescent="0.25">
      <c r="A303" s="37" t="s">
        <v>558</v>
      </c>
      <c r="B303" s="36" t="s">
        <v>715</v>
      </c>
      <c r="C303" s="55">
        <v>45847</v>
      </c>
      <c r="D303" s="43">
        <v>46022</v>
      </c>
      <c r="E303" s="59">
        <v>35240031</v>
      </c>
      <c r="F303" s="38">
        <v>35240031</v>
      </c>
      <c r="G303" s="51">
        <v>4507446</v>
      </c>
      <c r="H303" s="53">
        <f t="shared" si="11"/>
        <v>0.12790698169363132</v>
      </c>
      <c r="I303" s="40">
        <f t="shared" si="13"/>
        <v>30732585</v>
      </c>
      <c r="J303" s="40"/>
      <c r="L303" s="41" t="s">
        <v>508</v>
      </c>
    </row>
    <row r="304" spans="1:12" ht="63.75" x14ac:dyDescent="0.25">
      <c r="A304" s="37" t="s">
        <v>559</v>
      </c>
      <c r="B304" s="36" t="s">
        <v>713</v>
      </c>
      <c r="C304" s="55">
        <v>45847</v>
      </c>
      <c r="D304" s="43">
        <v>46022</v>
      </c>
      <c r="E304" s="59">
        <v>25819149</v>
      </c>
      <c r="F304" s="38">
        <v>25819149</v>
      </c>
      <c r="G304" s="51">
        <v>3302449</v>
      </c>
      <c r="H304" s="53">
        <f t="shared" si="11"/>
        <v>0.12790696548519084</v>
      </c>
      <c r="I304" s="40">
        <f t="shared" si="13"/>
        <v>22516700</v>
      </c>
      <c r="J304" s="40"/>
      <c r="L304" s="41" t="s">
        <v>508</v>
      </c>
    </row>
    <row r="305" spans="1:12" ht="76.5" x14ac:dyDescent="0.25">
      <c r="A305" s="37" t="s">
        <v>560</v>
      </c>
      <c r="B305" s="36" t="s">
        <v>716</v>
      </c>
      <c r="C305" s="55">
        <v>45847</v>
      </c>
      <c r="D305" s="43">
        <v>46022</v>
      </c>
      <c r="E305" s="59">
        <v>39159418</v>
      </c>
      <c r="F305" s="38">
        <v>39159418</v>
      </c>
      <c r="G305" s="51">
        <v>5008763</v>
      </c>
      <c r="H305" s="53">
        <f t="shared" si="11"/>
        <v>0.12790698268293976</v>
      </c>
      <c r="I305" s="40">
        <f t="shared" si="13"/>
        <v>34150655</v>
      </c>
      <c r="J305" s="40"/>
      <c r="L305" s="41" t="s">
        <v>508</v>
      </c>
    </row>
    <row r="306" spans="1:12" ht="76.5" x14ac:dyDescent="0.25">
      <c r="A306" s="37" t="s">
        <v>561</v>
      </c>
      <c r="B306" s="36" t="s">
        <v>717</v>
      </c>
      <c r="C306" s="55">
        <v>45847</v>
      </c>
      <c r="D306" s="43">
        <v>46022</v>
      </c>
      <c r="E306" s="59">
        <v>39159418</v>
      </c>
      <c r="F306" s="38">
        <v>39159418</v>
      </c>
      <c r="G306" s="51">
        <v>5008763</v>
      </c>
      <c r="H306" s="53">
        <f t="shared" si="11"/>
        <v>0.12790698268293976</v>
      </c>
      <c r="I306" s="40">
        <f t="shared" si="13"/>
        <v>34150655</v>
      </c>
      <c r="J306" s="40"/>
      <c r="L306" s="41" t="s">
        <v>508</v>
      </c>
    </row>
    <row r="307" spans="1:12" ht="63.75" x14ac:dyDescent="0.25">
      <c r="A307" s="37" t="s">
        <v>562</v>
      </c>
      <c r="B307" s="36" t="s">
        <v>718</v>
      </c>
      <c r="C307" s="55">
        <v>45847</v>
      </c>
      <c r="D307" s="43">
        <v>46022</v>
      </c>
      <c r="E307" s="59">
        <v>43074482</v>
      </c>
      <c r="F307" s="38">
        <v>43074482</v>
      </c>
      <c r="G307" s="51">
        <v>5509527</v>
      </c>
      <c r="H307" s="53">
        <f t="shared" si="11"/>
        <v>0.12790698214316309</v>
      </c>
      <c r="I307" s="40">
        <f t="shared" si="13"/>
        <v>37564955</v>
      </c>
      <c r="J307" s="40"/>
      <c r="L307" s="41" t="s">
        <v>508</v>
      </c>
    </row>
    <row r="308" spans="1:12" ht="63.75" x14ac:dyDescent="0.25">
      <c r="A308" s="37" t="s">
        <v>563</v>
      </c>
      <c r="B308" s="36" t="s">
        <v>719</v>
      </c>
      <c r="C308" s="55">
        <v>45847</v>
      </c>
      <c r="D308" s="43">
        <v>46022</v>
      </c>
      <c r="E308" s="59">
        <v>39159418</v>
      </c>
      <c r="F308" s="38">
        <v>39159418</v>
      </c>
      <c r="G308" s="51">
        <v>5008763</v>
      </c>
      <c r="H308" s="53">
        <f t="shared" si="11"/>
        <v>0.12790698268293976</v>
      </c>
      <c r="I308" s="40">
        <f t="shared" si="13"/>
        <v>34150655</v>
      </c>
      <c r="J308" s="40"/>
      <c r="L308" s="41" t="s">
        <v>508</v>
      </c>
    </row>
    <row r="309" spans="1:12" ht="89.25" x14ac:dyDescent="0.25">
      <c r="A309" s="37" t="s">
        <v>564</v>
      </c>
      <c r="B309" s="36" t="s">
        <v>720</v>
      </c>
      <c r="C309" s="55">
        <v>45847</v>
      </c>
      <c r="D309" s="43">
        <v>46022</v>
      </c>
      <c r="E309" s="59">
        <v>39159418</v>
      </c>
      <c r="F309" s="38">
        <v>39159418</v>
      </c>
      <c r="G309" s="51">
        <v>5008763</v>
      </c>
      <c r="H309" s="53">
        <f t="shared" si="11"/>
        <v>0.12790698268293976</v>
      </c>
      <c r="I309" s="40">
        <f t="shared" si="13"/>
        <v>34150655</v>
      </c>
      <c r="J309" s="40"/>
      <c r="L309" s="41" t="s">
        <v>508</v>
      </c>
    </row>
    <row r="310" spans="1:12" ht="89.25" x14ac:dyDescent="0.25">
      <c r="A310" s="37" t="s">
        <v>565</v>
      </c>
      <c r="B310" s="36" t="s">
        <v>721</v>
      </c>
      <c r="C310" s="55">
        <v>45847</v>
      </c>
      <c r="D310" s="43">
        <v>45938</v>
      </c>
      <c r="E310" s="59">
        <v>13510020</v>
      </c>
      <c r="F310" s="38">
        <v>13510020</v>
      </c>
      <c r="G310" s="51">
        <v>3302449</v>
      </c>
      <c r="H310" s="53">
        <f t="shared" si="11"/>
        <v>0.2444444197713993</v>
      </c>
      <c r="I310" s="40">
        <f t="shared" si="13"/>
        <v>10207571</v>
      </c>
      <c r="J310" s="40"/>
      <c r="L310" s="41" t="s">
        <v>508</v>
      </c>
    </row>
    <row r="311" spans="1:12" ht="89.25" x14ac:dyDescent="0.25">
      <c r="A311" s="37" t="s">
        <v>566</v>
      </c>
      <c r="B311" s="36" t="s">
        <v>722</v>
      </c>
      <c r="C311" s="55">
        <v>45847</v>
      </c>
      <c r="D311" s="43">
        <v>46022</v>
      </c>
      <c r="E311" s="59">
        <v>39159418</v>
      </c>
      <c r="F311" s="38">
        <v>39159418</v>
      </c>
      <c r="G311" s="51">
        <v>5008763</v>
      </c>
      <c r="H311" s="53">
        <f t="shared" si="11"/>
        <v>0.12790698268293976</v>
      </c>
      <c r="I311" s="40">
        <f t="shared" si="13"/>
        <v>34150655</v>
      </c>
      <c r="J311" s="40"/>
      <c r="L311" s="41" t="s">
        <v>508</v>
      </c>
    </row>
    <row r="312" spans="1:12" ht="76.5" x14ac:dyDescent="0.25">
      <c r="A312" s="37" t="s">
        <v>567</v>
      </c>
      <c r="B312" s="36" t="s">
        <v>723</v>
      </c>
      <c r="C312" s="55">
        <v>45847</v>
      </c>
      <c r="D312" s="43">
        <v>46022</v>
      </c>
      <c r="E312" s="59">
        <v>35240031</v>
      </c>
      <c r="F312" s="38">
        <v>35240031</v>
      </c>
      <c r="G312" s="51">
        <v>4507446</v>
      </c>
      <c r="H312" s="53">
        <f t="shared" si="11"/>
        <v>0.12790698169363132</v>
      </c>
      <c r="I312" s="40">
        <f t="shared" si="13"/>
        <v>30732585</v>
      </c>
      <c r="J312" s="40"/>
      <c r="L312" s="41" t="s">
        <v>508</v>
      </c>
    </row>
    <row r="313" spans="1:12" ht="63.75" x14ac:dyDescent="0.25">
      <c r="A313" s="37" t="s">
        <v>568</v>
      </c>
      <c r="B313" s="36" t="s">
        <v>724</v>
      </c>
      <c r="C313" s="55">
        <v>45847</v>
      </c>
      <c r="D313" s="43">
        <v>46022</v>
      </c>
      <c r="E313" s="59">
        <v>46989569</v>
      </c>
      <c r="F313" s="38">
        <v>46989569</v>
      </c>
      <c r="G313" s="51">
        <v>6010294</v>
      </c>
      <c r="H313" s="53">
        <f t="shared" si="11"/>
        <v>0.12790698293061595</v>
      </c>
      <c r="I313" s="40">
        <f t="shared" si="13"/>
        <v>40979275</v>
      </c>
      <c r="J313" s="40"/>
      <c r="L313" s="41" t="s">
        <v>508</v>
      </c>
    </row>
    <row r="314" spans="1:12" ht="63.75" x14ac:dyDescent="0.25">
      <c r="A314" s="37" t="s">
        <v>569</v>
      </c>
      <c r="B314" s="36" t="s">
        <v>725</v>
      </c>
      <c r="C314" s="55">
        <v>45847</v>
      </c>
      <c r="D314" s="43">
        <v>46022</v>
      </c>
      <c r="E314" s="59">
        <v>35240031</v>
      </c>
      <c r="F314" s="38">
        <v>35240031</v>
      </c>
      <c r="G314" s="51">
        <v>4507446</v>
      </c>
      <c r="H314" s="53">
        <f t="shared" si="11"/>
        <v>0.12790698169363132</v>
      </c>
      <c r="I314" s="40">
        <f t="shared" si="13"/>
        <v>30732585</v>
      </c>
      <c r="J314" s="40"/>
      <c r="L314" s="41" t="s">
        <v>508</v>
      </c>
    </row>
    <row r="315" spans="1:12" ht="63.75" x14ac:dyDescent="0.25">
      <c r="A315" s="37" t="s">
        <v>570</v>
      </c>
      <c r="B315" s="36" t="s">
        <v>726</v>
      </c>
      <c r="C315" s="55">
        <v>45847</v>
      </c>
      <c r="D315" s="43">
        <v>46022</v>
      </c>
      <c r="E315" s="59">
        <v>27673671</v>
      </c>
      <c r="F315" s="38">
        <v>27673671</v>
      </c>
      <c r="G315" s="51">
        <v>3539656</v>
      </c>
      <c r="H315" s="53">
        <f t="shared" si="11"/>
        <v>0.12790699145046569</v>
      </c>
      <c r="I315" s="40">
        <f t="shared" si="13"/>
        <v>24134015</v>
      </c>
      <c r="J315" s="40"/>
      <c r="L315" s="41" t="s">
        <v>508</v>
      </c>
    </row>
    <row r="316" spans="1:12" ht="76.5" x14ac:dyDescent="0.25">
      <c r="A316" s="37" t="s">
        <v>571</v>
      </c>
      <c r="B316" s="36" t="s">
        <v>727</v>
      </c>
      <c r="C316" s="55">
        <v>45847</v>
      </c>
      <c r="D316" s="43">
        <v>46022</v>
      </c>
      <c r="E316" s="59">
        <v>31329227</v>
      </c>
      <c r="F316" s="38">
        <v>31329227</v>
      </c>
      <c r="G316" s="51">
        <v>4007227</v>
      </c>
      <c r="H316" s="53">
        <f t="shared" si="11"/>
        <v>0.12790698602298742</v>
      </c>
      <c r="I316" s="40">
        <f t="shared" si="13"/>
        <v>27322000</v>
      </c>
      <c r="J316" s="40"/>
      <c r="L316" s="41" t="s">
        <v>508</v>
      </c>
    </row>
    <row r="317" spans="1:12" ht="89.25" x14ac:dyDescent="0.25">
      <c r="A317" s="37" t="s">
        <v>572</v>
      </c>
      <c r="B317" s="36" t="s">
        <v>728</v>
      </c>
      <c r="C317" s="55">
        <v>45847</v>
      </c>
      <c r="D317" s="43">
        <v>46022</v>
      </c>
      <c r="E317" s="59">
        <v>39159418</v>
      </c>
      <c r="F317" s="38">
        <v>39159418</v>
      </c>
      <c r="G317" s="51">
        <v>5008763</v>
      </c>
      <c r="H317" s="53">
        <f t="shared" si="11"/>
        <v>0.12790698268293976</v>
      </c>
      <c r="I317" s="40">
        <f t="shared" si="13"/>
        <v>34150655</v>
      </c>
      <c r="J317" s="40"/>
      <c r="L317" s="41" t="s">
        <v>508</v>
      </c>
    </row>
    <row r="318" spans="1:12" ht="51" x14ac:dyDescent="0.25">
      <c r="A318" s="37" t="s">
        <v>573</v>
      </c>
      <c r="B318" s="36" t="s">
        <v>729</v>
      </c>
      <c r="C318" s="55">
        <v>45847</v>
      </c>
      <c r="D318" s="43">
        <v>46022</v>
      </c>
      <c r="E318" s="59">
        <v>27673671</v>
      </c>
      <c r="F318" s="38">
        <v>27673671</v>
      </c>
      <c r="G318" s="51">
        <v>3539656</v>
      </c>
      <c r="H318" s="53">
        <f t="shared" si="11"/>
        <v>0.12790699145046569</v>
      </c>
      <c r="I318" s="40">
        <f t="shared" si="13"/>
        <v>24134015</v>
      </c>
      <c r="J318" s="40"/>
      <c r="L318" s="41" t="s">
        <v>508</v>
      </c>
    </row>
    <row r="319" spans="1:12" ht="63.75" x14ac:dyDescent="0.25">
      <c r="A319" s="37" t="s">
        <v>574</v>
      </c>
      <c r="B319" s="36" t="s">
        <v>730</v>
      </c>
      <c r="C319" s="55">
        <v>45847</v>
      </c>
      <c r="D319" s="43">
        <v>45930</v>
      </c>
      <c r="E319" s="59">
        <v>12309129</v>
      </c>
      <c r="F319" s="38">
        <v>12309129</v>
      </c>
      <c r="G319" s="51">
        <v>3302449</v>
      </c>
      <c r="H319" s="53">
        <f t="shared" si="11"/>
        <v>0.26829266311206912</v>
      </c>
      <c r="I319" s="40">
        <f t="shared" si="13"/>
        <v>9006680</v>
      </c>
      <c r="J319" s="40"/>
      <c r="L319" s="41" t="s">
        <v>508</v>
      </c>
    </row>
    <row r="320" spans="1:12" ht="63.75" x14ac:dyDescent="0.25">
      <c r="A320" s="37" t="s">
        <v>575</v>
      </c>
      <c r="B320" s="36" t="s">
        <v>731</v>
      </c>
      <c r="C320" s="55">
        <v>45847</v>
      </c>
      <c r="D320" s="43">
        <v>46022</v>
      </c>
      <c r="E320" s="59">
        <v>19794683</v>
      </c>
      <c r="F320" s="38">
        <v>19794683</v>
      </c>
      <c r="G320" s="51">
        <v>2531878</v>
      </c>
      <c r="H320" s="53">
        <f t="shared" si="11"/>
        <v>0.12790697380705718</v>
      </c>
      <c r="I320" s="40">
        <f t="shared" si="13"/>
        <v>17262805</v>
      </c>
      <c r="J320" s="40"/>
      <c r="L320" s="41" t="s">
        <v>508</v>
      </c>
    </row>
    <row r="321" spans="1:12" ht="63.75" x14ac:dyDescent="0.25">
      <c r="A321" s="37" t="s">
        <v>576</v>
      </c>
      <c r="B321" s="36" t="s">
        <v>732</v>
      </c>
      <c r="C321" s="55">
        <v>45847</v>
      </c>
      <c r="D321" s="43">
        <v>46022</v>
      </c>
      <c r="E321" s="59">
        <v>25819149</v>
      </c>
      <c r="F321" s="38">
        <v>25819149</v>
      </c>
      <c r="G321" s="51">
        <v>3302449</v>
      </c>
      <c r="H321" s="53">
        <f t="shared" si="11"/>
        <v>0.12790696548519084</v>
      </c>
      <c r="I321" s="40">
        <f t="shared" si="13"/>
        <v>22516700</v>
      </c>
      <c r="J321" s="40"/>
      <c r="L321" s="41" t="s">
        <v>508</v>
      </c>
    </row>
    <row r="322" spans="1:12" ht="76.5" x14ac:dyDescent="0.25">
      <c r="A322" s="37" t="s">
        <v>577</v>
      </c>
      <c r="B322" s="36" t="s">
        <v>733</v>
      </c>
      <c r="C322" s="55">
        <v>45847</v>
      </c>
      <c r="D322" s="43">
        <v>46022</v>
      </c>
      <c r="E322" s="59">
        <v>25819149</v>
      </c>
      <c r="F322" s="38">
        <v>25819149</v>
      </c>
      <c r="G322" s="51">
        <v>3302449</v>
      </c>
      <c r="H322" s="53">
        <f t="shared" si="11"/>
        <v>0.12790696548519084</v>
      </c>
      <c r="I322" s="40">
        <f t="shared" si="13"/>
        <v>22516700</v>
      </c>
      <c r="J322" s="40"/>
      <c r="L322" s="41" t="s">
        <v>508</v>
      </c>
    </row>
    <row r="323" spans="1:12" ht="51" x14ac:dyDescent="0.25">
      <c r="A323" s="37" t="s">
        <v>578</v>
      </c>
      <c r="B323" s="36" t="s">
        <v>706</v>
      </c>
      <c r="C323" s="55">
        <v>45847</v>
      </c>
      <c r="D323" s="43">
        <v>46022</v>
      </c>
      <c r="E323" s="59">
        <v>27673671</v>
      </c>
      <c r="F323" s="38">
        <v>27673671</v>
      </c>
      <c r="G323" s="51">
        <v>3539656</v>
      </c>
      <c r="H323" s="53">
        <f t="shared" ref="H323:H386" si="14">+G323/E323</f>
        <v>0.12790699145046569</v>
      </c>
      <c r="I323" s="40">
        <f t="shared" si="13"/>
        <v>24134015</v>
      </c>
      <c r="J323" s="40"/>
      <c r="L323" s="41" t="s">
        <v>508</v>
      </c>
    </row>
    <row r="324" spans="1:12" ht="114.75" x14ac:dyDescent="0.25">
      <c r="A324" s="37" t="s">
        <v>579</v>
      </c>
      <c r="B324" s="36" t="s">
        <v>734</v>
      </c>
      <c r="C324" s="55">
        <v>45852</v>
      </c>
      <c r="D324" s="43">
        <v>46006</v>
      </c>
      <c r="E324" s="59">
        <v>406667600</v>
      </c>
      <c r="F324" s="38">
        <v>406667600</v>
      </c>
      <c r="G324" s="51">
        <v>0</v>
      </c>
      <c r="H324" s="53">
        <f t="shared" si="14"/>
        <v>0</v>
      </c>
      <c r="I324" s="40">
        <f t="shared" si="13"/>
        <v>406667600</v>
      </c>
      <c r="J324" s="40"/>
      <c r="L324" s="41" t="s">
        <v>507</v>
      </c>
    </row>
    <row r="325" spans="1:12" ht="63.75" x14ac:dyDescent="0.25">
      <c r="A325" s="37" t="s">
        <v>580</v>
      </c>
      <c r="B325" s="36" t="s">
        <v>735</v>
      </c>
      <c r="C325" s="55">
        <v>45852</v>
      </c>
      <c r="D325" s="43">
        <v>46022</v>
      </c>
      <c r="E325" s="59">
        <v>25068593</v>
      </c>
      <c r="F325" s="38">
        <v>25068593</v>
      </c>
      <c r="G325" s="51">
        <v>2551893</v>
      </c>
      <c r="H325" s="53">
        <f t="shared" si="14"/>
        <v>0.10179641912890763</v>
      </c>
      <c r="I325" s="40">
        <f t="shared" si="13"/>
        <v>22516700</v>
      </c>
      <c r="J325" s="40"/>
      <c r="L325" s="41" t="s">
        <v>508</v>
      </c>
    </row>
    <row r="326" spans="1:12" ht="63.75" x14ac:dyDescent="0.25">
      <c r="A326" s="37" t="s">
        <v>581</v>
      </c>
      <c r="B326" s="36" t="s">
        <v>736</v>
      </c>
      <c r="C326" s="55">
        <v>45852</v>
      </c>
      <c r="D326" s="43">
        <v>46022</v>
      </c>
      <c r="E326" s="59">
        <v>25068593</v>
      </c>
      <c r="F326" s="38">
        <v>25068593</v>
      </c>
      <c r="G326" s="51">
        <v>2551893</v>
      </c>
      <c r="H326" s="53">
        <f t="shared" si="14"/>
        <v>0.10179641912890763</v>
      </c>
      <c r="I326" s="40">
        <f t="shared" si="13"/>
        <v>22516700</v>
      </c>
      <c r="J326" s="40"/>
      <c r="L326" s="41" t="s">
        <v>508</v>
      </c>
    </row>
    <row r="327" spans="1:12" ht="63.75" x14ac:dyDescent="0.25">
      <c r="A327" s="37" t="s">
        <v>582</v>
      </c>
      <c r="B327" s="36" t="s">
        <v>736</v>
      </c>
      <c r="C327" s="55">
        <v>45852</v>
      </c>
      <c r="D327" s="43">
        <v>46022</v>
      </c>
      <c r="E327" s="59">
        <v>25068593</v>
      </c>
      <c r="F327" s="38">
        <v>25068593</v>
      </c>
      <c r="G327" s="51">
        <v>2551893</v>
      </c>
      <c r="H327" s="53">
        <f t="shared" si="14"/>
        <v>0.10179641912890763</v>
      </c>
      <c r="I327" s="40">
        <f t="shared" si="13"/>
        <v>22516700</v>
      </c>
      <c r="J327" s="40"/>
      <c r="L327" s="41" t="s">
        <v>508</v>
      </c>
    </row>
    <row r="328" spans="1:12" ht="63.75" x14ac:dyDescent="0.25">
      <c r="A328" s="37" t="s">
        <v>583</v>
      </c>
      <c r="B328" s="36" t="s">
        <v>730</v>
      </c>
      <c r="C328" s="55">
        <v>45852</v>
      </c>
      <c r="D328" s="43">
        <v>46022</v>
      </c>
      <c r="E328" s="59">
        <v>25068593</v>
      </c>
      <c r="F328" s="38">
        <v>25068593</v>
      </c>
      <c r="G328" s="51">
        <v>2551893</v>
      </c>
      <c r="H328" s="53">
        <f t="shared" si="14"/>
        <v>0.10179641912890763</v>
      </c>
      <c r="I328" s="40">
        <f t="shared" ref="I328:I391" si="15">+F328-G328</f>
        <v>22516700</v>
      </c>
      <c r="J328" s="40"/>
      <c r="L328" s="41" t="s">
        <v>508</v>
      </c>
    </row>
    <row r="329" spans="1:12" ht="51" x14ac:dyDescent="0.25">
      <c r="A329" s="37" t="s">
        <v>584</v>
      </c>
      <c r="B329" s="36" t="s">
        <v>737</v>
      </c>
      <c r="C329" s="55">
        <v>45853</v>
      </c>
      <c r="D329" s="43">
        <v>46022</v>
      </c>
      <c r="E329" s="59">
        <v>34010727</v>
      </c>
      <c r="F329" s="38">
        <v>34010727</v>
      </c>
      <c r="G329" s="51">
        <v>3278142</v>
      </c>
      <c r="H329" s="53">
        <f t="shared" si="14"/>
        <v>9.6385531541269318E-2</v>
      </c>
      <c r="I329" s="40">
        <f t="shared" si="15"/>
        <v>30732585</v>
      </c>
      <c r="J329" s="40"/>
      <c r="L329" s="41" t="s">
        <v>508</v>
      </c>
    </row>
    <row r="330" spans="1:12" ht="89.25" x14ac:dyDescent="0.25">
      <c r="A330" s="37" t="s">
        <v>585</v>
      </c>
      <c r="B330" s="36" t="s">
        <v>738</v>
      </c>
      <c r="C330" s="55">
        <v>45853</v>
      </c>
      <c r="D330" s="43">
        <v>46022</v>
      </c>
      <c r="E330" s="59">
        <v>45350398</v>
      </c>
      <c r="F330" s="38">
        <v>45350398</v>
      </c>
      <c r="G330" s="51">
        <v>4371123</v>
      </c>
      <c r="H330" s="53">
        <f t="shared" si="14"/>
        <v>9.6385548810398528E-2</v>
      </c>
      <c r="I330" s="40">
        <f t="shared" si="15"/>
        <v>40979275</v>
      </c>
      <c r="J330" s="40"/>
      <c r="L330" s="41" t="s">
        <v>508</v>
      </c>
    </row>
    <row r="331" spans="1:12" ht="89.25" x14ac:dyDescent="0.25">
      <c r="A331" s="37" t="s">
        <v>586</v>
      </c>
      <c r="B331" s="36" t="s">
        <v>739</v>
      </c>
      <c r="C331" s="55">
        <v>45853</v>
      </c>
      <c r="D331" s="43">
        <v>46022</v>
      </c>
      <c r="E331" s="59">
        <v>41571884</v>
      </c>
      <c r="F331" s="38">
        <v>41571884</v>
      </c>
      <c r="G331" s="51">
        <v>4006929</v>
      </c>
      <c r="H331" s="53">
        <f t="shared" si="14"/>
        <v>9.6385552312231032E-2</v>
      </c>
      <c r="I331" s="40">
        <f t="shared" si="15"/>
        <v>37564955</v>
      </c>
      <c r="J331" s="40"/>
      <c r="L331" s="41" t="s">
        <v>508</v>
      </c>
    </row>
    <row r="332" spans="1:12" ht="76.5" x14ac:dyDescent="0.25">
      <c r="A332" s="37" t="s">
        <v>587</v>
      </c>
      <c r="B332" s="36" t="s">
        <v>740</v>
      </c>
      <c r="C332" s="55">
        <v>45853</v>
      </c>
      <c r="D332" s="43">
        <v>46022</v>
      </c>
      <c r="E332" s="59">
        <v>19104171</v>
      </c>
      <c r="F332" s="38">
        <v>19104171</v>
      </c>
      <c r="G332" s="51">
        <v>1841366</v>
      </c>
      <c r="H332" s="53">
        <f t="shared" si="14"/>
        <v>9.6385548475251812E-2</v>
      </c>
      <c r="I332" s="40">
        <f t="shared" si="15"/>
        <v>17262805</v>
      </c>
      <c r="J332" s="40"/>
      <c r="L332" s="41" t="s">
        <v>508</v>
      </c>
    </row>
    <row r="333" spans="1:12" ht="63.75" x14ac:dyDescent="0.25">
      <c r="A333" s="37" t="s">
        <v>588</v>
      </c>
      <c r="B333" s="36" t="s">
        <v>741</v>
      </c>
      <c r="C333" s="55">
        <v>45853</v>
      </c>
      <c r="D333" s="43">
        <v>46022</v>
      </c>
      <c r="E333" s="59">
        <v>37793392</v>
      </c>
      <c r="F333" s="38">
        <v>37793392</v>
      </c>
      <c r="G333" s="51">
        <v>3642737</v>
      </c>
      <c r="H333" s="53">
        <f t="shared" si="14"/>
        <v>9.6385553326359272E-2</v>
      </c>
      <c r="I333" s="40">
        <f t="shared" si="15"/>
        <v>34150655</v>
      </c>
      <c r="J333" s="40"/>
      <c r="L333" s="41" t="s">
        <v>508</v>
      </c>
    </row>
    <row r="334" spans="1:12" ht="89.25" x14ac:dyDescent="0.25">
      <c r="A334" s="37" t="s">
        <v>589</v>
      </c>
      <c r="B334" s="36" t="s">
        <v>820</v>
      </c>
      <c r="C334" s="55">
        <v>45853</v>
      </c>
      <c r="D334" s="43">
        <v>46022</v>
      </c>
      <c r="E334" s="59">
        <v>41571884</v>
      </c>
      <c r="F334" s="38">
        <v>41571884</v>
      </c>
      <c r="G334" s="51">
        <v>4006929</v>
      </c>
      <c r="H334" s="53">
        <f t="shared" si="14"/>
        <v>9.6385552312231032E-2</v>
      </c>
      <c r="I334" s="40">
        <f t="shared" si="15"/>
        <v>37564955</v>
      </c>
      <c r="J334" s="40"/>
      <c r="L334" s="41" t="s">
        <v>508</v>
      </c>
    </row>
    <row r="335" spans="1:12" ht="89.25" x14ac:dyDescent="0.25">
      <c r="A335" s="37" t="s">
        <v>590</v>
      </c>
      <c r="B335" s="36" t="s">
        <v>742</v>
      </c>
      <c r="C335" s="55">
        <v>45853</v>
      </c>
      <c r="D335" s="43">
        <v>46022</v>
      </c>
      <c r="E335" s="59">
        <v>34010727</v>
      </c>
      <c r="F335" s="38">
        <v>34010727</v>
      </c>
      <c r="G335" s="51">
        <v>3278142</v>
      </c>
      <c r="H335" s="53">
        <f t="shared" si="14"/>
        <v>9.6385531541269318E-2</v>
      </c>
      <c r="I335" s="40">
        <f t="shared" si="15"/>
        <v>30732585</v>
      </c>
      <c r="J335" s="40"/>
      <c r="L335" s="41" t="s">
        <v>508</v>
      </c>
    </row>
    <row r="336" spans="1:12" ht="63.75" x14ac:dyDescent="0.25">
      <c r="A336" s="37" t="s">
        <v>591</v>
      </c>
      <c r="B336" s="36" t="s">
        <v>743</v>
      </c>
      <c r="C336" s="55">
        <v>45854</v>
      </c>
      <c r="D336" s="43">
        <v>46022</v>
      </c>
      <c r="E336" s="59">
        <v>45077203</v>
      </c>
      <c r="F336" s="38">
        <v>45077203</v>
      </c>
      <c r="G336" s="51">
        <v>4097928</v>
      </c>
      <c r="H336" s="53">
        <f t="shared" si="14"/>
        <v>9.0909100992801167E-2</v>
      </c>
      <c r="I336" s="40">
        <f t="shared" si="15"/>
        <v>40979275</v>
      </c>
      <c r="J336" s="40"/>
      <c r="L336" s="41" t="s">
        <v>508</v>
      </c>
    </row>
    <row r="337" spans="1:12" ht="76.5" x14ac:dyDescent="0.25">
      <c r="A337" s="37" t="s">
        <v>592</v>
      </c>
      <c r="B337" s="36" t="s">
        <v>744</v>
      </c>
      <c r="C337" s="55">
        <v>45852</v>
      </c>
      <c r="D337" s="43">
        <v>46022</v>
      </c>
      <c r="E337" s="59">
        <v>15041161</v>
      </c>
      <c r="F337" s="38">
        <v>15041161</v>
      </c>
      <c r="G337" s="51">
        <v>0</v>
      </c>
      <c r="H337" s="53">
        <f t="shared" si="14"/>
        <v>0</v>
      </c>
      <c r="I337" s="40">
        <f t="shared" si="15"/>
        <v>15041161</v>
      </c>
      <c r="J337" s="40"/>
      <c r="L337" s="41" t="s">
        <v>508</v>
      </c>
    </row>
    <row r="338" spans="1:12" ht="76.5" x14ac:dyDescent="0.25">
      <c r="A338" s="37" t="s">
        <v>593</v>
      </c>
      <c r="B338" s="36" t="s">
        <v>744</v>
      </c>
      <c r="C338" s="55">
        <v>45852</v>
      </c>
      <c r="D338" s="43">
        <v>46022</v>
      </c>
      <c r="E338" s="59">
        <v>15041161</v>
      </c>
      <c r="F338" s="38">
        <v>15041161</v>
      </c>
      <c r="G338" s="51">
        <v>1531136</v>
      </c>
      <c r="H338" s="53">
        <f t="shared" si="14"/>
        <v>0.10179639723289978</v>
      </c>
      <c r="I338" s="40">
        <f t="shared" si="15"/>
        <v>13510025</v>
      </c>
      <c r="J338" s="40"/>
      <c r="L338" s="41" t="s">
        <v>508</v>
      </c>
    </row>
    <row r="339" spans="1:12" ht="63.75" x14ac:dyDescent="0.25">
      <c r="A339" s="37" t="s">
        <v>594</v>
      </c>
      <c r="B339" s="36" t="s">
        <v>745</v>
      </c>
      <c r="C339" s="55">
        <v>45854</v>
      </c>
      <c r="D339" s="43">
        <v>46022</v>
      </c>
      <c r="E339" s="59">
        <v>37565721</v>
      </c>
      <c r="F339" s="38">
        <v>37565721</v>
      </c>
      <c r="G339" s="51">
        <v>3415066</v>
      </c>
      <c r="H339" s="53">
        <f t="shared" si="14"/>
        <v>9.0909103009097048E-2</v>
      </c>
      <c r="I339" s="40">
        <f t="shared" si="15"/>
        <v>34150655</v>
      </c>
      <c r="J339" s="40"/>
      <c r="L339" s="41" t="s">
        <v>508</v>
      </c>
    </row>
    <row r="340" spans="1:12" ht="76.5" x14ac:dyDescent="0.25">
      <c r="A340" s="37" t="s">
        <v>595</v>
      </c>
      <c r="B340" s="36" t="s">
        <v>744</v>
      </c>
      <c r="C340" s="55">
        <v>45852</v>
      </c>
      <c r="D340" s="43">
        <v>45930</v>
      </c>
      <c r="E340" s="59">
        <v>6935146</v>
      </c>
      <c r="F340" s="38">
        <v>6935146</v>
      </c>
      <c r="G340" s="51">
        <v>1531136</v>
      </c>
      <c r="H340" s="53">
        <f t="shared" si="14"/>
        <v>0.2207792020528479</v>
      </c>
      <c r="I340" s="40">
        <f t="shared" si="15"/>
        <v>5404010</v>
      </c>
      <c r="J340" s="40"/>
      <c r="L340" s="41" t="s">
        <v>508</v>
      </c>
    </row>
    <row r="341" spans="1:12" ht="76.5" x14ac:dyDescent="0.25">
      <c r="A341" s="37" t="s">
        <v>596</v>
      </c>
      <c r="B341" s="36" t="s">
        <v>711</v>
      </c>
      <c r="C341" s="55">
        <v>45852</v>
      </c>
      <c r="D341" s="43">
        <v>46022</v>
      </c>
      <c r="E341" s="59">
        <v>15041161</v>
      </c>
      <c r="F341" s="38">
        <v>15041161</v>
      </c>
      <c r="G341" s="51">
        <v>1531136</v>
      </c>
      <c r="H341" s="53">
        <f t="shared" si="14"/>
        <v>0.10179639723289978</v>
      </c>
      <c r="I341" s="40">
        <f t="shared" si="15"/>
        <v>13510025</v>
      </c>
      <c r="J341" s="40"/>
      <c r="L341" s="41" t="s">
        <v>508</v>
      </c>
    </row>
    <row r="342" spans="1:12" ht="89.25" x14ac:dyDescent="0.25">
      <c r="A342" s="37" t="s">
        <v>597</v>
      </c>
      <c r="B342" s="36" t="s">
        <v>746</v>
      </c>
      <c r="C342" s="55">
        <v>45854</v>
      </c>
      <c r="D342" s="43">
        <v>46022</v>
      </c>
      <c r="E342" s="59">
        <v>37565721</v>
      </c>
      <c r="F342" s="38">
        <v>37565721</v>
      </c>
      <c r="G342" s="51">
        <v>3415066</v>
      </c>
      <c r="H342" s="53">
        <f t="shared" si="14"/>
        <v>9.0909103009097048E-2</v>
      </c>
      <c r="I342" s="40">
        <f t="shared" si="15"/>
        <v>34150655</v>
      </c>
      <c r="J342" s="40"/>
      <c r="L342" s="41" t="s">
        <v>508</v>
      </c>
    </row>
    <row r="343" spans="1:12" ht="51" x14ac:dyDescent="0.25">
      <c r="A343" s="37" t="s">
        <v>598</v>
      </c>
      <c r="B343" s="36" t="s">
        <v>747</v>
      </c>
      <c r="C343" s="55">
        <v>45853</v>
      </c>
      <c r="D343" s="43">
        <v>46022</v>
      </c>
      <c r="E343" s="59">
        <v>30236347</v>
      </c>
      <c r="F343" s="38">
        <v>30236347</v>
      </c>
      <c r="G343" s="51">
        <v>2914347</v>
      </c>
      <c r="H343" s="53">
        <f t="shared" si="14"/>
        <v>9.6385552130354907E-2</v>
      </c>
      <c r="I343" s="40">
        <f t="shared" si="15"/>
        <v>27322000</v>
      </c>
      <c r="J343" s="40"/>
      <c r="L343" s="41" t="s">
        <v>508</v>
      </c>
    </row>
    <row r="344" spans="1:12" ht="63.75" x14ac:dyDescent="0.25">
      <c r="A344" s="37" t="s">
        <v>599</v>
      </c>
      <c r="B344" s="36" t="s">
        <v>748</v>
      </c>
      <c r="C344" s="55">
        <v>45853</v>
      </c>
      <c r="D344" s="43">
        <v>46022</v>
      </c>
      <c r="E344" s="59">
        <v>26708310</v>
      </c>
      <c r="F344" s="38">
        <v>26708310</v>
      </c>
      <c r="G344" s="51">
        <v>2574295</v>
      </c>
      <c r="H344" s="53">
        <f t="shared" si="14"/>
        <v>9.6385544424188577E-2</v>
      </c>
      <c r="I344" s="40">
        <f t="shared" si="15"/>
        <v>24134015</v>
      </c>
      <c r="J344" s="40"/>
      <c r="L344" s="41" t="s">
        <v>508</v>
      </c>
    </row>
    <row r="345" spans="1:12" ht="89.25" x14ac:dyDescent="0.25">
      <c r="A345" s="37" t="s">
        <v>600</v>
      </c>
      <c r="B345" s="36" t="s">
        <v>749</v>
      </c>
      <c r="C345" s="55">
        <v>45853</v>
      </c>
      <c r="D345" s="43">
        <v>46022</v>
      </c>
      <c r="E345" s="59">
        <v>19104171</v>
      </c>
      <c r="F345" s="38">
        <v>19104171</v>
      </c>
      <c r="G345" s="51">
        <v>1841366</v>
      </c>
      <c r="H345" s="53">
        <f t="shared" si="14"/>
        <v>9.6385548475251812E-2</v>
      </c>
      <c r="I345" s="40">
        <f t="shared" si="15"/>
        <v>17262805</v>
      </c>
      <c r="J345" s="40"/>
      <c r="L345" s="41" t="s">
        <v>508</v>
      </c>
    </row>
    <row r="346" spans="1:12" ht="51" x14ac:dyDescent="0.25">
      <c r="A346" s="37" t="s">
        <v>601</v>
      </c>
      <c r="B346" s="36" t="s">
        <v>750</v>
      </c>
      <c r="C346" s="55">
        <v>45853</v>
      </c>
      <c r="D346" s="43">
        <v>46022</v>
      </c>
      <c r="E346" s="59">
        <v>14951094</v>
      </c>
      <c r="F346" s="38">
        <v>14951094</v>
      </c>
      <c r="G346" s="51">
        <v>1441069</v>
      </c>
      <c r="H346" s="53">
        <f t="shared" si="14"/>
        <v>9.6385522022669382E-2</v>
      </c>
      <c r="I346" s="40">
        <f t="shared" si="15"/>
        <v>13510025</v>
      </c>
      <c r="J346" s="40"/>
      <c r="L346" s="41" t="s">
        <v>508</v>
      </c>
    </row>
    <row r="347" spans="1:12" ht="76.5" x14ac:dyDescent="0.25">
      <c r="A347" s="37" t="s">
        <v>602</v>
      </c>
      <c r="B347" s="36" t="s">
        <v>751</v>
      </c>
      <c r="C347" s="55">
        <v>45853</v>
      </c>
      <c r="D347" s="43">
        <v>46022</v>
      </c>
      <c r="E347" s="59">
        <v>37793392</v>
      </c>
      <c r="F347" s="38">
        <v>37793392</v>
      </c>
      <c r="G347" s="51">
        <v>3642737</v>
      </c>
      <c r="H347" s="53">
        <f t="shared" si="14"/>
        <v>9.6385553326359272E-2</v>
      </c>
      <c r="I347" s="40">
        <f t="shared" si="15"/>
        <v>34150655</v>
      </c>
      <c r="J347" s="40"/>
      <c r="L347" s="41" t="s">
        <v>508</v>
      </c>
    </row>
    <row r="348" spans="1:12" ht="51" x14ac:dyDescent="0.25">
      <c r="A348" s="37" t="s">
        <v>603</v>
      </c>
      <c r="B348" s="36" t="s">
        <v>752</v>
      </c>
      <c r="C348" s="55">
        <v>45853</v>
      </c>
      <c r="D348" s="43">
        <v>46022</v>
      </c>
      <c r="E348" s="59">
        <v>26708310</v>
      </c>
      <c r="F348" s="38">
        <v>26708310</v>
      </c>
      <c r="G348" s="51">
        <v>2574295</v>
      </c>
      <c r="H348" s="53">
        <f t="shared" si="14"/>
        <v>9.6385544424188577E-2</v>
      </c>
      <c r="I348" s="40">
        <f t="shared" si="15"/>
        <v>24134015</v>
      </c>
      <c r="J348" s="40"/>
      <c r="L348" s="41" t="s">
        <v>508</v>
      </c>
    </row>
    <row r="349" spans="1:12" ht="89.25" x14ac:dyDescent="0.25">
      <c r="A349" s="37" t="s">
        <v>604</v>
      </c>
      <c r="B349" s="36" t="s">
        <v>753</v>
      </c>
      <c r="C349" s="55">
        <v>45854</v>
      </c>
      <c r="D349" s="43">
        <v>45900</v>
      </c>
      <c r="E349" s="59">
        <v>10245197</v>
      </c>
      <c r="F349" s="38">
        <v>10245197</v>
      </c>
      <c r="G349" s="51">
        <v>3415066</v>
      </c>
      <c r="H349" s="53">
        <f t="shared" si="14"/>
        <v>0.33333336586890422</v>
      </c>
      <c r="I349" s="40">
        <f t="shared" si="15"/>
        <v>6830131</v>
      </c>
      <c r="J349" s="40"/>
      <c r="L349" s="41" t="s">
        <v>508</v>
      </c>
    </row>
    <row r="350" spans="1:12" ht="76.5" x14ac:dyDescent="0.25">
      <c r="A350" s="37" t="s">
        <v>605</v>
      </c>
      <c r="B350" s="36" t="s">
        <v>754</v>
      </c>
      <c r="C350" s="55">
        <v>45854</v>
      </c>
      <c r="D350" s="43">
        <v>46022</v>
      </c>
      <c r="E350" s="59">
        <v>33805844</v>
      </c>
      <c r="F350" s="38">
        <v>33805844</v>
      </c>
      <c r="G350" s="51">
        <v>3073259</v>
      </c>
      <c r="H350" s="53">
        <f t="shared" si="14"/>
        <v>9.090910435485651E-2</v>
      </c>
      <c r="I350" s="40">
        <f t="shared" si="15"/>
        <v>30732585</v>
      </c>
      <c r="J350" s="40"/>
      <c r="L350" s="41" t="s">
        <v>508</v>
      </c>
    </row>
    <row r="351" spans="1:12" ht="89.25" x14ac:dyDescent="0.25">
      <c r="A351" s="37" t="s">
        <v>606</v>
      </c>
      <c r="B351" s="36" t="s">
        <v>755</v>
      </c>
      <c r="C351" s="55">
        <v>45854</v>
      </c>
      <c r="D351" s="43">
        <v>45945</v>
      </c>
      <c r="E351" s="59">
        <v>18439551</v>
      </c>
      <c r="F351" s="38">
        <v>18439551</v>
      </c>
      <c r="G351" s="51">
        <v>3073259</v>
      </c>
      <c r="H351" s="53">
        <f t="shared" si="14"/>
        <v>0.16666669378229437</v>
      </c>
      <c r="I351" s="40">
        <f t="shared" si="15"/>
        <v>15366292</v>
      </c>
      <c r="J351" s="40"/>
      <c r="L351" s="41" t="s">
        <v>508</v>
      </c>
    </row>
    <row r="352" spans="1:12" ht="63.75" x14ac:dyDescent="0.25">
      <c r="A352" s="37" t="s">
        <v>607</v>
      </c>
      <c r="B352" s="36" t="s">
        <v>756</v>
      </c>
      <c r="C352" s="55">
        <v>45854</v>
      </c>
      <c r="D352" s="43">
        <v>46022</v>
      </c>
      <c r="E352" s="59">
        <v>30054200</v>
      </c>
      <c r="F352" s="38">
        <v>30054200</v>
      </c>
      <c r="G352" s="51">
        <v>2732200</v>
      </c>
      <c r="H352" s="53">
        <f t="shared" si="14"/>
        <v>9.0909090909090912E-2</v>
      </c>
      <c r="I352" s="40">
        <f t="shared" si="15"/>
        <v>27322000</v>
      </c>
      <c r="J352" s="40"/>
      <c r="L352" s="41" t="s">
        <v>508</v>
      </c>
    </row>
    <row r="353" spans="1:12" ht="63.75" x14ac:dyDescent="0.25">
      <c r="A353" s="37" t="s">
        <v>608</v>
      </c>
      <c r="B353" s="36" t="s">
        <v>757</v>
      </c>
      <c r="C353" s="55">
        <v>45854</v>
      </c>
      <c r="D353" s="43">
        <v>46022</v>
      </c>
      <c r="E353" s="59">
        <v>45077203</v>
      </c>
      <c r="F353" s="38">
        <v>45077203</v>
      </c>
      <c r="G353" s="51">
        <v>4097928</v>
      </c>
      <c r="H353" s="53">
        <f t="shared" si="14"/>
        <v>9.0909100992801167E-2</v>
      </c>
      <c r="I353" s="40">
        <f t="shared" si="15"/>
        <v>40979275</v>
      </c>
      <c r="J353" s="40"/>
      <c r="L353" s="41" t="s">
        <v>508</v>
      </c>
    </row>
    <row r="354" spans="1:12" ht="89.25" x14ac:dyDescent="0.25">
      <c r="A354" s="37" t="s">
        <v>609</v>
      </c>
      <c r="B354" s="36" t="s">
        <v>758</v>
      </c>
      <c r="C354" s="55">
        <v>45854</v>
      </c>
      <c r="D354" s="43">
        <v>46022</v>
      </c>
      <c r="E354" s="59">
        <v>37565721</v>
      </c>
      <c r="F354" s="38">
        <v>37565721</v>
      </c>
      <c r="G354" s="51">
        <v>3415066</v>
      </c>
      <c r="H354" s="53">
        <f t="shared" si="14"/>
        <v>9.0909103009097048E-2</v>
      </c>
      <c r="I354" s="40">
        <f t="shared" si="15"/>
        <v>34150655</v>
      </c>
      <c r="J354" s="40"/>
      <c r="L354" s="41" t="s">
        <v>508</v>
      </c>
    </row>
    <row r="355" spans="1:12" ht="63.75" x14ac:dyDescent="0.25">
      <c r="A355" s="37" t="s">
        <v>610</v>
      </c>
      <c r="B355" s="36" t="s">
        <v>759</v>
      </c>
      <c r="C355" s="55">
        <v>45854</v>
      </c>
      <c r="D355" s="43">
        <v>46022</v>
      </c>
      <c r="E355" s="59">
        <v>24768370</v>
      </c>
      <c r="F355" s="38">
        <v>24768370</v>
      </c>
      <c r="G355" s="51">
        <v>2251670</v>
      </c>
      <c r="H355" s="53">
        <f t="shared" si="14"/>
        <v>9.0909090909090912E-2</v>
      </c>
      <c r="I355" s="40">
        <f t="shared" si="15"/>
        <v>22516700</v>
      </c>
      <c r="J355" s="40"/>
      <c r="L355" s="41" t="s">
        <v>508</v>
      </c>
    </row>
    <row r="356" spans="1:12" ht="63.75" x14ac:dyDescent="0.25">
      <c r="A356" s="37" t="s">
        <v>611</v>
      </c>
      <c r="B356" s="36" t="s">
        <v>759</v>
      </c>
      <c r="C356" s="55">
        <v>45854</v>
      </c>
      <c r="D356" s="43">
        <v>46022</v>
      </c>
      <c r="E356" s="59">
        <v>24768370</v>
      </c>
      <c r="F356" s="38">
        <v>24768370</v>
      </c>
      <c r="G356" s="51">
        <v>2251670</v>
      </c>
      <c r="H356" s="53">
        <f t="shared" si="14"/>
        <v>9.0909090909090912E-2</v>
      </c>
      <c r="I356" s="40">
        <f t="shared" si="15"/>
        <v>22516700</v>
      </c>
      <c r="J356" s="40"/>
      <c r="L356" s="41" t="s">
        <v>508</v>
      </c>
    </row>
    <row r="357" spans="1:12" ht="63.75" x14ac:dyDescent="0.25">
      <c r="A357" s="37" t="s">
        <v>612</v>
      </c>
      <c r="B357" s="36" t="s">
        <v>760</v>
      </c>
      <c r="C357" s="55">
        <v>45854</v>
      </c>
      <c r="D357" s="43">
        <v>46022</v>
      </c>
      <c r="E357" s="59">
        <v>24768370</v>
      </c>
      <c r="F357" s="38">
        <v>24768370</v>
      </c>
      <c r="G357" s="51">
        <v>2251670</v>
      </c>
      <c r="H357" s="53">
        <f t="shared" si="14"/>
        <v>9.0909090909090912E-2</v>
      </c>
      <c r="I357" s="40">
        <f t="shared" si="15"/>
        <v>22516700</v>
      </c>
      <c r="J357" s="40"/>
      <c r="L357" s="41" t="s">
        <v>508</v>
      </c>
    </row>
    <row r="358" spans="1:12" ht="76.5" x14ac:dyDescent="0.25">
      <c r="A358" s="37" t="s">
        <v>613</v>
      </c>
      <c r="B358" s="36" t="s">
        <v>761</v>
      </c>
      <c r="C358" s="55">
        <v>45854</v>
      </c>
      <c r="D358" s="43">
        <v>46022</v>
      </c>
      <c r="E358" s="59">
        <v>37565721</v>
      </c>
      <c r="F358" s="38">
        <v>37565721</v>
      </c>
      <c r="G358" s="51">
        <v>3415066</v>
      </c>
      <c r="H358" s="53">
        <f t="shared" si="14"/>
        <v>9.0909103009097048E-2</v>
      </c>
      <c r="I358" s="40">
        <f t="shared" si="15"/>
        <v>34150655</v>
      </c>
      <c r="J358" s="40"/>
      <c r="L358" s="41" t="s">
        <v>508</v>
      </c>
    </row>
    <row r="359" spans="1:12" ht="51" x14ac:dyDescent="0.25">
      <c r="A359" s="37" t="s">
        <v>614</v>
      </c>
      <c r="B359" s="36" t="s">
        <v>762</v>
      </c>
      <c r="C359" s="55">
        <v>45854</v>
      </c>
      <c r="D359" s="43">
        <v>46022</v>
      </c>
      <c r="E359" s="59">
        <v>33805844</v>
      </c>
      <c r="F359" s="38">
        <v>33805844</v>
      </c>
      <c r="G359" s="51">
        <v>3073259</v>
      </c>
      <c r="H359" s="53">
        <f t="shared" si="14"/>
        <v>9.090910435485651E-2</v>
      </c>
      <c r="I359" s="40">
        <f t="shared" si="15"/>
        <v>30732585</v>
      </c>
      <c r="J359" s="40"/>
      <c r="L359" s="41" t="s">
        <v>508</v>
      </c>
    </row>
    <row r="360" spans="1:12" ht="51" x14ac:dyDescent="0.25">
      <c r="A360" s="37" t="s">
        <v>615</v>
      </c>
      <c r="B360" s="36" t="s">
        <v>710</v>
      </c>
      <c r="C360" s="55">
        <v>45854</v>
      </c>
      <c r="D360" s="43">
        <v>46022</v>
      </c>
      <c r="E360" s="59">
        <v>33805844</v>
      </c>
      <c r="F360" s="38">
        <v>33805844</v>
      </c>
      <c r="G360" s="51">
        <v>3073259</v>
      </c>
      <c r="H360" s="53">
        <f t="shared" si="14"/>
        <v>9.090910435485651E-2</v>
      </c>
      <c r="I360" s="40">
        <f t="shared" si="15"/>
        <v>30732585</v>
      </c>
      <c r="J360" s="40"/>
      <c r="L360" s="41" t="s">
        <v>508</v>
      </c>
    </row>
    <row r="361" spans="1:12" ht="63.75" x14ac:dyDescent="0.25">
      <c r="A361" s="37" t="s">
        <v>616</v>
      </c>
      <c r="B361" s="36" t="s">
        <v>763</v>
      </c>
      <c r="C361" s="55">
        <v>45854</v>
      </c>
      <c r="D361" s="43">
        <v>46022</v>
      </c>
      <c r="E361" s="59">
        <v>41321451</v>
      </c>
      <c r="F361" s="38">
        <v>41321451</v>
      </c>
      <c r="G361" s="51">
        <v>3756496</v>
      </c>
      <c r="H361" s="53">
        <f t="shared" si="14"/>
        <v>9.0909101909320653E-2</v>
      </c>
      <c r="I361" s="40">
        <f t="shared" si="15"/>
        <v>37564955</v>
      </c>
      <c r="J361" s="40"/>
      <c r="L361" s="41" t="s">
        <v>508</v>
      </c>
    </row>
    <row r="362" spans="1:12" ht="76.5" x14ac:dyDescent="0.25">
      <c r="A362" s="37" t="s">
        <v>617</v>
      </c>
      <c r="B362" s="36" t="s">
        <v>764</v>
      </c>
      <c r="C362" s="55">
        <v>45852</v>
      </c>
      <c r="D362" s="43">
        <v>46022</v>
      </c>
      <c r="E362" s="59">
        <v>15041161</v>
      </c>
      <c r="F362" s="38">
        <v>15041161</v>
      </c>
      <c r="G362" s="51">
        <v>1531136</v>
      </c>
      <c r="H362" s="53">
        <f t="shared" si="14"/>
        <v>0.10179639723289978</v>
      </c>
      <c r="I362" s="40">
        <f t="shared" si="15"/>
        <v>13510025</v>
      </c>
      <c r="J362" s="40"/>
      <c r="L362" s="41" t="s">
        <v>508</v>
      </c>
    </row>
    <row r="363" spans="1:12" ht="89.25" x14ac:dyDescent="0.25">
      <c r="A363" s="37" t="s">
        <v>618</v>
      </c>
      <c r="B363" s="36" t="s">
        <v>765</v>
      </c>
      <c r="C363" s="55">
        <v>45854</v>
      </c>
      <c r="D363" s="43">
        <v>46022</v>
      </c>
      <c r="E363" s="59">
        <v>37565721</v>
      </c>
      <c r="F363" s="38">
        <v>37565721</v>
      </c>
      <c r="G363" s="51">
        <v>3415066</v>
      </c>
      <c r="H363" s="53">
        <f t="shared" si="14"/>
        <v>9.0909103009097048E-2</v>
      </c>
      <c r="I363" s="40">
        <f t="shared" si="15"/>
        <v>34150655</v>
      </c>
      <c r="J363" s="40"/>
      <c r="L363" s="41" t="s">
        <v>508</v>
      </c>
    </row>
    <row r="364" spans="1:12" ht="63.75" x14ac:dyDescent="0.25">
      <c r="A364" s="37" t="s">
        <v>619</v>
      </c>
      <c r="B364" s="36" t="s">
        <v>766</v>
      </c>
      <c r="C364" s="55">
        <v>45854</v>
      </c>
      <c r="D364" s="43">
        <v>45945</v>
      </c>
      <c r="E364" s="59">
        <v>20490393</v>
      </c>
      <c r="F364" s="38">
        <v>20490393</v>
      </c>
      <c r="G364" s="51">
        <v>3415066</v>
      </c>
      <c r="H364" s="53">
        <f t="shared" si="14"/>
        <v>0.16666669106834603</v>
      </c>
      <c r="I364" s="40">
        <f t="shared" si="15"/>
        <v>17075327</v>
      </c>
      <c r="J364" s="40"/>
      <c r="L364" s="41" t="s">
        <v>508</v>
      </c>
    </row>
    <row r="365" spans="1:12" ht="76.5" x14ac:dyDescent="0.25">
      <c r="A365" s="37" t="s">
        <v>620</v>
      </c>
      <c r="B365" s="36" t="s">
        <v>767</v>
      </c>
      <c r="C365" s="55">
        <v>45854</v>
      </c>
      <c r="D365" s="43">
        <v>46022</v>
      </c>
      <c r="E365" s="59">
        <v>37565721</v>
      </c>
      <c r="F365" s="38">
        <v>37565721</v>
      </c>
      <c r="G365" s="51">
        <v>3415066</v>
      </c>
      <c r="H365" s="53">
        <f t="shared" si="14"/>
        <v>9.0909103009097048E-2</v>
      </c>
      <c r="I365" s="40">
        <f t="shared" si="15"/>
        <v>34150655</v>
      </c>
      <c r="J365" s="40"/>
      <c r="L365" s="41" t="s">
        <v>508</v>
      </c>
    </row>
    <row r="366" spans="1:12" ht="63.75" x14ac:dyDescent="0.25">
      <c r="A366" s="37" t="s">
        <v>621</v>
      </c>
      <c r="B366" s="36" t="s">
        <v>768</v>
      </c>
      <c r="C366" s="55">
        <v>45854</v>
      </c>
      <c r="D366" s="43">
        <v>46022</v>
      </c>
      <c r="E366" s="59">
        <v>37565721</v>
      </c>
      <c r="F366" s="38">
        <v>37565721</v>
      </c>
      <c r="G366" s="51">
        <v>3415066</v>
      </c>
      <c r="H366" s="53">
        <f t="shared" si="14"/>
        <v>9.0909103009097048E-2</v>
      </c>
      <c r="I366" s="40">
        <f t="shared" si="15"/>
        <v>34150655</v>
      </c>
      <c r="J366" s="40"/>
      <c r="L366" s="41" t="s">
        <v>508</v>
      </c>
    </row>
    <row r="367" spans="1:12" ht="63.75" x14ac:dyDescent="0.25">
      <c r="A367" s="37" t="s">
        <v>622</v>
      </c>
      <c r="B367" s="36" t="s">
        <v>769</v>
      </c>
      <c r="C367" s="55">
        <v>45854</v>
      </c>
      <c r="D367" s="43">
        <v>46022</v>
      </c>
      <c r="E367" s="59">
        <v>37565721</v>
      </c>
      <c r="F367" s="38">
        <v>37565721</v>
      </c>
      <c r="G367" s="51">
        <v>3415066</v>
      </c>
      <c r="H367" s="53">
        <f t="shared" si="14"/>
        <v>9.0909103009097048E-2</v>
      </c>
      <c r="I367" s="40">
        <f t="shared" si="15"/>
        <v>34150655</v>
      </c>
      <c r="J367" s="40"/>
      <c r="L367" s="41" t="s">
        <v>508</v>
      </c>
    </row>
    <row r="368" spans="1:12" ht="63.75" x14ac:dyDescent="0.25">
      <c r="A368" s="37" t="s">
        <v>623</v>
      </c>
      <c r="B368" s="36" t="s">
        <v>770</v>
      </c>
      <c r="C368" s="55">
        <v>45854</v>
      </c>
      <c r="D368" s="43">
        <v>46022</v>
      </c>
      <c r="E368" s="59">
        <v>37565721</v>
      </c>
      <c r="F368" s="38">
        <v>37565721</v>
      </c>
      <c r="G368" s="51">
        <v>3415066</v>
      </c>
      <c r="H368" s="53">
        <f t="shared" si="14"/>
        <v>9.0909103009097048E-2</v>
      </c>
      <c r="I368" s="40">
        <f t="shared" si="15"/>
        <v>34150655</v>
      </c>
      <c r="J368" s="40"/>
      <c r="L368" s="41" t="s">
        <v>508</v>
      </c>
    </row>
    <row r="369" spans="1:12" ht="63.75" x14ac:dyDescent="0.25">
      <c r="A369" s="37" t="s">
        <v>624</v>
      </c>
      <c r="B369" s="36" t="s">
        <v>771</v>
      </c>
      <c r="C369" s="55">
        <v>45854</v>
      </c>
      <c r="D369" s="43">
        <v>46022</v>
      </c>
      <c r="E369" s="59">
        <v>24768370</v>
      </c>
      <c r="F369" s="38">
        <v>24768370</v>
      </c>
      <c r="G369" s="51">
        <v>2251670</v>
      </c>
      <c r="H369" s="53">
        <f t="shared" si="14"/>
        <v>9.0909090909090912E-2</v>
      </c>
      <c r="I369" s="40">
        <f t="shared" si="15"/>
        <v>22516700</v>
      </c>
      <c r="J369" s="40"/>
      <c r="L369" s="41" t="s">
        <v>508</v>
      </c>
    </row>
    <row r="370" spans="1:12" ht="63.75" x14ac:dyDescent="0.25">
      <c r="A370" s="37" t="s">
        <v>625</v>
      </c>
      <c r="B370" s="36" t="s">
        <v>772</v>
      </c>
      <c r="C370" s="55">
        <v>45854</v>
      </c>
      <c r="D370" s="43">
        <v>46022</v>
      </c>
      <c r="E370" s="59">
        <v>18989086</v>
      </c>
      <c r="F370" s="38">
        <v>18989086</v>
      </c>
      <c r="G370" s="51">
        <v>1726281</v>
      </c>
      <c r="H370" s="53">
        <f t="shared" si="14"/>
        <v>9.0909114846285916E-2</v>
      </c>
      <c r="I370" s="40">
        <f t="shared" si="15"/>
        <v>17262805</v>
      </c>
      <c r="J370" s="40"/>
      <c r="L370" s="41" t="s">
        <v>508</v>
      </c>
    </row>
    <row r="371" spans="1:12" ht="51" x14ac:dyDescent="0.25">
      <c r="A371" s="37" t="s">
        <v>626</v>
      </c>
      <c r="B371" s="36" t="s">
        <v>773</v>
      </c>
      <c r="C371" s="55">
        <v>45853</v>
      </c>
      <c r="D371" s="43">
        <v>46022</v>
      </c>
      <c r="E371" s="59">
        <v>26708310</v>
      </c>
      <c r="F371" s="38">
        <v>26708310</v>
      </c>
      <c r="G371" s="51">
        <v>2574295</v>
      </c>
      <c r="H371" s="53">
        <f t="shared" si="14"/>
        <v>9.6385544424188577E-2</v>
      </c>
      <c r="I371" s="40">
        <f t="shared" si="15"/>
        <v>24134015</v>
      </c>
      <c r="J371" s="40"/>
      <c r="L371" s="41" t="s">
        <v>508</v>
      </c>
    </row>
    <row r="372" spans="1:12" ht="63.75" x14ac:dyDescent="0.25">
      <c r="A372" s="37" t="s">
        <v>627</v>
      </c>
      <c r="B372" s="36" t="s">
        <v>774</v>
      </c>
      <c r="C372" s="55">
        <v>45853</v>
      </c>
      <c r="D372" s="43">
        <v>46022</v>
      </c>
      <c r="E372" s="59">
        <v>34010727</v>
      </c>
      <c r="F372" s="38">
        <v>34010727</v>
      </c>
      <c r="G372" s="51">
        <v>3278142</v>
      </c>
      <c r="H372" s="53">
        <f t="shared" si="14"/>
        <v>9.6385531541269318E-2</v>
      </c>
      <c r="I372" s="40">
        <f t="shared" si="15"/>
        <v>30732585</v>
      </c>
      <c r="J372" s="40"/>
      <c r="L372" s="41" t="s">
        <v>508</v>
      </c>
    </row>
    <row r="373" spans="1:12" ht="76.5" x14ac:dyDescent="0.25">
      <c r="A373" s="37" t="s">
        <v>628</v>
      </c>
      <c r="B373" s="36" t="s">
        <v>775</v>
      </c>
      <c r="C373" s="55">
        <v>45853</v>
      </c>
      <c r="D373" s="43">
        <v>46022</v>
      </c>
      <c r="E373" s="59">
        <v>37793392</v>
      </c>
      <c r="F373" s="38">
        <v>37793392</v>
      </c>
      <c r="G373" s="51">
        <v>3642737</v>
      </c>
      <c r="H373" s="53">
        <f t="shared" si="14"/>
        <v>9.6385553326359272E-2</v>
      </c>
      <c r="I373" s="40">
        <f t="shared" si="15"/>
        <v>34150655</v>
      </c>
      <c r="J373" s="40"/>
      <c r="L373" s="41" t="s">
        <v>508</v>
      </c>
    </row>
    <row r="374" spans="1:12" ht="76.5" x14ac:dyDescent="0.25">
      <c r="A374" s="37" t="s">
        <v>629</v>
      </c>
      <c r="B374" s="36" t="s">
        <v>776</v>
      </c>
      <c r="C374" s="55">
        <v>45853</v>
      </c>
      <c r="D374" s="43">
        <v>46022</v>
      </c>
      <c r="E374" s="59">
        <v>45350398</v>
      </c>
      <c r="F374" s="38">
        <v>45350398</v>
      </c>
      <c r="G374" s="51">
        <v>4371123</v>
      </c>
      <c r="H374" s="53">
        <f t="shared" si="14"/>
        <v>9.6385548810398528E-2</v>
      </c>
      <c r="I374" s="40">
        <f t="shared" si="15"/>
        <v>40979275</v>
      </c>
      <c r="J374" s="40"/>
      <c r="L374" s="41" t="s">
        <v>508</v>
      </c>
    </row>
    <row r="375" spans="1:12" ht="63.75" x14ac:dyDescent="0.25">
      <c r="A375" s="37" t="s">
        <v>630</v>
      </c>
      <c r="B375" s="36" t="s">
        <v>777</v>
      </c>
      <c r="C375" s="55">
        <v>45853</v>
      </c>
      <c r="D375" s="43">
        <v>46022</v>
      </c>
      <c r="E375" s="59">
        <v>45350398</v>
      </c>
      <c r="F375" s="38">
        <v>45350398</v>
      </c>
      <c r="G375" s="51">
        <v>4371123</v>
      </c>
      <c r="H375" s="53">
        <f t="shared" si="14"/>
        <v>9.6385548810398528E-2</v>
      </c>
      <c r="I375" s="40">
        <f t="shared" si="15"/>
        <v>40979275</v>
      </c>
      <c r="J375" s="40"/>
      <c r="L375" s="41" t="s">
        <v>508</v>
      </c>
    </row>
    <row r="376" spans="1:12" ht="63.75" x14ac:dyDescent="0.25">
      <c r="A376" s="37" t="s">
        <v>631</v>
      </c>
      <c r="B376" s="36" t="s">
        <v>778</v>
      </c>
      <c r="C376" s="55">
        <v>45853</v>
      </c>
      <c r="D376" s="43">
        <v>46022</v>
      </c>
      <c r="E376" s="59">
        <v>45350398</v>
      </c>
      <c r="F376" s="38">
        <v>45350398</v>
      </c>
      <c r="G376" s="51">
        <v>4371123</v>
      </c>
      <c r="H376" s="53">
        <f t="shared" si="14"/>
        <v>9.6385548810398528E-2</v>
      </c>
      <c r="I376" s="40">
        <f t="shared" si="15"/>
        <v>40979275</v>
      </c>
      <c r="J376" s="40"/>
      <c r="L376" s="41" t="s">
        <v>508</v>
      </c>
    </row>
    <row r="377" spans="1:12" ht="76.5" x14ac:dyDescent="0.25">
      <c r="A377" s="37" t="s">
        <v>632</v>
      </c>
      <c r="B377" s="36" t="s">
        <v>779</v>
      </c>
      <c r="C377" s="55">
        <v>45852</v>
      </c>
      <c r="D377" s="43">
        <v>46022</v>
      </c>
      <c r="E377" s="59">
        <v>25068593</v>
      </c>
      <c r="F377" s="38">
        <v>25068593</v>
      </c>
      <c r="G377" s="51">
        <v>2551893</v>
      </c>
      <c r="H377" s="53">
        <f t="shared" si="14"/>
        <v>0.10179641912890763</v>
      </c>
      <c r="I377" s="40">
        <f t="shared" si="15"/>
        <v>22516700</v>
      </c>
      <c r="J377" s="40"/>
      <c r="L377" s="41" t="s">
        <v>508</v>
      </c>
    </row>
    <row r="378" spans="1:12" ht="63.75" x14ac:dyDescent="0.25">
      <c r="A378" s="37" t="s">
        <v>633</v>
      </c>
      <c r="B378" s="36" t="s">
        <v>780</v>
      </c>
      <c r="C378" s="55">
        <v>45853</v>
      </c>
      <c r="D378" s="43">
        <v>46022</v>
      </c>
      <c r="E378" s="59">
        <v>19104171</v>
      </c>
      <c r="F378" s="38">
        <v>19104171</v>
      </c>
      <c r="G378" s="51">
        <v>1841366</v>
      </c>
      <c r="H378" s="53">
        <f t="shared" si="14"/>
        <v>9.6385548475251812E-2</v>
      </c>
      <c r="I378" s="40">
        <f t="shared" si="15"/>
        <v>17262805</v>
      </c>
      <c r="J378" s="40"/>
      <c r="L378" s="41" t="s">
        <v>508</v>
      </c>
    </row>
    <row r="379" spans="1:12" ht="89.25" x14ac:dyDescent="0.25">
      <c r="A379" s="37" t="s">
        <v>634</v>
      </c>
      <c r="B379" s="36" t="s">
        <v>781</v>
      </c>
      <c r="C379" s="55">
        <v>45853</v>
      </c>
      <c r="D379" s="43">
        <v>46022</v>
      </c>
      <c r="E379" s="59">
        <v>37793392</v>
      </c>
      <c r="F379" s="38">
        <v>37793392</v>
      </c>
      <c r="G379" s="51">
        <v>3642737</v>
      </c>
      <c r="H379" s="53">
        <f t="shared" si="14"/>
        <v>9.6385553326359272E-2</v>
      </c>
      <c r="I379" s="40">
        <f t="shared" si="15"/>
        <v>34150655</v>
      </c>
      <c r="J379" s="40"/>
      <c r="L379" s="41" t="s">
        <v>508</v>
      </c>
    </row>
    <row r="380" spans="1:12" ht="51" x14ac:dyDescent="0.25">
      <c r="A380" s="37" t="s">
        <v>635</v>
      </c>
      <c r="B380" s="36" t="s">
        <v>782</v>
      </c>
      <c r="C380" s="55">
        <v>45853</v>
      </c>
      <c r="D380" s="43">
        <v>46022</v>
      </c>
      <c r="E380" s="59">
        <v>14336247</v>
      </c>
      <c r="F380" s="38">
        <v>14336247</v>
      </c>
      <c r="G380" s="51">
        <v>1381807</v>
      </c>
      <c r="H380" s="53">
        <f t="shared" si="14"/>
        <v>9.6385546370678463E-2</v>
      </c>
      <c r="I380" s="40">
        <f t="shared" si="15"/>
        <v>12954440</v>
      </c>
      <c r="J380" s="40"/>
      <c r="L380" s="41" t="s">
        <v>508</v>
      </c>
    </row>
    <row r="381" spans="1:12" ht="63.75" x14ac:dyDescent="0.25">
      <c r="A381" s="37" t="s">
        <v>636</v>
      </c>
      <c r="B381" s="36" t="s">
        <v>783</v>
      </c>
      <c r="C381" s="55">
        <v>45854</v>
      </c>
      <c r="D381" s="43">
        <v>46022</v>
      </c>
      <c r="E381" s="59">
        <v>24768370</v>
      </c>
      <c r="F381" s="38">
        <v>24768370</v>
      </c>
      <c r="G381" s="51">
        <v>2251670</v>
      </c>
      <c r="H381" s="53">
        <f t="shared" si="14"/>
        <v>9.0909090909090912E-2</v>
      </c>
      <c r="I381" s="40">
        <f t="shared" si="15"/>
        <v>22516700</v>
      </c>
      <c r="J381" s="40"/>
      <c r="L381" s="41" t="s">
        <v>508</v>
      </c>
    </row>
    <row r="382" spans="1:12" ht="63.75" x14ac:dyDescent="0.25">
      <c r="A382" s="37" t="s">
        <v>637</v>
      </c>
      <c r="B382" s="36" t="s">
        <v>784</v>
      </c>
      <c r="C382" s="55">
        <v>45854</v>
      </c>
      <c r="D382" s="43">
        <v>45945</v>
      </c>
      <c r="E382" s="59">
        <v>20490393</v>
      </c>
      <c r="F382" s="38">
        <v>20490393</v>
      </c>
      <c r="G382" s="51">
        <v>3415066</v>
      </c>
      <c r="H382" s="53">
        <f t="shared" si="14"/>
        <v>0.16666669106834603</v>
      </c>
      <c r="I382" s="40">
        <f t="shared" si="15"/>
        <v>17075327</v>
      </c>
      <c r="J382" s="40"/>
      <c r="L382" s="41" t="s">
        <v>508</v>
      </c>
    </row>
    <row r="383" spans="1:12" ht="63.75" x14ac:dyDescent="0.25">
      <c r="A383" s="37" t="s">
        <v>638</v>
      </c>
      <c r="B383" s="36" t="s">
        <v>785</v>
      </c>
      <c r="C383" s="55">
        <v>45854</v>
      </c>
      <c r="D383" s="43">
        <v>46022</v>
      </c>
      <c r="E383" s="59">
        <v>37565721</v>
      </c>
      <c r="F383" s="38">
        <v>37565721</v>
      </c>
      <c r="G383" s="51">
        <v>3415066</v>
      </c>
      <c r="H383" s="53">
        <f t="shared" si="14"/>
        <v>9.0909103009097048E-2</v>
      </c>
      <c r="I383" s="40">
        <f t="shared" si="15"/>
        <v>34150655</v>
      </c>
      <c r="J383" s="40"/>
      <c r="L383" s="41" t="s">
        <v>508</v>
      </c>
    </row>
    <row r="384" spans="1:12" ht="76.5" x14ac:dyDescent="0.25">
      <c r="A384" s="37" t="s">
        <v>639</v>
      </c>
      <c r="B384" s="36" t="s">
        <v>786</v>
      </c>
      <c r="C384" s="55">
        <v>45854</v>
      </c>
      <c r="D384" s="43">
        <v>45945</v>
      </c>
      <c r="E384" s="59">
        <v>16393200</v>
      </c>
      <c r="F384" s="38">
        <v>16393200</v>
      </c>
      <c r="G384" s="51">
        <v>0</v>
      </c>
      <c r="H384" s="53">
        <f t="shared" si="14"/>
        <v>0</v>
      </c>
      <c r="I384" s="40">
        <f t="shared" si="15"/>
        <v>16393200</v>
      </c>
      <c r="J384" s="40"/>
      <c r="L384" s="41" t="s">
        <v>508</v>
      </c>
    </row>
    <row r="385" spans="1:12" ht="51" x14ac:dyDescent="0.25">
      <c r="A385" s="37" t="s">
        <v>640</v>
      </c>
      <c r="B385" s="36" t="s">
        <v>787</v>
      </c>
      <c r="C385" s="55">
        <v>45854</v>
      </c>
      <c r="D385" s="43">
        <v>46022</v>
      </c>
      <c r="E385" s="59">
        <v>30054200</v>
      </c>
      <c r="F385" s="38">
        <v>30054200</v>
      </c>
      <c r="G385" s="51">
        <v>2732200</v>
      </c>
      <c r="H385" s="53">
        <f t="shared" si="14"/>
        <v>9.0909090909090912E-2</v>
      </c>
      <c r="I385" s="40">
        <f t="shared" si="15"/>
        <v>27322000</v>
      </c>
      <c r="J385" s="40"/>
      <c r="L385" s="41" t="s">
        <v>508</v>
      </c>
    </row>
    <row r="386" spans="1:12" ht="63.75" x14ac:dyDescent="0.25">
      <c r="A386" s="37" t="s">
        <v>641</v>
      </c>
      <c r="B386" s="36" t="s">
        <v>788</v>
      </c>
      <c r="C386" s="55">
        <v>45860</v>
      </c>
      <c r="D386" s="43">
        <v>46022</v>
      </c>
      <c r="E386" s="59">
        <v>25582056</v>
      </c>
      <c r="F386" s="38">
        <v>25582056</v>
      </c>
      <c r="G386" s="51">
        <v>1448041</v>
      </c>
      <c r="H386" s="53">
        <f t="shared" si="14"/>
        <v>5.6603777272632036E-2</v>
      </c>
      <c r="I386" s="40">
        <f t="shared" si="15"/>
        <v>24134015</v>
      </c>
      <c r="J386" s="40"/>
      <c r="L386" s="41" t="s">
        <v>508</v>
      </c>
    </row>
    <row r="387" spans="1:12" ht="89.25" x14ac:dyDescent="0.25">
      <c r="A387" s="37" t="s">
        <v>642</v>
      </c>
      <c r="B387" s="36" t="s">
        <v>789</v>
      </c>
      <c r="C387" s="55">
        <v>45860</v>
      </c>
      <c r="D387" s="43">
        <v>46022</v>
      </c>
      <c r="E387" s="59">
        <v>43438032</v>
      </c>
      <c r="F387" s="38">
        <v>43438032</v>
      </c>
      <c r="G387" s="51">
        <v>2458757</v>
      </c>
      <c r="H387" s="53">
        <f t="shared" ref="H387:H420" si="16">+G387/E387</f>
        <v>5.6603784444009805E-2</v>
      </c>
      <c r="I387" s="40">
        <f t="shared" si="15"/>
        <v>40979275</v>
      </c>
      <c r="J387" s="40"/>
      <c r="L387" s="41" t="s">
        <v>508</v>
      </c>
    </row>
    <row r="388" spans="1:12" ht="76.5" x14ac:dyDescent="0.25">
      <c r="A388" s="37" t="s">
        <v>643</v>
      </c>
      <c r="B388" s="36" t="s">
        <v>790</v>
      </c>
      <c r="C388" s="55">
        <v>45860</v>
      </c>
      <c r="D388" s="43">
        <v>46022</v>
      </c>
      <c r="E388" s="59">
        <v>39818852</v>
      </c>
      <c r="F388" s="38">
        <v>39818852</v>
      </c>
      <c r="G388" s="51">
        <v>2253897</v>
      </c>
      <c r="H388" s="53">
        <f t="shared" si="16"/>
        <v>5.66037664772455E-2</v>
      </c>
      <c r="I388" s="40">
        <f t="shared" si="15"/>
        <v>37564955</v>
      </c>
      <c r="J388" s="40"/>
      <c r="L388" s="41" t="s">
        <v>508</v>
      </c>
    </row>
    <row r="389" spans="1:12" ht="63.75" x14ac:dyDescent="0.25">
      <c r="A389" s="37" t="s">
        <v>644</v>
      </c>
      <c r="B389" s="36" t="s">
        <v>791</v>
      </c>
      <c r="C389" s="55">
        <v>45860</v>
      </c>
      <c r="D389" s="43">
        <v>46022</v>
      </c>
      <c r="E389" s="59">
        <v>36199694</v>
      </c>
      <c r="F389" s="38">
        <v>36199694</v>
      </c>
      <c r="G389" s="51">
        <v>2049039</v>
      </c>
      <c r="H389" s="53">
        <f t="shared" si="16"/>
        <v>5.6603765766638801E-2</v>
      </c>
      <c r="I389" s="40">
        <f t="shared" si="15"/>
        <v>34150655</v>
      </c>
      <c r="J389" s="40"/>
      <c r="L389" s="41" t="s">
        <v>508</v>
      </c>
    </row>
    <row r="390" spans="1:12" ht="76.5" x14ac:dyDescent="0.25">
      <c r="A390" s="37" t="s">
        <v>645</v>
      </c>
      <c r="B390" s="36" t="s">
        <v>816</v>
      </c>
      <c r="C390" s="55">
        <v>45860</v>
      </c>
      <c r="D390" s="43">
        <v>46022</v>
      </c>
      <c r="E390" s="59">
        <v>32576540</v>
      </c>
      <c r="F390" s="38">
        <v>32576540</v>
      </c>
      <c r="G390" s="51">
        <v>1843955</v>
      </c>
      <c r="H390" s="53">
        <f t="shared" si="16"/>
        <v>5.6603770688968193E-2</v>
      </c>
      <c r="I390" s="40">
        <f t="shared" si="15"/>
        <v>30732585</v>
      </c>
      <c r="J390" s="40"/>
      <c r="L390" s="41" t="s">
        <v>508</v>
      </c>
    </row>
    <row r="391" spans="1:12" ht="76.5" x14ac:dyDescent="0.25">
      <c r="A391" s="37" t="s">
        <v>646</v>
      </c>
      <c r="B391" s="36" t="s">
        <v>792</v>
      </c>
      <c r="C391" s="55">
        <v>45860</v>
      </c>
      <c r="D391" s="43">
        <v>46022</v>
      </c>
      <c r="E391" s="59">
        <v>23867702</v>
      </c>
      <c r="F391" s="38">
        <v>23867702</v>
      </c>
      <c r="G391" s="51">
        <v>1351002</v>
      </c>
      <c r="H391" s="53">
        <f t="shared" si="16"/>
        <v>5.6603773584905662E-2</v>
      </c>
      <c r="I391" s="40">
        <f t="shared" si="15"/>
        <v>22516700</v>
      </c>
      <c r="J391" s="40"/>
      <c r="L391" s="41" t="s">
        <v>508</v>
      </c>
    </row>
    <row r="392" spans="1:12" ht="63.75" x14ac:dyDescent="0.25">
      <c r="A392" s="37" t="s">
        <v>647</v>
      </c>
      <c r="B392" s="36" t="s">
        <v>793</v>
      </c>
      <c r="C392" s="55">
        <v>45860</v>
      </c>
      <c r="D392" s="43">
        <v>46022</v>
      </c>
      <c r="E392" s="59">
        <v>28961320</v>
      </c>
      <c r="F392" s="38">
        <v>28961320</v>
      </c>
      <c r="G392" s="51">
        <v>1639320</v>
      </c>
      <c r="H392" s="53">
        <f t="shared" si="16"/>
        <v>5.6603773584905662E-2</v>
      </c>
      <c r="I392" s="40">
        <f t="shared" ref="I392:I420" si="17">+F392-G392</f>
        <v>27322000</v>
      </c>
      <c r="J392" s="40"/>
      <c r="L392" s="41" t="s">
        <v>508</v>
      </c>
    </row>
    <row r="393" spans="1:12" ht="63.75" x14ac:dyDescent="0.25">
      <c r="A393" s="37" t="s">
        <v>648</v>
      </c>
      <c r="B393" s="36" t="s">
        <v>794</v>
      </c>
      <c r="C393" s="55">
        <v>45860</v>
      </c>
      <c r="D393" s="43">
        <v>46022</v>
      </c>
      <c r="E393" s="59">
        <v>36199694</v>
      </c>
      <c r="F393" s="38">
        <v>36199694</v>
      </c>
      <c r="G393" s="51">
        <v>2049039</v>
      </c>
      <c r="H393" s="53">
        <f t="shared" si="16"/>
        <v>5.6603765766638801E-2</v>
      </c>
      <c r="I393" s="40">
        <f t="shared" si="17"/>
        <v>34150655</v>
      </c>
      <c r="J393" s="40"/>
      <c r="L393" s="41" t="s">
        <v>508</v>
      </c>
    </row>
    <row r="394" spans="1:12" ht="63.75" x14ac:dyDescent="0.25">
      <c r="A394" s="37" t="s">
        <v>649</v>
      </c>
      <c r="B394" s="36" t="s">
        <v>795</v>
      </c>
      <c r="C394" s="55">
        <v>45860</v>
      </c>
      <c r="D394" s="43">
        <v>46022</v>
      </c>
      <c r="E394" s="59">
        <v>28961320</v>
      </c>
      <c r="F394" s="38">
        <v>28961320</v>
      </c>
      <c r="G394" s="51">
        <v>1639320</v>
      </c>
      <c r="H394" s="53">
        <f t="shared" si="16"/>
        <v>5.6603773584905662E-2</v>
      </c>
      <c r="I394" s="40">
        <f t="shared" si="17"/>
        <v>27322000</v>
      </c>
      <c r="J394" s="40"/>
      <c r="L394" s="41" t="s">
        <v>508</v>
      </c>
    </row>
    <row r="395" spans="1:12" ht="63.75" x14ac:dyDescent="0.25">
      <c r="A395" s="37" t="s">
        <v>650</v>
      </c>
      <c r="B395" s="36" t="s">
        <v>796</v>
      </c>
      <c r="C395" s="55">
        <v>45860</v>
      </c>
      <c r="D395" s="43">
        <v>46022</v>
      </c>
      <c r="E395" s="59">
        <v>12826000</v>
      </c>
      <c r="F395" s="38">
        <v>12826000</v>
      </c>
      <c r="G395" s="51">
        <v>726000</v>
      </c>
      <c r="H395" s="53">
        <f t="shared" si="16"/>
        <v>5.6603773584905662E-2</v>
      </c>
      <c r="I395" s="40">
        <f t="shared" si="17"/>
        <v>12100000</v>
      </c>
      <c r="J395" s="40"/>
      <c r="L395" s="41" t="s">
        <v>508</v>
      </c>
    </row>
    <row r="396" spans="1:12" ht="89.25" x14ac:dyDescent="0.25">
      <c r="A396" s="37" t="s">
        <v>651</v>
      </c>
      <c r="B396" s="36" t="s">
        <v>797</v>
      </c>
      <c r="C396" s="55">
        <v>45860</v>
      </c>
      <c r="D396" s="43">
        <v>46022</v>
      </c>
      <c r="E396" s="59">
        <v>23867702</v>
      </c>
      <c r="F396" s="38">
        <v>23867702</v>
      </c>
      <c r="G396" s="51">
        <v>1351002</v>
      </c>
      <c r="H396" s="53">
        <f t="shared" si="16"/>
        <v>5.6603773584905662E-2</v>
      </c>
      <c r="I396" s="40">
        <f t="shared" si="17"/>
        <v>22516700</v>
      </c>
      <c r="J396" s="40"/>
      <c r="L396" s="41" t="s">
        <v>508</v>
      </c>
    </row>
    <row r="397" spans="1:12" ht="76.5" x14ac:dyDescent="0.25">
      <c r="A397" s="37" t="s">
        <v>652</v>
      </c>
      <c r="B397" s="36" t="s">
        <v>798</v>
      </c>
      <c r="C397" s="55">
        <v>45860</v>
      </c>
      <c r="D397" s="43">
        <v>45951</v>
      </c>
      <c r="E397" s="59">
        <v>7260000</v>
      </c>
      <c r="F397" s="38">
        <v>7260000</v>
      </c>
      <c r="G397" s="51">
        <v>726000</v>
      </c>
      <c r="H397" s="53">
        <f t="shared" si="16"/>
        <v>0.1</v>
      </c>
      <c r="I397" s="40">
        <f t="shared" si="17"/>
        <v>6534000</v>
      </c>
      <c r="J397" s="40"/>
      <c r="L397" s="41" t="s">
        <v>508</v>
      </c>
    </row>
    <row r="398" spans="1:12" ht="63.75" x14ac:dyDescent="0.25">
      <c r="A398" s="37" t="s">
        <v>653</v>
      </c>
      <c r="B398" s="36" t="s">
        <v>780</v>
      </c>
      <c r="C398" s="55">
        <v>45860</v>
      </c>
      <c r="D398" s="43">
        <v>46022</v>
      </c>
      <c r="E398" s="59">
        <v>18298573</v>
      </c>
      <c r="F398" s="38">
        <v>18298573</v>
      </c>
      <c r="G398" s="51">
        <v>1035768</v>
      </c>
      <c r="H398" s="53">
        <f t="shared" si="16"/>
        <v>5.6603758118187686E-2</v>
      </c>
      <c r="I398" s="40">
        <f t="shared" si="17"/>
        <v>17262805</v>
      </c>
      <c r="J398" s="40"/>
      <c r="L398" s="41" t="s">
        <v>508</v>
      </c>
    </row>
    <row r="399" spans="1:12" ht="63.75" x14ac:dyDescent="0.25">
      <c r="A399" s="37" t="s">
        <v>654</v>
      </c>
      <c r="B399" s="36" t="s">
        <v>799</v>
      </c>
      <c r="C399" s="55">
        <v>45860</v>
      </c>
      <c r="D399" s="43">
        <v>46022</v>
      </c>
      <c r="E399" s="59">
        <v>32576540</v>
      </c>
      <c r="F399" s="38">
        <v>32576540</v>
      </c>
      <c r="G399" s="51">
        <v>1843955</v>
      </c>
      <c r="H399" s="53">
        <f t="shared" si="16"/>
        <v>5.6603770688968193E-2</v>
      </c>
      <c r="I399" s="40">
        <f t="shared" si="17"/>
        <v>30732585</v>
      </c>
      <c r="J399" s="40"/>
      <c r="L399" s="41" t="s">
        <v>508</v>
      </c>
    </row>
    <row r="400" spans="1:12" ht="63.75" x14ac:dyDescent="0.25">
      <c r="A400" s="37" t="s">
        <v>655</v>
      </c>
      <c r="B400" s="36" t="s">
        <v>800</v>
      </c>
      <c r="C400" s="55">
        <v>45860</v>
      </c>
      <c r="D400" s="43">
        <v>46022</v>
      </c>
      <c r="E400" s="59">
        <v>23867702</v>
      </c>
      <c r="F400" s="38">
        <v>23867702</v>
      </c>
      <c r="G400" s="51">
        <v>1351002</v>
      </c>
      <c r="H400" s="53">
        <f t="shared" si="16"/>
        <v>5.6603773584905662E-2</v>
      </c>
      <c r="I400" s="40">
        <f t="shared" si="17"/>
        <v>22516700</v>
      </c>
      <c r="J400" s="40"/>
      <c r="L400" s="41" t="s">
        <v>508</v>
      </c>
    </row>
    <row r="401" spans="1:12" ht="63.75" x14ac:dyDescent="0.25">
      <c r="A401" s="37" t="s">
        <v>656</v>
      </c>
      <c r="B401" s="36" t="s">
        <v>736</v>
      </c>
      <c r="C401" s="55">
        <v>45860</v>
      </c>
      <c r="D401" s="43">
        <v>46022</v>
      </c>
      <c r="E401" s="59">
        <v>23867702</v>
      </c>
      <c r="F401" s="38">
        <v>23867702</v>
      </c>
      <c r="G401" s="51">
        <v>1351002</v>
      </c>
      <c r="H401" s="53">
        <f t="shared" si="16"/>
        <v>5.6603773584905662E-2</v>
      </c>
      <c r="I401" s="40">
        <f t="shared" si="17"/>
        <v>22516700</v>
      </c>
      <c r="J401" s="40"/>
      <c r="L401" s="41" t="s">
        <v>508</v>
      </c>
    </row>
    <row r="402" spans="1:12" ht="76.5" x14ac:dyDescent="0.25">
      <c r="A402" s="37" t="s">
        <v>657</v>
      </c>
      <c r="B402" s="36" t="s">
        <v>711</v>
      </c>
      <c r="C402" s="55">
        <v>45860</v>
      </c>
      <c r="D402" s="43">
        <v>46022</v>
      </c>
      <c r="E402" s="59">
        <v>14320627</v>
      </c>
      <c r="F402" s="38">
        <v>14320627</v>
      </c>
      <c r="G402" s="51">
        <v>810602</v>
      </c>
      <c r="H402" s="53">
        <f t="shared" si="16"/>
        <v>5.6603806523275832E-2</v>
      </c>
      <c r="I402" s="40">
        <f t="shared" si="17"/>
        <v>13510025</v>
      </c>
      <c r="J402" s="40"/>
      <c r="L402" s="41" t="s">
        <v>508</v>
      </c>
    </row>
    <row r="403" spans="1:12" ht="51" x14ac:dyDescent="0.25">
      <c r="A403" s="37" t="s">
        <v>658</v>
      </c>
      <c r="B403" s="36" t="s">
        <v>801</v>
      </c>
      <c r="C403" s="55">
        <v>45860</v>
      </c>
      <c r="D403" s="43">
        <v>46022</v>
      </c>
      <c r="E403" s="59">
        <v>32576540</v>
      </c>
      <c r="F403" s="38">
        <v>32576540</v>
      </c>
      <c r="G403" s="51">
        <v>0</v>
      </c>
      <c r="H403" s="53">
        <f t="shared" si="16"/>
        <v>0</v>
      </c>
      <c r="I403" s="40">
        <f t="shared" si="17"/>
        <v>32576540</v>
      </c>
      <c r="J403" s="40"/>
      <c r="L403" s="41" t="s">
        <v>508</v>
      </c>
    </row>
    <row r="404" spans="1:12" ht="63.75" x14ac:dyDescent="0.25">
      <c r="A404" s="37" t="s">
        <v>659</v>
      </c>
      <c r="B404" s="36" t="s">
        <v>802</v>
      </c>
      <c r="C404" s="55">
        <v>45860</v>
      </c>
      <c r="D404" s="43">
        <v>46022</v>
      </c>
      <c r="E404" s="59">
        <v>32576540</v>
      </c>
      <c r="F404" s="38">
        <v>32576540</v>
      </c>
      <c r="G404" s="51">
        <v>1843955</v>
      </c>
      <c r="H404" s="53">
        <f t="shared" si="16"/>
        <v>5.6603770688968193E-2</v>
      </c>
      <c r="I404" s="40">
        <f t="shared" si="17"/>
        <v>30732585</v>
      </c>
      <c r="J404" s="40"/>
      <c r="L404" s="41" t="s">
        <v>508</v>
      </c>
    </row>
    <row r="405" spans="1:12" ht="63.75" x14ac:dyDescent="0.25">
      <c r="A405" s="37" t="s">
        <v>660</v>
      </c>
      <c r="B405" s="36" t="s">
        <v>799</v>
      </c>
      <c r="C405" s="55">
        <v>45860</v>
      </c>
      <c r="D405" s="43">
        <v>46022</v>
      </c>
      <c r="E405" s="59">
        <v>32576540</v>
      </c>
      <c r="F405" s="38">
        <v>32576540</v>
      </c>
      <c r="G405" s="51">
        <v>1843955</v>
      </c>
      <c r="H405" s="53">
        <f t="shared" si="16"/>
        <v>5.6603770688968193E-2</v>
      </c>
      <c r="I405" s="40">
        <f t="shared" si="17"/>
        <v>30732585</v>
      </c>
      <c r="J405" s="40"/>
      <c r="L405" s="41" t="s">
        <v>508</v>
      </c>
    </row>
    <row r="406" spans="1:12" ht="63.75" x14ac:dyDescent="0.25">
      <c r="A406" s="37" t="s">
        <v>661</v>
      </c>
      <c r="B406" s="36" t="s">
        <v>803</v>
      </c>
      <c r="C406" s="55">
        <v>45860</v>
      </c>
      <c r="D406" s="43">
        <v>46022</v>
      </c>
      <c r="E406" s="59">
        <v>32576540</v>
      </c>
      <c r="F406" s="38">
        <v>32576540</v>
      </c>
      <c r="G406" s="51">
        <v>1843955</v>
      </c>
      <c r="H406" s="53">
        <f t="shared" si="16"/>
        <v>5.6603770688968193E-2</v>
      </c>
      <c r="I406" s="40">
        <f t="shared" si="17"/>
        <v>30732585</v>
      </c>
      <c r="J406" s="40"/>
      <c r="L406" s="41" t="s">
        <v>508</v>
      </c>
    </row>
    <row r="407" spans="1:12" ht="89.25" x14ac:dyDescent="0.25">
      <c r="A407" s="37" t="s">
        <v>662</v>
      </c>
      <c r="B407" s="36" t="s">
        <v>804</v>
      </c>
      <c r="C407" s="55">
        <v>45862</v>
      </c>
      <c r="D407" s="43">
        <v>46022</v>
      </c>
      <c r="E407" s="59">
        <v>42891641</v>
      </c>
      <c r="F407" s="38">
        <v>42891641</v>
      </c>
      <c r="G407" s="51">
        <v>0</v>
      </c>
      <c r="H407" s="53">
        <f t="shared" si="16"/>
        <v>0</v>
      </c>
      <c r="I407" s="40">
        <f t="shared" si="17"/>
        <v>42891641</v>
      </c>
      <c r="J407" s="40"/>
      <c r="L407" s="41" t="s">
        <v>508</v>
      </c>
    </row>
    <row r="408" spans="1:12" ht="38.25" x14ac:dyDescent="0.25">
      <c r="A408" s="37" t="s">
        <v>663</v>
      </c>
      <c r="B408" s="36" t="s">
        <v>805</v>
      </c>
      <c r="C408" s="55">
        <v>45859</v>
      </c>
      <c r="D408" s="43">
        <v>45901</v>
      </c>
      <c r="E408" s="59">
        <v>83376653.700000003</v>
      </c>
      <c r="F408" s="38">
        <v>83376654</v>
      </c>
      <c r="G408" s="51">
        <v>0</v>
      </c>
      <c r="H408" s="53">
        <f t="shared" si="16"/>
        <v>0</v>
      </c>
      <c r="I408" s="40">
        <f t="shared" si="17"/>
        <v>83376654</v>
      </c>
      <c r="J408" s="40"/>
      <c r="L408" s="41" t="s">
        <v>507</v>
      </c>
    </row>
    <row r="409" spans="1:12" ht="76.5" x14ac:dyDescent="0.25">
      <c r="A409" s="37" t="s">
        <v>664</v>
      </c>
      <c r="B409" s="36" t="s">
        <v>806</v>
      </c>
      <c r="C409" s="55">
        <v>45867</v>
      </c>
      <c r="D409" s="43">
        <v>46022</v>
      </c>
      <c r="E409" s="59">
        <v>31142353</v>
      </c>
      <c r="F409" s="38">
        <v>31142353</v>
      </c>
      <c r="G409" s="51">
        <v>0</v>
      </c>
      <c r="H409" s="53">
        <f t="shared" si="16"/>
        <v>0</v>
      </c>
      <c r="I409" s="40">
        <f t="shared" si="17"/>
        <v>31142353</v>
      </c>
      <c r="J409" s="40"/>
      <c r="L409" s="41" t="s">
        <v>508</v>
      </c>
    </row>
    <row r="410" spans="1:12" ht="76.5" x14ac:dyDescent="0.25">
      <c r="A410" s="37" t="s">
        <v>665</v>
      </c>
      <c r="B410" s="36" t="s">
        <v>807</v>
      </c>
      <c r="C410" s="55">
        <v>45867</v>
      </c>
      <c r="D410" s="43">
        <v>46022</v>
      </c>
      <c r="E410" s="59">
        <v>31142353</v>
      </c>
      <c r="F410" s="38">
        <v>31142353</v>
      </c>
      <c r="G410" s="51">
        <v>0</v>
      </c>
      <c r="H410" s="53">
        <f t="shared" si="16"/>
        <v>0</v>
      </c>
      <c r="I410" s="40">
        <f t="shared" si="17"/>
        <v>31142353</v>
      </c>
      <c r="J410" s="40"/>
      <c r="L410" s="41" t="s">
        <v>508</v>
      </c>
    </row>
    <row r="411" spans="1:12" ht="63.75" x14ac:dyDescent="0.25">
      <c r="A411" s="37" t="s">
        <v>666</v>
      </c>
      <c r="B411" s="36" t="s">
        <v>808</v>
      </c>
      <c r="C411" s="55">
        <v>45867</v>
      </c>
      <c r="D411" s="43">
        <v>45961</v>
      </c>
      <c r="E411" s="59">
        <v>18849319</v>
      </c>
      <c r="F411" s="38">
        <v>18849319</v>
      </c>
      <c r="G411" s="51">
        <v>0</v>
      </c>
      <c r="H411" s="53">
        <f t="shared" si="16"/>
        <v>0</v>
      </c>
      <c r="I411" s="40">
        <f t="shared" si="17"/>
        <v>18849319</v>
      </c>
      <c r="J411" s="40"/>
      <c r="L411" s="41" t="s">
        <v>508</v>
      </c>
    </row>
    <row r="412" spans="1:12" ht="89.25" x14ac:dyDescent="0.25">
      <c r="A412" s="37" t="s">
        <v>667</v>
      </c>
      <c r="B412" s="36" t="s">
        <v>809</v>
      </c>
      <c r="C412" s="55">
        <v>45867</v>
      </c>
      <c r="D412" s="43">
        <v>46022</v>
      </c>
      <c r="E412" s="59">
        <v>24455802</v>
      </c>
      <c r="F412" s="38">
        <v>24455802</v>
      </c>
      <c r="G412" s="51">
        <v>0</v>
      </c>
      <c r="H412" s="53">
        <f t="shared" si="16"/>
        <v>0</v>
      </c>
      <c r="I412" s="40">
        <f t="shared" si="17"/>
        <v>24455802</v>
      </c>
      <c r="J412" s="40"/>
      <c r="L412" s="41" t="s">
        <v>508</v>
      </c>
    </row>
    <row r="413" spans="1:12" ht="63.75" x14ac:dyDescent="0.25">
      <c r="A413" s="37" t="s">
        <v>668</v>
      </c>
      <c r="B413" s="36" t="s">
        <v>796</v>
      </c>
      <c r="C413" s="55">
        <v>45867</v>
      </c>
      <c r="D413" s="43">
        <v>46022</v>
      </c>
      <c r="E413" s="59">
        <v>12261333</v>
      </c>
      <c r="F413" s="38">
        <v>12261333</v>
      </c>
      <c r="G413" s="51">
        <v>0</v>
      </c>
      <c r="H413" s="53">
        <f t="shared" si="16"/>
        <v>0</v>
      </c>
      <c r="I413" s="40">
        <f t="shared" si="17"/>
        <v>12261333</v>
      </c>
      <c r="J413" s="40"/>
      <c r="L413" s="41" t="s">
        <v>508</v>
      </c>
    </row>
    <row r="414" spans="1:12" ht="76.5" x14ac:dyDescent="0.25">
      <c r="A414" s="37" t="s">
        <v>669</v>
      </c>
      <c r="B414" s="36" t="s">
        <v>810</v>
      </c>
      <c r="C414" s="55">
        <v>45867</v>
      </c>
      <c r="D414" s="43">
        <v>46022</v>
      </c>
      <c r="E414" s="59">
        <v>12261333</v>
      </c>
      <c r="F414" s="38">
        <v>12261333</v>
      </c>
      <c r="G414" s="51">
        <v>0</v>
      </c>
      <c r="H414" s="53">
        <f t="shared" si="16"/>
        <v>0</v>
      </c>
      <c r="I414" s="40">
        <f t="shared" si="17"/>
        <v>12261333</v>
      </c>
      <c r="J414" s="40"/>
      <c r="L414" s="41" t="s">
        <v>508</v>
      </c>
    </row>
    <row r="415" spans="1:12" ht="63.75" x14ac:dyDescent="0.25">
      <c r="A415" s="37" t="s">
        <v>670</v>
      </c>
      <c r="B415" s="36" t="s">
        <v>811</v>
      </c>
      <c r="C415" s="55">
        <v>45867</v>
      </c>
      <c r="D415" s="43">
        <v>46022</v>
      </c>
      <c r="E415" s="59">
        <v>31142353</v>
      </c>
      <c r="F415" s="38">
        <v>31142353</v>
      </c>
      <c r="G415" s="51">
        <v>0</v>
      </c>
      <c r="H415" s="53">
        <f t="shared" si="16"/>
        <v>0</v>
      </c>
      <c r="I415" s="40">
        <f t="shared" si="17"/>
        <v>31142353</v>
      </c>
      <c r="J415" s="40"/>
      <c r="L415" s="41" t="s">
        <v>508</v>
      </c>
    </row>
    <row r="416" spans="1:12" ht="63.75" x14ac:dyDescent="0.25">
      <c r="A416" s="37" t="s">
        <v>671</v>
      </c>
      <c r="B416" s="36" t="s">
        <v>812</v>
      </c>
      <c r="C416" s="55">
        <v>45867</v>
      </c>
      <c r="D416" s="43">
        <v>46022</v>
      </c>
      <c r="E416" s="59">
        <v>31142353</v>
      </c>
      <c r="F416" s="38">
        <v>31142353</v>
      </c>
      <c r="G416" s="51">
        <v>0</v>
      </c>
      <c r="H416" s="53">
        <f t="shared" si="16"/>
        <v>0</v>
      </c>
      <c r="I416" s="40">
        <f t="shared" si="17"/>
        <v>31142353</v>
      </c>
      <c r="J416" s="40"/>
      <c r="L416" s="41" t="s">
        <v>508</v>
      </c>
    </row>
    <row r="417" spans="1:12" ht="63.75" x14ac:dyDescent="0.25">
      <c r="A417" s="37" t="s">
        <v>672</v>
      </c>
      <c r="B417" s="36" t="s">
        <v>799</v>
      </c>
      <c r="C417" s="55">
        <v>45867</v>
      </c>
      <c r="D417" s="43">
        <v>46022</v>
      </c>
      <c r="E417" s="59">
        <v>31142353</v>
      </c>
      <c r="F417" s="38">
        <v>31142353</v>
      </c>
      <c r="G417" s="51">
        <v>0</v>
      </c>
      <c r="H417" s="53">
        <f t="shared" si="16"/>
        <v>0</v>
      </c>
      <c r="I417" s="40">
        <f t="shared" si="17"/>
        <v>31142353</v>
      </c>
      <c r="J417" s="40"/>
      <c r="L417" s="41" t="s">
        <v>508</v>
      </c>
    </row>
    <row r="418" spans="1:12" ht="63.75" x14ac:dyDescent="0.25">
      <c r="A418" s="37" t="s">
        <v>673</v>
      </c>
      <c r="B418" s="36" t="s">
        <v>799</v>
      </c>
      <c r="C418" s="55">
        <v>45867</v>
      </c>
      <c r="D418" s="43">
        <v>46022</v>
      </c>
      <c r="E418" s="59">
        <v>31142353</v>
      </c>
      <c r="F418" s="38">
        <v>31142353</v>
      </c>
      <c r="G418" s="51">
        <v>0</v>
      </c>
      <c r="H418" s="53">
        <f t="shared" si="16"/>
        <v>0</v>
      </c>
      <c r="I418" s="40">
        <f t="shared" si="17"/>
        <v>31142353</v>
      </c>
      <c r="J418" s="40"/>
      <c r="L418" s="41" t="s">
        <v>508</v>
      </c>
    </row>
    <row r="419" spans="1:12" ht="63.75" x14ac:dyDescent="0.25">
      <c r="A419" s="37" t="s">
        <v>674</v>
      </c>
      <c r="B419" s="36" t="s">
        <v>799</v>
      </c>
      <c r="C419" s="55">
        <v>45867</v>
      </c>
      <c r="D419" s="43">
        <v>46022</v>
      </c>
      <c r="E419" s="59">
        <v>31142353</v>
      </c>
      <c r="F419" s="38">
        <v>31142353</v>
      </c>
      <c r="G419" s="51">
        <v>0</v>
      </c>
      <c r="H419" s="53">
        <f t="shared" si="16"/>
        <v>0</v>
      </c>
      <c r="I419" s="40">
        <f t="shared" si="17"/>
        <v>31142353</v>
      </c>
      <c r="J419" s="40"/>
      <c r="L419" s="41" t="s">
        <v>508</v>
      </c>
    </row>
    <row r="420" spans="1:12" ht="63.75" x14ac:dyDescent="0.25">
      <c r="A420" s="37" t="s">
        <v>675</v>
      </c>
      <c r="B420" s="36" t="s">
        <v>799</v>
      </c>
      <c r="C420" s="55">
        <v>45867</v>
      </c>
      <c r="D420" s="43">
        <v>46022</v>
      </c>
      <c r="E420" s="59">
        <v>31142353</v>
      </c>
      <c r="F420" s="38">
        <v>31142353</v>
      </c>
      <c r="G420" s="51">
        <v>0</v>
      </c>
      <c r="H420" s="53">
        <f t="shared" si="16"/>
        <v>0</v>
      </c>
      <c r="I420" s="40">
        <f t="shared" si="17"/>
        <v>31142353</v>
      </c>
      <c r="J420" s="40"/>
      <c r="L420" s="41" t="s">
        <v>508</v>
      </c>
    </row>
    <row r="421" spans="1:12" x14ac:dyDescent="0.25">
      <c r="A421" s="37"/>
      <c r="B421" s="36"/>
      <c r="C421" s="55"/>
      <c r="D421" s="43"/>
      <c r="E421" s="59"/>
    </row>
    <row r="422" spans="1:12" x14ac:dyDescent="0.25">
      <c r="A422" s="37"/>
      <c r="B422" s="36"/>
      <c r="C422" s="55"/>
      <c r="D422" s="43"/>
      <c r="E422" s="59"/>
    </row>
    <row r="423" spans="1:12" x14ac:dyDescent="0.25">
      <c r="A423" s="37"/>
      <c r="B423" s="36"/>
      <c r="C423" s="55"/>
      <c r="D423" s="43"/>
      <c r="E423" s="59"/>
    </row>
    <row r="424" spans="1:12" x14ac:dyDescent="0.25">
      <c r="A424" s="37"/>
      <c r="B424" s="36"/>
      <c r="C424" s="55"/>
      <c r="D424" s="43"/>
      <c r="E424" s="59"/>
    </row>
    <row r="425" spans="1:12" x14ac:dyDescent="0.25">
      <c r="A425" s="37"/>
      <c r="B425" s="36"/>
      <c r="C425" s="55"/>
      <c r="D425" s="43"/>
      <c r="E425" s="59"/>
    </row>
    <row r="426" spans="1:12" x14ac:dyDescent="0.25">
      <c r="A426" s="37"/>
      <c r="B426" s="36"/>
      <c r="C426" s="55"/>
      <c r="D426" s="43"/>
      <c r="E426" s="59"/>
    </row>
    <row r="427" spans="1:12" x14ac:dyDescent="0.25">
      <c r="A427" s="37"/>
      <c r="B427" s="36"/>
      <c r="C427" s="55"/>
      <c r="D427" s="43"/>
      <c r="E427" s="59"/>
    </row>
    <row r="428" spans="1:12" x14ac:dyDescent="0.25">
      <c r="A428" s="37"/>
      <c r="B428" s="36"/>
      <c r="C428" s="55"/>
      <c r="D428" s="43"/>
      <c r="E428" s="59"/>
    </row>
    <row r="429" spans="1:12" x14ac:dyDescent="0.25">
      <c r="A429" s="37"/>
      <c r="B429" s="36"/>
      <c r="C429" s="55"/>
      <c r="D429" s="43"/>
      <c r="E429" s="59"/>
    </row>
    <row r="430" spans="1:12" x14ac:dyDescent="0.25">
      <c r="A430" s="37"/>
      <c r="B430" s="36"/>
      <c r="C430" s="55"/>
      <c r="D430" s="43"/>
      <c r="E430" s="59"/>
    </row>
    <row r="431" spans="1:12" ht="14.1" customHeight="1" x14ac:dyDescent="0.25">
      <c r="A431" s="37"/>
      <c r="B431" s="36"/>
      <c r="C431" s="55"/>
      <c r="D431" s="43"/>
      <c r="E431" s="59"/>
    </row>
    <row r="432" spans="1:12" x14ac:dyDescent="0.25">
      <c r="A432" s="37"/>
      <c r="B432" s="36"/>
      <c r="C432" s="55"/>
      <c r="D432" s="43"/>
      <c r="E432" s="59"/>
    </row>
    <row r="433" spans="1:5" x14ac:dyDescent="0.25">
      <c r="A433" s="37"/>
      <c r="B433" s="36"/>
      <c r="C433" s="55"/>
      <c r="D433" s="43"/>
      <c r="E433" s="59"/>
    </row>
    <row r="434" spans="1:5" x14ac:dyDescent="0.25">
      <c r="A434" s="37"/>
      <c r="B434" s="36"/>
      <c r="C434" s="55"/>
      <c r="D434" s="43"/>
      <c r="E434" s="59"/>
    </row>
    <row r="435" spans="1:5" x14ac:dyDescent="0.25">
      <c r="A435" s="37"/>
      <c r="B435" s="36"/>
      <c r="C435" s="55"/>
      <c r="D435" s="43"/>
      <c r="E435" s="59"/>
    </row>
    <row r="436" spans="1:5" x14ac:dyDescent="0.25">
      <c r="A436" s="37"/>
      <c r="B436" s="36"/>
      <c r="C436" s="55"/>
      <c r="D436" s="43"/>
      <c r="E436" s="59"/>
    </row>
    <row r="437" spans="1:5" x14ac:dyDescent="0.25">
      <c r="A437" s="37"/>
      <c r="B437" s="44"/>
      <c r="C437" s="56"/>
      <c r="D437" s="45"/>
      <c r="E437" s="60"/>
    </row>
    <row r="438" spans="1:5" x14ac:dyDescent="0.25">
      <c r="A438" s="37"/>
      <c r="B438" s="44"/>
      <c r="C438" s="56"/>
      <c r="D438" s="46"/>
      <c r="E438" s="61"/>
    </row>
    <row r="439" spans="1:5" x14ac:dyDescent="0.25">
      <c r="A439" s="37"/>
      <c r="B439" s="47"/>
      <c r="C439" s="57"/>
      <c r="D439" s="45"/>
      <c r="E439" s="62"/>
    </row>
    <row r="440" spans="1:5" x14ac:dyDescent="0.25">
      <c r="A440" s="37"/>
      <c r="B440" s="47"/>
      <c r="C440" s="57"/>
      <c r="D440" s="45"/>
      <c r="E440" s="62"/>
    </row>
    <row r="441" spans="1:5" x14ac:dyDescent="0.25">
      <c r="A441" s="37"/>
      <c r="B441" s="44"/>
      <c r="C441" s="56"/>
      <c r="D441" s="46"/>
      <c r="E441" s="60"/>
    </row>
    <row r="442" spans="1:5" x14ac:dyDescent="0.25">
      <c r="A442" s="37"/>
      <c r="B442" s="44"/>
      <c r="C442" s="56"/>
      <c r="D442" s="46"/>
      <c r="E442" s="60"/>
    </row>
    <row r="443" spans="1:5" x14ac:dyDescent="0.25">
      <c r="A443" s="37"/>
      <c r="B443" s="44"/>
      <c r="C443" s="56"/>
      <c r="D443" s="46"/>
      <c r="E443" s="60"/>
    </row>
    <row r="444" spans="1:5" x14ac:dyDescent="0.25">
      <c r="A444" s="37"/>
      <c r="B444" s="44"/>
      <c r="C444" s="56"/>
      <c r="D444" s="46"/>
      <c r="E444" s="60"/>
    </row>
    <row r="445" spans="1:5" x14ac:dyDescent="0.25">
      <c r="A445" s="37"/>
      <c r="B445" s="44"/>
      <c r="C445" s="56"/>
      <c r="D445" s="46"/>
      <c r="E445" s="60"/>
    </row>
    <row r="446" spans="1:5" x14ac:dyDescent="0.25">
      <c r="A446" s="37"/>
      <c r="B446" s="48"/>
      <c r="C446" s="56"/>
      <c r="D446" s="46"/>
      <c r="E446" s="60"/>
    </row>
    <row r="447" spans="1:5" x14ac:dyDescent="0.25">
      <c r="A447" s="37"/>
      <c r="B447" s="48"/>
      <c r="C447" s="56"/>
      <c r="D447" s="46"/>
      <c r="E447" s="60"/>
    </row>
    <row r="448" spans="1:5" x14ac:dyDescent="0.25">
      <c r="A448" s="37"/>
      <c r="B448" s="48"/>
      <c r="C448" s="56"/>
      <c r="D448" s="46"/>
      <c r="E448" s="60"/>
    </row>
    <row r="449" spans="1:5" x14ac:dyDescent="0.25">
      <c r="A449" s="37"/>
      <c r="B449" s="48"/>
      <c r="C449" s="56"/>
      <c r="D449" s="46"/>
      <c r="E449" s="60"/>
    </row>
    <row r="450" spans="1:5" x14ac:dyDescent="0.25">
      <c r="A450" s="37"/>
      <c r="B450" s="48"/>
      <c r="C450" s="56"/>
      <c r="D450" s="46"/>
      <c r="E450" s="60"/>
    </row>
    <row r="451" spans="1:5" x14ac:dyDescent="0.25">
      <c r="A451" s="37"/>
      <c r="B451" s="48"/>
      <c r="C451" s="56"/>
      <c r="D451" s="46"/>
      <c r="E451" s="60"/>
    </row>
    <row r="452" spans="1:5" x14ac:dyDescent="0.25">
      <c r="A452" s="37"/>
      <c r="B452" s="48"/>
      <c r="C452" s="56"/>
      <c r="D452" s="46"/>
      <c r="E452" s="60"/>
    </row>
    <row r="453" spans="1:5" x14ac:dyDescent="0.25">
      <c r="A453" s="37"/>
      <c r="B453" s="48"/>
      <c r="C453" s="56"/>
      <c r="D453" s="46"/>
      <c r="E453" s="60"/>
    </row>
    <row r="454" spans="1:5" x14ac:dyDescent="0.25">
      <c r="A454" s="37"/>
      <c r="B454" s="48"/>
      <c r="C454" s="56"/>
      <c r="D454" s="46"/>
      <c r="E454" s="60"/>
    </row>
    <row r="455" spans="1:5" x14ac:dyDescent="0.25">
      <c r="A455" s="37"/>
      <c r="B455" s="48"/>
      <c r="C455" s="56"/>
      <c r="D455" s="46"/>
      <c r="E455" s="60"/>
    </row>
    <row r="456" spans="1:5" x14ac:dyDescent="0.25">
      <c r="A456" s="37"/>
      <c r="B456" s="48"/>
      <c r="C456" s="56"/>
      <c r="D456" s="46"/>
      <c r="E456" s="60"/>
    </row>
    <row r="457" spans="1:5" x14ac:dyDescent="0.25">
      <c r="A457" s="37"/>
      <c r="B457" s="48"/>
      <c r="C457" s="56"/>
      <c r="D457" s="46"/>
      <c r="E457" s="60"/>
    </row>
    <row r="458" spans="1:5" x14ac:dyDescent="0.25">
      <c r="A458" s="37"/>
      <c r="B458" s="48"/>
      <c r="C458" s="56"/>
      <c r="D458" s="46"/>
      <c r="E458" s="60"/>
    </row>
    <row r="459" spans="1:5" x14ac:dyDescent="0.25">
      <c r="A459" s="37"/>
      <c r="B459" s="48"/>
      <c r="C459" s="56"/>
      <c r="D459" s="46"/>
      <c r="E459" s="60"/>
    </row>
    <row r="460" spans="1:5" x14ac:dyDescent="0.25">
      <c r="A460" s="37"/>
      <c r="B460" s="47"/>
      <c r="C460" s="57"/>
      <c r="D460" s="45"/>
      <c r="E460" s="63"/>
    </row>
    <row r="461" spans="1:5" x14ac:dyDescent="0.25">
      <c r="A461" s="37"/>
      <c r="B461" s="47"/>
      <c r="C461" s="57"/>
      <c r="D461" s="45"/>
      <c r="E461" s="63"/>
    </row>
    <row r="462" spans="1:5" x14ac:dyDescent="0.25">
      <c r="A462" s="37"/>
      <c r="B462" s="44"/>
      <c r="C462" s="56"/>
      <c r="D462" s="45"/>
      <c r="E462" s="60"/>
    </row>
    <row r="463" spans="1:5" x14ac:dyDescent="0.25">
      <c r="A463" s="37"/>
      <c r="B463" s="47"/>
      <c r="C463" s="57"/>
      <c r="D463" s="45"/>
      <c r="E463" s="62"/>
    </row>
    <row r="464" spans="1:5" x14ac:dyDescent="0.25">
      <c r="A464" s="37"/>
      <c r="B464" s="47"/>
      <c r="C464" s="57"/>
      <c r="D464" s="45"/>
      <c r="E464" s="62"/>
    </row>
    <row r="465" spans="1:5" x14ac:dyDescent="0.25">
      <c r="A465" s="37"/>
      <c r="B465" s="47"/>
      <c r="C465" s="57"/>
      <c r="D465" s="45"/>
      <c r="E465" s="62"/>
    </row>
    <row r="466" spans="1:5" x14ac:dyDescent="0.25">
      <c r="A466" s="37"/>
      <c r="B466" s="47"/>
      <c r="C466" s="57"/>
      <c r="D466" s="45"/>
      <c r="E466" s="62"/>
    </row>
    <row r="467" spans="1:5" x14ac:dyDescent="0.25">
      <c r="A467" s="37"/>
      <c r="B467" s="44"/>
      <c r="C467" s="56"/>
      <c r="D467" s="45"/>
      <c r="E467" s="62"/>
    </row>
    <row r="468" spans="1:5" x14ac:dyDescent="0.25">
      <c r="A468" s="37"/>
      <c r="B468" s="44"/>
      <c r="C468" s="56"/>
      <c r="D468" s="45"/>
      <c r="E468" s="62"/>
    </row>
    <row r="469" spans="1:5" x14ac:dyDescent="0.25">
      <c r="A469" s="37"/>
      <c r="B469" s="44"/>
      <c r="C469" s="56"/>
      <c r="D469" s="45"/>
      <c r="E469" s="60"/>
    </row>
    <row r="470" spans="1:5" x14ac:dyDescent="0.25">
      <c r="A470" s="37"/>
      <c r="B470" s="47"/>
      <c r="C470" s="57"/>
      <c r="D470" s="45"/>
      <c r="E470" s="62"/>
    </row>
    <row r="471" spans="1:5" x14ac:dyDescent="0.25">
      <c r="A471" s="37"/>
      <c r="B471" s="49"/>
      <c r="C471" s="57"/>
      <c r="D471" s="45"/>
      <c r="E471" s="62"/>
    </row>
    <row r="472" spans="1:5" x14ac:dyDescent="0.25">
      <c r="A472" s="37"/>
      <c r="B472" s="44"/>
      <c r="C472" s="56"/>
      <c r="D472" s="45"/>
      <c r="E472" s="60"/>
    </row>
    <row r="473" spans="1:5" x14ac:dyDescent="0.25">
      <c r="A473" s="37"/>
      <c r="B473" s="48"/>
      <c r="C473" s="56"/>
      <c r="D473" s="45"/>
      <c r="E473" s="60"/>
    </row>
    <row r="474" spans="1:5" x14ac:dyDescent="0.25">
      <c r="A474" s="37"/>
      <c r="B474" s="44"/>
      <c r="C474" s="56"/>
      <c r="D474" s="45"/>
      <c r="E474" s="60"/>
    </row>
    <row r="475" spans="1:5" x14ac:dyDescent="0.25">
      <c r="A475" s="37"/>
      <c r="B475" s="44"/>
      <c r="C475" s="56"/>
      <c r="D475" s="45"/>
      <c r="E475" s="60"/>
    </row>
    <row r="476" spans="1:5" x14ac:dyDescent="0.25">
      <c r="A476" s="37"/>
      <c r="B476" s="44"/>
      <c r="C476" s="56"/>
      <c r="D476" s="45"/>
      <c r="E476" s="60"/>
    </row>
    <row r="477" spans="1:5" x14ac:dyDescent="0.25">
      <c r="A477" s="37"/>
      <c r="B477" s="44"/>
      <c r="C477" s="56"/>
      <c r="D477" s="45"/>
      <c r="E477" s="60"/>
    </row>
    <row r="478" spans="1:5" x14ac:dyDescent="0.25">
      <c r="A478" s="37"/>
      <c r="B478" s="44"/>
      <c r="C478" s="56"/>
      <c r="D478" s="45"/>
      <c r="E478" s="60"/>
    </row>
    <row r="479" spans="1:5" x14ac:dyDescent="0.25">
      <c r="A479" s="37"/>
      <c r="B479" s="44"/>
      <c r="C479" s="56"/>
      <c r="D479" s="45"/>
      <c r="E479" s="60"/>
    </row>
    <row r="480" spans="1:5" x14ac:dyDescent="0.25">
      <c r="A480" s="37"/>
      <c r="B480" s="44"/>
      <c r="C480" s="56"/>
      <c r="D480" s="45"/>
      <c r="E480" s="60"/>
    </row>
    <row r="481" spans="1:5" x14ac:dyDescent="0.25">
      <c r="A481" s="37"/>
      <c r="B481" s="44"/>
      <c r="C481" s="56"/>
      <c r="D481" s="45"/>
      <c r="E481" s="64"/>
    </row>
    <row r="482" spans="1:5" x14ac:dyDescent="0.25">
      <c r="A482" s="37"/>
      <c r="B482" s="47"/>
      <c r="C482" s="57"/>
      <c r="D482" s="45"/>
      <c r="E482" s="65"/>
    </row>
    <row r="483" spans="1:5" x14ac:dyDescent="0.25">
      <c r="A483" s="37"/>
      <c r="B483" s="47"/>
      <c r="C483" s="57"/>
      <c r="D483" s="45"/>
      <c r="E483" s="66"/>
    </row>
    <row r="484" spans="1:5" x14ac:dyDescent="0.25">
      <c r="A484" s="37"/>
      <c r="B484" s="47"/>
      <c r="C484" s="57"/>
      <c r="D484" s="45"/>
      <c r="E484" s="65"/>
    </row>
    <row r="485" spans="1:5" x14ac:dyDescent="0.25">
      <c r="A485" s="37"/>
      <c r="B485" s="47"/>
      <c r="C485" s="57"/>
      <c r="D485" s="45"/>
      <c r="E485" s="67"/>
    </row>
    <row r="486" spans="1:5" x14ac:dyDescent="0.25">
      <c r="A486" s="37"/>
      <c r="B486" s="44"/>
      <c r="C486" s="56"/>
      <c r="D486" s="45"/>
      <c r="E486" s="64"/>
    </row>
    <row r="487" spans="1:5" x14ac:dyDescent="0.25">
      <c r="A487" s="37"/>
      <c r="B487" s="44"/>
      <c r="C487" s="56"/>
      <c r="D487" s="45"/>
      <c r="E487" s="64"/>
    </row>
    <row r="488" spans="1:5" x14ac:dyDescent="0.25">
      <c r="A488" s="37"/>
      <c r="B488" s="44"/>
      <c r="C488" s="56"/>
      <c r="D488" s="45"/>
      <c r="E488" s="64"/>
    </row>
    <row r="489" spans="1:5" x14ac:dyDescent="0.25">
      <c r="A489" s="37"/>
      <c r="B489" s="44"/>
      <c r="C489" s="56"/>
      <c r="D489" s="45"/>
      <c r="E489" s="64"/>
    </row>
    <row r="490" spans="1:5" x14ac:dyDescent="0.25">
      <c r="A490" s="37"/>
      <c r="B490" s="44"/>
      <c r="C490" s="56"/>
      <c r="D490" s="45"/>
      <c r="E490" s="68"/>
    </row>
    <row r="491" spans="1:5" x14ac:dyDescent="0.25">
      <c r="A491" s="37"/>
      <c r="B491" s="44"/>
      <c r="C491" s="56"/>
      <c r="D491" s="45"/>
      <c r="E491" s="64"/>
    </row>
    <row r="492" spans="1:5" x14ac:dyDescent="0.25">
      <c r="A492" s="37"/>
      <c r="B492" s="44"/>
      <c r="C492" s="56"/>
      <c r="D492" s="45"/>
      <c r="E492" s="64"/>
    </row>
    <row r="493" spans="1:5" x14ac:dyDescent="0.25">
      <c r="A493" s="37"/>
      <c r="B493" s="44"/>
      <c r="C493" s="56"/>
      <c r="D493" s="45"/>
      <c r="E493" s="68"/>
    </row>
    <row r="494" spans="1:5" x14ac:dyDescent="0.25">
      <c r="A494" s="37"/>
      <c r="B494" s="44"/>
      <c r="C494" s="56"/>
      <c r="D494" s="45"/>
      <c r="E494" s="64"/>
    </row>
    <row r="495" spans="1:5" x14ac:dyDescent="0.25">
      <c r="A495" s="37"/>
      <c r="B495" s="44"/>
      <c r="C495" s="56"/>
      <c r="D495" s="45"/>
      <c r="E495" s="69"/>
    </row>
    <row r="496" spans="1:5" x14ac:dyDescent="0.25">
      <c r="A496" s="37"/>
      <c r="B496" s="44"/>
      <c r="C496" s="56"/>
      <c r="D496" s="45"/>
      <c r="E496" s="68"/>
    </row>
    <row r="497" spans="1:5" x14ac:dyDescent="0.25">
      <c r="A497" s="37"/>
      <c r="B497" s="44"/>
      <c r="C497" s="56"/>
      <c r="D497" s="45"/>
      <c r="E497" s="68"/>
    </row>
    <row r="498" spans="1:5" x14ac:dyDescent="0.25">
      <c r="A498" s="37"/>
      <c r="B498" s="44"/>
      <c r="C498" s="56"/>
      <c r="D498" s="45"/>
      <c r="E498" s="68"/>
    </row>
    <row r="499" spans="1:5" x14ac:dyDescent="0.25">
      <c r="A499" s="37"/>
      <c r="B499" s="44"/>
      <c r="C499" s="56"/>
      <c r="D499" s="45"/>
      <c r="E499" s="68"/>
    </row>
    <row r="500" spans="1:5" x14ac:dyDescent="0.25">
      <c r="A500" s="37"/>
      <c r="B500" s="44"/>
      <c r="C500" s="56"/>
      <c r="D500" s="45"/>
      <c r="E500" s="60"/>
    </row>
    <row r="501" spans="1:5" x14ac:dyDescent="0.25">
      <c r="A501" s="37"/>
      <c r="B501" s="44"/>
      <c r="C501" s="56"/>
      <c r="D501" s="45"/>
      <c r="E501" s="60"/>
    </row>
    <row r="502" spans="1:5" x14ac:dyDescent="0.25">
      <c r="A502" s="37"/>
      <c r="B502" s="44"/>
      <c r="C502" s="56"/>
      <c r="D502" s="45"/>
      <c r="E502" s="60"/>
    </row>
    <row r="503" spans="1:5" x14ac:dyDescent="0.25">
      <c r="A503" s="37"/>
      <c r="B503" s="44"/>
      <c r="C503" s="56"/>
      <c r="D503" s="45"/>
      <c r="E503" s="64"/>
    </row>
    <row r="504" spans="1:5" x14ac:dyDescent="0.25">
      <c r="A504" s="37"/>
      <c r="B504" s="44"/>
      <c r="C504" s="56"/>
      <c r="D504" s="45"/>
      <c r="E504" s="60"/>
    </row>
    <row r="505" spans="1:5" x14ac:dyDescent="0.25">
      <c r="A505" s="37"/>
      <c r="B505" s="44"/>
      <c r="C505" s="56"/>
      <c r="D505" s="46"/>
      <c r="E505" s="60"/>
    </row>
    <row r="506" spans="1:5" x14ac:dyDescent="0.25">
      <c r="A506" s="37"/>
      <c r="B506" s="44"/>
      <c r="C506" s="56"/>
      <c r="D506" s="45"/>
      <c r="E506" s="60"/>
    </row>
    <row r="507" spans="1:5" x14ac:dyDescent="0.25">
      <c r="A507" s="37"/>
      <c r="B507" s="44"/>
      <c r="C507" s="56"/>
      <c r="D507" s="46"/>
      <c r="E507" s="60"/>
    </row>
    <row r="508" spans="1:5" x14ac:dyDescent="0.25">
      <c r="A508" s="37"/>
      <c r="B508" s="44"/>
      <c r="C508" s="56"/>
      <c r="D508" s="45"/>
      <c r="E508" s="60"/>
    </row>
    <row r="509" spans="1:5" x14ac:dyDescent="0.25">
      <c r="A509" s="37"/>
      <c r="B509" s="47"/>
      <c r="C509" s="57"/>
      <c r="D509" s="45"/>
      <c r="E509" s="62"/>
    </row>
    <row r="510" spans="1:5" x14ac:dyDescent="0.25">
      <c r="A510" s="37"/>
      <c r="B510" s="44"/>
      <c r="C510" s="56"/>
      <c r="D510" s="45"/>
      <c r="E510" s="60"/>
    </row>
    <row r="511" spans="1:5" x14ac:dyDescent="0.25">
      <c r="A511" s="37"/>
      <c r="B511" s="44"/>
      <c r="C511" s="56"/>
      <c r="D511" s="45"/>
      <c r="E511" s="60"/>
    </row>
    <row r="512" spans="1:5" x14ac:dyDescent="0.25">
      <c r="A512" s="37"/>
      <c r="B512" s="44"/>
      <c r="C512" s="56"/>
      <c r="D512" s="45"/>
      <c r="E512" s="60"/>
    </row>
    <row r="513" spans="1:5" x14ac:dyDescent="0.25">
      <c r="A513" s="37"/>
      <c r="B513" s="44"/>
      <c r="C513" s="56"/>
      <c r="D513" s="45"/>
      <c r="E513" s="60"/>
    </row>
    <row r="514" spans="1:5" x14ac:dyDescent="0.25">
      <c r="A514" s="37"/>
      <c r="B514" s="44"/>
      <c r="C514" s="56"/>
      <c r="D514" s="45"/>
      <c r="E514" s="60"/>
    </row>
    <row r="515" spans="1:5" x14ac:dyDescent="0.25">
      <c r="A515" s="37"/>
      <c r="B515" s="44"/>
      <c r="C515" s="58"/>
      <c r="D515" s="46"/>
      <c r="E515" s="60"/>
    </row>
    <row r="516" spans="1:5" x14ac:dyDescent="0.25">
      <c r="A516" s="37"/>
      <c r="B516" s="44"/>
      <c r="C516" s="56"/>
      <c r="D516" s="45"/>
      <c r="E516" s="60"/>
    </row>
    <row r="517" spans="1:5" x14ac:dyDescent="0.25">
      <c r="A517" s="37"/>
      <c r="B517" s="44"/>
      <c r="C517" s="56"/>
      <c r="D517" s="46"/>
      <c r="E517" s="64"/>
    </row>
    <row r="518" spans="1:5" x14ac:dyDescent="0.25">
      <c r="A518" s="37"/>
      <c r="B518" s="44"/>
      <c r="C518" s="56"/>
      <c r="D518" s="45"/>
      <c r="E518" s="64"/>
    </row>
    <row r="519" spans="1:5" x14ac:dyDescent="0.25">
      <c r="A519" s="37"/>
      <c r="B519" s="44"/>
      <c r="C519" s="56"/>
      <c r="D519" s="45"/>
      <c r="E519" s="64"/>
    </row>
    <row r="520" spans="1:5" x14ac:dyDescent="0.25">
      <c r="A520" s="37"/>
      <c r="B520" s="44"/>
      <c r="C520" s="56"/>
      <c r="D520" s="45"/>
      <c r="E520" s="64"/>
    </row>
    <row r="521" spans="1:5" x14ac:dyDescent="0.25">
      <c r="A521" s="37"/>
      <c r="B521" s="44"/>
      <c r="C521" s="56"/>
      <c r="D521" s="45"/>
      <c r="E521" s="64"/>
    </row>
    <row r="522" spans="1:5" x14ac:dyDescent="0.25">
      <c r="A522" s="37"/>
      <c r="B522" s="44"/>
      <c r="C522" s="56"/>
      <c r="D522" s="45"/>
      <c r="E522" s="64"/>
    </row>
    <row r="523" spans="1:5" x14ac:dyDescent="0.25">
      <c r="A523" s="37"/>
      <c r="B523" s="44"/>
      <c r="C523" s="56"/>
      <c r="D523" s="45"/>
      <c r="E523" s="64"/>
    </row>
    <row r="524" spans="1:5" x14ac:dyDescent="0.25">
      <c r="A524" s="37"/>
      <c r="B524" s="44"/>
      <c r="C524" s="56"/>
      <c r="D524" s="45"/>
      <c r="E524" s="64"/>
    </row>
    <row r="525" spans="1:5" x14ac:dyDescent="0.25">
      <c r="A525" s="37"/>
      <c r="B525" s="44"/>
      <c r="C525" s="56"/>
      <c r="D525" s="45"/>
      <c r="E525" s="64"/>
    </row>
    <row r="526" spans="1:5" x14ac:dyDescent="0.25">
      <c r="A526" s="37"/>
      <c r="B526" s="44"/>
      <c r="C526" s="56"/>
      <c r="D526" s="45"/>
      <c r="E526" s="64"/>
    </row>
    <row r="527" spans="1:5" x14ac:dyDescent="0.25">
      <c r="A527" s="37"/>
      <c r="B527" s="44"/>
      <c r="C527" s="56"/>
      <c r="D527" s="45"/>
      <c r="E527" s="64"/>
    </row>
    <row r="528" spans="1:5" x14ac:dyDescent="0.25">
      <c r="A528" s="37"/>
      <c r="B528" s="44"/>
      <c r="C528" s="56"/>
      <c r="D528" s="45"/>
      <c r="E528" s="64"/>
    </row>
    <row r="529" spans="1:5" x14ac:dyDescent="0.25">
      <c r="A529" s="37"/>
      <c r="B529" s="44"/>
      <c r="C529" s="56"/>
      <c r="D529" s="45"/>
      <c r="E529" s="64"/>
    </row>
    <row r="530" spans="1:5" x14ac:dyDescent="0.25">
      <c r="A530" s="37"/>
      <c r="B530" s="44"/>
      <c r="C530" s="56"/>
      <c r="D530" s="45"/>
      <c r="E530" s="64"/>
    </row>
    <row r="531" spans="1:5" x14ac:dyDescent="0.25">
      <c r="A531" s="37"/>
      <c r="B531" s="47"/>
      <c r="C531" s="56"/>
      <c r="D531" s="45"/>
      <c r="E531" s="64"/>
    </row>
    <row r="532" spans="1:5" x14ac:dyDescent="0.25">
      <c r="A532" s="37"/>
      <c r="B532" s="44"/>
      <c r="C532" s="58"/>
      <c r="D532" s="45"/>
      <c r="E532" s="64"/>
    </row>
    <row r="533" spans="1:5" x14ac:dyDescent="0.25">
      <c r="A533" s="37"/>
      <c r="B533" s="36"/>
      <c r="C533" s="55"/>
      <c r="D533" s="43"/>
      <c r="E533" s="70"/>
    </row>
    <row r="534" spans="1:5" x14ac:dyDescent="0.25">
      <c r="A534" s="37"/>
      <c r="B534" s="36"/>
      <c r="C534" s="55"/>
      <c r="D534" s="45"/>
      <c r="E534" s="70"/>
    </row>
    <row r="535" spans="1:5" x14ac:dyDescent="0.25">
      <c r="A535" s="37"/>
      <c r="B535" s="36"/>
      <c r="C535" s="55"/>
      <c r="D535" s="43"/>
      <c r="E535" s="70"/>
    </row>
    <row r="536" spans="1:5" x14ac:dyDescent="0.25">
      <c r="A536" s="37"/>
      <c r="B536" s="36"/>
      <c r="C536" s="55"/>
      <c r="D536" s="43"/>
      <c r="E536" s="70"/>
    </row>
    <row r="537" spans="1:5" x14ac:dyDescent="0.25">
      <c r="A537" s="37"/>
      <c r="B537" s="50"/>
      <c r="C537" s="55"/>
      <c r="D537" s="45"/>
      <c r="E537" s="70"/>
    </row>
  </sheetData>
  <autoFilter ref="A1:O420"/>
  <sortState ref="A2:J217">
    <sortCondition ref="A2"/>
  </sortState>
  <conditionalFormatting sqref="A1">
    <cfRule type="duplicateValues" dxfId="9" priority="8"/>
    <cfRule type="duplicateValues" dxfId="8" priority="11"/>
    <cfRule type="duplicateValues" dxfId="7" priority="12"/>
  </conditionalFormatting>
  <conditionalFormatting sqref="A1:A3 A421:A1048576">
    <cfRule type="duplicateValues" dxfId="6" priority="4"/>
  </conditionalFormatting>
  <conditionalFormatting sqref="A538:A1048576 A1">
    <cfRule type="duplicateValues" dxfId="4" priority="13"/>
  </conditionalFormatting>
  <conditionalFormatting sqref="B1">
    <cfRule type="duplicateValues" dxfId="3" priority="14"/>
    <cfRule type="duplicateValues" dxfId="2" priority="15"/>
  </conditionalFormatting>
  <conditionalFormatting sqref="A4:A420">
    <cfRule type="duplicateValues" dxfId="1" priority="1"/>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18"/>
    <col min="2" max="2" width="39.85546875" style="18" customWidth="1"/>
    <col min="3" max="4" width="11.42578125" style="18" customWidth="1"/>
    <col min="5" max="5" width="14.140625" style="18" customWidth="1"/>
    <col min="6" max="6" width="16.85546875" style="18" customWidth="1"/>
    <col min="7" max="7" width="23" style="18" customWidth="1"/>
    <col min="8" max="8" width="18.140625" style="18" customWidth="1"/>
    <col min="9" max="9" width="24" style="18" customWidth="1"/>
    <col min="10" max="10" width="18.42578125" style="18" customWidth="1"/>
    <col min="11" max="11" width="11.42578125" style="18" customWidth="1"/>
    <col min="12" max="12" width="40.42578125" style="35" customWidth="1"/>
    <col min="13" max="16384" width="11.42578125" style="18"/>
  </cols>
  <sheetData>
    <row r="1" spans="1:12" ht="40.5" x14ac:dyDescent="0.25">
      <c r="A1" s="14" t="s">
        <v>0</v>
      </c>
      <c r="B1" s="14" t="s">
        <v>1</v>
      </c>
      <c r="C1" s="1" t="s">
        <v>2</v>
      </c>
      <c r="D1" s="1" t="s">
        <v>3</v>
      </c>
      <c r="E1" s="2" t="s">
        <v>4</v>
      </c>
      <c r="F1" s="12" t="s">
        <v>329</v>
      </c>
      <c r="G1" s="1" t="s">
        <v>5</v>
      </c>
      <c r="H1" s="1" t="s">
        <v>6</v>
      </c>
      <c r="I1" s="1" t="s">
        <v>10</v>
      </c>
      <c r="J1" s="1" t="s">
        <v>8</v>
      </c>
    </row>
    <row r="2" spans="1:12" x14ac:dyDescent="0.25">
      <c r="A2" s="16"/>
      <c r="B2" s="17"/>
      <c r="C2" s="3"/>
      <c r="D2" s="3"/>
      <c r="E2" s="4"/>
      <c r="F2" s="4"/>
      <c r="G2" s="5"/>
      <c r="H2" s="4"/>
      <c r="I2" s="6"/>
      <c r="J2" s="7"/>
      <c r="L2" s="19"/>
    </row>
    <row r="3" spans="1:12" x14ac:dyDescent="0.25">
      <c r="A3" s="16"/>
      <c r="B3" s="20"/>
      <c r="C3" s="3"/>
      <c r="D3" s="3"/>
      <c r="E3" s="8"/>
      <c r="F3" s="4"/>
      <c r="G3" s="5"/>
      <c r="H3" s="4"/>
      <c r="I3" s="3"/>
      <c r="J3" s="7"/>
      <c r="K3" s="13"/>
      <c r="L3" s="19"/>
    </row>
    <row r="4" spans="1:12" x14ac:dyDescent="0.25">
      <c r="A4" s="16"/>
      <c r="B4" s="17"/>
      <c r="C4" s="3"/>
      <c r="D4" s="3"/>
      <c r="E4" s="8"/>
      <c r="F4" s="4"/>
      <c r="G4" s="5"/>
      <c r="H4" s="4"/>
      <c r="I4" s="6"/>
      <c r="J4" s="7"/>
      <c r="L4" s="19"/>
    </row>
    <row r="5" spans="1:12" x14ac:dyDescent="0.25">
      <c r="A5" s="16"/>
      <c r="B5" s="17"/>
      <c r="C5" s="3"/>
      <c r="D5" s="3"/>
      <c r="E5" s="8"/>
      <c r="F5" s="4"/>
      <c r="G5" s="5"/>
      <c r="H5" s="4"/>
      <c r="I5" s="6"/>
      <c r="J5" s="7"/>
      <c r="L5" s="19"/>
    </row>
    <row r="6" spans="1:12" x14ac:dyDescent="0.25">
      <c r="A6" s="16"/>
      <c r="B6" s="21"/>
      <c r="C6" s="3"/>
      <c r="D6" s="22"/>
      <c r="E6" s="4"/>
      <c r="F6" s="4"/>
      <c r="G6" s="5"/>
      <c r="H6" s="4"/>
      <c r="I6" s="6"/>
      <c r="J6" s="7"/>
      <c r="L6" s="19"/>
    </row>
    <row r="7" spans="1:12" x14ac:dyDescent="0.25">
      <c r="A7" s="16"/>
      <c r="B7" s="21"/>
      <c r="C7" s="3"/>
      <c r="D7" s="22"/>
      <c r="E7" s="4"/>
      <c r="F7" s="4"/>
      <c r="G7" s="5"/>
      <c r="H7" s="4"/>
      <c r="I7" s="6"/>
      <c r="J7" s="7"/>
      <c r="L7" s="19"/>
    </row>
    <row r="8" spans="1:12" x14ac:dyDescent="0.25">
      <c r="A8" s="16"/>
      <c r="B8" s="21"/>
      <c r="C8" s="3"/>
      <c r="D8" s="22"/>
      <c r="E8" s="4"/>
      <c r="F8" s="4"/>
      <c r="G8" s="5"/>
      <c r="H8" s="4"/>
      <c r="I8" s="6"/>
      <c r="J8" s="7"/>
      <c r="L8" s="19"/>
    </row>
    <row r="9" spans="1:12" x14ac:dyDescent="0.25">
      <c r="A9" s="16"/>
      <c r="B9" s="21"/>
      <c r="C9" s="3"/>
      <c r="D9" s="22"/>
      <c r="E9" s="4"/>
      <c r="F9" s="4"/>
      <c r="G9" s="5"/>
      <c r="H9" s="4"/>
      <c r="I9" s="6"/>
      <c r="J9" s="7"/>
      <c r="L9" s="19"/>
    </row>
    <row r="10" spans="1:12" x14ac:dyDescent="0.25">
      <c r="A10" s="16"/>
      <c r="B10" s="21"/>
      <c r="C10" s="3"/>
      <c r="D10" s="22"/>
      <c r="E10" s="4"/>
      <c r="F10" s="4"/>
      <c r="G10" s="5"/>
      <c r="H10" s="4"/>
      <c r="I10" s="6"/>
      <c r="J10" s="7"/>
      <c r="L10" s="19"/>
    </row>
    <row r="11" spans="1:12" x14ac:dyDescent="0.25">
      <c r="A11" s="23"/>
      <c r="B11" s="24"/>
      <c r="C11" s="25"/>
      <c r="D11" s="26"/>
      <c r="E11" s="25"/>
      <c r="F11" s="4"/>
      <c r="G11" s="5"/>
      <c r="H11" s="4"/>
      <c r="I11" s="6"/>
      <c r="J11" s="25"/>
      <c r="L11" s="19"/>
    </row>
    <row r="12" spans="1:12" x14ac:dyDescent="0.25">
      <c r="A12" s="23"/>
      <c r="B12" s="27"/>
      <c r="C12" s="25"/>
      <c r="D12" s="26"/>
      <c r="E12" s="25"/>
      <c r="F12" s="4"/>
      <c r="G12" s="5"/>
      <c r="H12" s="4"/>
      <c r="I12" s="6"/>
      <c r="J12" s="25"/>
      <c r="L12" s="19"/>
    </row>
    <row r="13" spans="1:12" x14ac:dyDescent="0.25">
      <c r="A13" s="23"/>
      <c r="B13" s="28"/>
      <c r="C13" s="25"/>
      <c r="D13" s="26"/>
      <c r="E13" s="25"/>
      <c r="F13" s="25"/>
      <c r="G13" s="5"/>
      <c r="H13" s="4"/>
      <c r="I13" s="6"/>
      <c r="J13" s="25"/>
      <c r="L13" s="19"/>
    </row>
    <row r="14" spans="1:12" x14ac:dyDescent="0.25">
      <c r="A14" s="23"/>
      <c r="B14" s="28"/>
      <c r="C14" s="25"/>
      <c r="D14" s="26"/>
      <c r="E14" s="25"/>
      <c r="F14" s="25"/>
      <c r="G14" s="5"/>
      <c r="H14" s="4"/>
      <c r="I14" s="6"/>
      <c r="J14" s="25"/>
      <c r="L14" s="19"/>
    </row>
    <row r="15" spans="1:12" x14ac:dyDescent="0.25">
      <c r="A15" s="29"/>
      <c r="B15" s="30"/>
      <c r="C15" s="25"/>
      <c r="D15" s="26"/>
      <c r="E15" s="25"/>
      <c r="F15" s="4"/>
      <c r="G15" s="5"/>
      <c r="H15" s="4"/>
      <c r="I15" s="6"/>
      <c r="J15" s="25"/>
      <c r="L15" s="19"/>
    </row>
    <row r="16" spans="1:12" x14ac:dyDescent="0.25">
      <c r="A16" s="29"/>
      <c r="B16" s="30"/>
      <c r="C16" s="25"/>
      <c r="D16" s="26"/>
      <c r="E16" s="25"/>
      <c r="F16" s="4"/>
      <c r="G16" s="5"/>
      <c r="H16" s="4"/>
      <c r="I16" s="6"/>
      <c r="J16" s="25"/>
      <c r="L16" s="19"/>
    </row>
    <row r="17" spans="1:12" x14ac:dyDescent="0.25">
      <c r="A17" s="29"/>
      <c r="B17" s="30"/>
      <c r="C17" s="25"/>
      <c r="D17" s="26"/>
      <c r="E17" s="25"/>
      <c r="F17" s="4"/>
      <c r="G17" s="5"/>
      <c r="H17" s="4"/>
      <c r="I17" s="6"/>
      <c r="J17" s="25"/>
      <c r="L17" s="19"/>
    </row>
    <row r="18" spans="1:12" x14ac:dyDescent="0.25">
      <c r="A18" s="29"/>
      <c r="B18" s="30"/>
      <c r="C18" s="25"/>
      <c r="D18" s="26"/>
      <c r="E18" s="25"/>
      <c r="F18" s="4"/>
      <c r="G18" s="5"/>
      <c r="H18" s="4"/>
      <c r="I18" s="6"/>
      <c r="J18" s="25"/>
      <c r="L18" s="19"/>
    </row>
    <row r="19" spans="1:12" x14ac:dyDescent="0.25">
      <c r="A19" s="29"/>
      <c r="B19" s="30"/>
      <c r="C19" s="25"/>
      <c r="D19" s="26"/>
      <c r="E19" s="25"/>
      <c r="F19" s="4"/>
      <c r="G19" s="5"/>
      <c r="H19" s="4"/>
      <c r="I19" s="6"/>
      <c r="J19" s="25"/>
      <c r="L19" s="19"/>
    </row>
    <row r="20" spans="1:12" x14ac:dyDescent="0.25">
      <c r="A20" s="23"/>
      <c r="B20" s="23"/>
      <c r="C20" s="25"/>
      <c r="D20" s="26"/>
      <c r="E20" s="25"/>
      <c r="F20" s="4"/>
      <c r="G20" s="5"/>
      <c r="H20" s="4"/>
      <c r="I20" s="6"/>
      <c r="J20" s="25"/>
      <c r="L20" s="19"/>
    </row>
    <row r="21" spans="1:12" x14ac:dyDescent="0.25">
      <c r="A21" s="23"/>
      <c r="B21" s="23"/>
      <c r="C21" s="25"/>
      <c r="D21" s="26"/>
      <c r="E21" s="25"/>
      <c r="F21" s="4"/>
      <c r="G21" s="5"/>
      <c r="H21" s="4"/>
      <c r="I21" s="6"/>
      <c r="J21" s="25"/>
      <c r="L21" s="19"/>
    </row>
    <row r="22" spans="1:12" x14ac:dyDescent="0.25">
      <c r="A22" s="23"/>
      <c r="B22" s="23"/>
      <c r="C22" s="25"/>
      <c r="D22" s="26"/>
      <c r="E22" s="25"/>
      <c r="F22" s="4"/>
      <c r="G22" s="5"/>
      <c r="H22" s="4"/>
      <c r="I22" s="6"/>
      <c r="J22" s="25"/>
      <c r="L22" s="19"/>
    </row>
    <row r="23" spans="1:12" x14ac:dyDescent="0.25">
      <c r="A23" s="31"/>
      <c r="B23" s="32"/>
      <c r="C23" s="25"/>
      <c r="D23" s="26"/>
      <c r="E23" s="25"/>
      <c r="F23" s="4"/>
      <c r="G23" s="5"/>
      <c r="H23" s="4"/>
      <c r="I23" s="6"/>
      <c r="J23" s="25"/>
      <c r="L23" s="19"/>
    </row>
    <row r="24" spans="1:12" x14ac:dyDescent="0.25">
      <c r="A24" s="23"/>
      <c r="B24" s="24"/>
      <c r="C24" s="25"/>
      <c r="D24" s="26"/>
      <c r="E24" s="25"/>
      <c r="F24" s="4"/>
      <c r="G24" s="5"/>
      <c r="H24" s="4"/>
      <c r="I24" s="6"/>
      <c r="J24" s="25"/>
      <c r="L24" s="19"/>
    </row>
    <row r="25" spans="1:12" x14ac:dyDescent="0.25">
      <c r="A25" s="23"/>
      <c r="B25" s="23"/>
      <c r="C25" s="25"/>
      <c r="D25" s="26"/>
      <c r="E25" s="25"/>
      <c r="F25" s="4"/>
      <c r="G25" s="5"/>
      <c r="H25" s="4"/>
      <c r="I25" s="6"/>
      <c r="J25" s="25"/>
      <c r="L25" s="19"/>
    </row>
    <row r="26" spans="1:12" x14ac:dyDescent="0.25">
      <c r="A26" s="23"/>
      <c r="B26" s="23"/>
      <c r="C26" s="25"/>
      <c r="D26" s="26"/>
      <c r="E26" s="25"/>
      <c r="F26" s="4"/>
      <c r="G26" s="5"/>
      <c r="H26" s="4"/>
      <c r="I26" s="6"/>
      <c r="J26" s="25"/>
      <c r="L26" s="19"/>
    </row>
    <row r="27" spans="1:12" x14ac:dyDescent="0.25">
      <c r="A27" s="23"/>
      <c r="B27" s="23"/>
      <c r="C27" s="25"/>
      <c r="D27" s="26"/>
      <c r="E27" s="25"/>
      <c r="F27" s="4"/>
      <c r="G27" s="5"/>
      <c r="H27" s="4"/>
      <c r="I27" s="6"/>
      <c r="J27" s="25"/>
      <c r="L27" s="19"/>
    </row>
    <row r="28" spans="1:12" ht="53.25" customHeight="1" x14ac:dyDescent="0.25">
      <c r="A28" s="33"/>
      <c r="B28" s="29"/>
      <c r="C28" s="25"/>
      <c r="D28" s="26"/>
      <c r="E28" s="25"/>
      <c r="F28" s="25"/>
      <c r="G28" s="5"/>
      <c r="H28" s="4"/>
      <c r="I28" s="6"/>
      <c r="J28" s="25"/>
      <c r="L28" s="19"/>
    </row>
    <row r="29" spans="1:12" x14ac:dyDescent="0.25">
      <c r="A29" s="34"/>
      <c r="B29" s="23"/>
      <c r="C29" s="25"/>
      <c r="D29" s="26"/>
      <c r="E29" s="25"/>
      <c r="F29" s="4"/>
      <c r="G29" s="5"/>
      <c r="H29" s="4"/>
      <c r="I29" s="6"/>
      <c r="J29" s="25"/>
      <c r="L29" s="19"/>
    </row>
    <row r="30" spans="1:12" x14ac:dyDescent="0.25">
      <c r="A30" s="34"/>
      <c r="B30" s="32"/>
      <c r="C30" s="25"/>
      <c r="D30" s="26"/>
      <c r="E30" s="25"/>
      <c r="F30" s="4"/>
      <c r="G30" s="5"/>
      <c r="H30" s="4"/>
      <c r="I30" s="6"/>
      <c r="J30" s="25"/>
      <c r="L30" s="19"/>
    </row>
    <row r="31" spans="1:12" x14ac:dyDescent="0.25">
      <c r="A31" s="25"/>
      <c r="B31" s="25"/>
      <c r="C31" s="25"/>
      <c r="D31" s="25"/>
      <c r="E31" s="25"/>
      <c r="F31" s="25"/>
      <c r="G31" s="25"/>
      <c r="H31" s="25"/>
      <c r="I31" s="25"/>
      <c r="J31" s="25"/>
    </row>
    <row r="32" spans="1:12" x14ac:dyDescent="0.25">
      <c r="A32" s="25"/>
      <c r="B32" s="25"/>
      <c r="C32" s="25"/>
      <c r="D32" s="25"/>
      <c r="E32" s="25"/>
      <c r="F32" s="25"/>
      <c r="G32" s="25"/>
      <c r="H32" s="25"/>
      <c r="I32" s="25"/>
      <c r="J32" s="25"/>
    </row>
    <row r="33" spans="1:10" x14ac:dyDescent="0.25">
      <c r="A33" s="25"/>
      <c r="B33" s="25"/>
      <c r="C33" s="25"/>
      <c r="D33" s="25"/>
      <c r="E33" s="25"/>
      <c r="F33" s="25"/>
      <c r="G33" s="25"/>
      <c r="H33" s="25"/>
      <c r="I33" s="25"/>
      <c r="J33" s="25"/>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D4FC-3BEC-4EC3-A272-33EAD0D80FC5}">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df91bddc-f4a9-42ce-a85d-aa742d2cec8a"/>
    <ds:schemaRef ds:uri="a325d5ee-5d77-4704-af16-3d4183eb3a16"/>
    <ds:schemaRef ds:uri="http://www.w3.org/XML/1998/namespace"/>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JULIO</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Linda Milena Mayo Cuervo</cp:lastModifiedBy>
  <cp:revision/>
  <dcterms:created xsi:type="dcterms:W3CDTF">2024-03-08T15:40:57Z</dcterms:created>
  <dcterms:modified xsi:type="dcterms:W3CDTF">2025-08-06T18:02:55Z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