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da.mayo\OneDrive - Sapiencia\LINDA\02. SAPIENCIA W\14. PRESUPUESTO\Ejecución contratos\"/>
    </mc:Choice>
  </mc:AlternateContent>
  <bookViews>
    <workbookView xWindow="0" yWindow="0" windowWidth="28800" windowHeight="11100"/>
  </bookViews>
  <sheets>
    <sheet name="Ejecución Contratos Enero-Marzo" sheetId="1" r:id="rId1"/>
    <sheet name="Ejecución Otrosíes y Adic " sheetId="2" r:id="rId2"/>
  </sheets>
  <externalReferences>
    <externalReference r:id="rId3"/>
  </externalReferences>
  <definedNames>
    <definedName name="_xlnm._FilterDatabase" localSheetId="0" hidden="1">'Ejecución Contratos Enero-Marzo'!$A$1:$L$197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25" i="1"/>
  <c r="G37" i="1"/>
  <c r="G49" i="1"/>
  <c r="G61" i="1"/>
  <c r="G73" i="1"/>
  <c r="G85" i="1"/>
  <c r="G97" i="1"/>
  <c r="G109" i="1"/>
  <c r="G121" i="1"/>
  <c r="G133" i="1"/>
  <c r="G3" i="1"/>
  <c r="H3" i="1"/>
  <c r="G4" i="1"/>
  <c r="H4" i="1"/>
  <c r="G5" i="1"/>
  <c r="H5" i="1"/>
  <c r="G6" i="1"/>
  <c r="H6" i="1"/>
  <c r="G7" i="1"/>
  <c r="H7" i="1"/>
  <c r="G8" i="1"/>
  <c r="G9" i="1"/>
  <c r="H9" i="1"/>
  <c r="G10" i="1"/>
  <c r="H10" i="1"/>
  <c r="G11" i="1"/>
  <c r="H11" i="1"/>
  <c r="G12" i="1"/>
  <c r="H12" i="1"/>
  <c r="G14" i="1"/>
  <c r="H14" i="1"/>
  <c r="G15" i="1"/>
  <c r="H15" i="1"/>
  <c r="G16" i="1"/>
  <c r="H16" i="1"/>
  <c r="G17" i="1"/>
  <c r="H17" i="1"/>
  <c r="G18" i="1"/>
  <c r="H18" i="1"/>
  <c r="G19" i="1"/>
  <c r="H19" i="1"/>
  <c r="G20" i="1"/>
  <c r="H20" i="1"/>
  <c r="G21" i="1"/>
  <c r="H21" i="1"/>
  <c r="G22" i="1"/>
  <c r="H22" i="1"/>
  <c r="G23" i="1"/>
  <c r="H23" i="1"/>
  <c r="G24" i="1"/>
  <c r="H24" i="1"/>
  <c r="G26" i="1"/>
  <c r="H26" i="1"/>
  <c r="G27" i="1"/>
  <c r="H27" i="1"/>
  <c r="G28" i="1"/>
  <c r="H28" i="1"/>
  <c r="G29" i="1"/>
  <c r="H29" i="1"/>
  <c r="G30" i="1"/>
  <c r="H30" i="1"/>
  <c r="G31" i="1"/>
  <c r="H31" i="1"/>
  <c r="G32" i="1"/>
  <c r="H32" i="1"/>
  <c r="G33" i="1"/>
  <c r="H33" i="1"/>
  <c r="G34" i="1"/>
  <c r="H34" i="1"/>
  <c r="G35" i="1"/>
  <c r="H35" i="1"/>
  <c r="G36" i="1"/>
  <c r="H36" i="1"/>
  <c r="G38" i="1"/>
  <c r="H38" i="1"/>
  <c r="G39" i="1"/>
  <c r="H39" i="1"/>
  <c r="G40" i="1"/>
  <c r="H40" i="1"/>
  <c r="G41" i="1"/>
  <c r="H41" i="1"/>
  <c r="G42" i="1"/>
  <c r="H42" i="1"/>
  <c r="G43" i="1"/>
  <c r="H43" i="1"/>
  <c r="G44" i="1"/>
  <c r="H44" i="1"/>
  <c r="G45" i="1"/>
  <c r="H45" i="1"/>
  <c r="G46" i="1"/>
  <c r="H46" i="1"/>
  <c r="G47" i="1"/>
  <c r="H47" i="1"/>
  <c r="G48" i="1"/>
  <c r="H48" i="1"/>
  <c r="G50" i="1"/>
  <c r="H50" i="1"/>
  <c r="G51" i="1"/>
  <c r="H51" i="1"/>
  <c r="G52" i="1"/>
  <c r="H52" i="1"/>
  <c r="G53" i="1"/>
  <c r="H53" i="1"/>
  <c r="G54" i="1"/>
  <c r="H54" i="1"/>
  <c r="G55" i="1"/>
  <c r="H55" i="1"/>
  <c r="G56" i="1"/>
  <c r="H56" i="1"/>
  <c r="G57" i="1"/>
  <c r="H57" i="1"/>
  <c r="G58" i="1"/>
  <c r="H58" i="1"/>
  <c r="G59" i="1"/>
  <c r="H59" i="1"/>
  <c r="G60" i="1"/>
  <c r="H60" i="1"/>
  <c r="G62" i="1"/>
  <c r="H62" i="1"/>
  <c r="G63" i="1"/>
  <c r="H63" i="1"/>
  <c r="G64" i="1"/>
  <c r="H64" i="1"/>
  <c r="G65" i="1"/>
  <c r="H65" i="1"/>
  <c r="G66" i="1"/>
  <c r="H66" i="1"/>
  <c r="G67" i="1"/>
  <c r="H67" i="1"/>
  <c r="G68" i="1"/>
  <c r="H68" i="1"/>
  <c r="G69" i="1"/>
  <c r="H69" i="1"/>
  <c r="G70" i="1"/>
  <c r="H70" i="1"/>
  <c r="G71" i="1"/>
  <c r="H71" i="1"/>
  <c r="G72" i="1"/>
  <c r="H72" i="1"/>
  <c r="G74" i="1"/>
  <c r="H74" i="1"/>
  <c r="G75" i="1"/>
  <c r="H75" i="1"/>
  <c r="G76" i="1"/>
  <c r="H76" i="1"/>
  <c r="G77" i="1"/>
  <c r="H77" i="1"/>
  <c r="G78" i="1"/>
  <c r="H78" i="1"/>
  <c r="G79" i="1"/>
  <c r="H79" i="1"/>
  <c r="G80" i="1"/>
  <c r="H80" i="1"/>
  <c r="G81" i="1"/>
  <c r="H81" i="1"/>
  <c r="G82" i="1"/>
  <c r="H82" i="1"/>
  <c r="G83" i="1"/>
  <c r="H83" i="1"/>
  <c r="G84" i="1"/>
  <c r="H84" i="1"/>
  <c r="G86" i="1"/>
  <c r="H86" i="1"/>
  <c r="G87" i="1"/>
  <c r="H87" i="1"/>
  <c r="G88" i="1"/>
  <c r="H88" i="1"/>
  <c r="G89" i="1"/>
  <c r="H89" i="1"/>
  <c r="G90" i="1"/>
  <c r="H90" i="1"/>
  <c r="G91" i="1"/>
  <c r="H91" i="1"/>
  <c r="G92" i="1"/>
  <c r="H92" i="1"/>
  <c r="G93" i="1"/>
  <c r="H93" i="1"/>
  <c r="G94" i="1"/>
  <c r="H94" i="1"/>
  <c r="G95" i="1"/>
  <c r="H95" i="1"/>
  <c r="G96" i="1"/>
  <c r="H96" i="1"/>
  <c r="G98" i="1"/>
  <c r="H98" i="1"/>
  <c r="G99" i="1"/>
  <c r="H99" i="1"/>
  <c r="G100" i="1"/>
  <c r="H100" i="1"/>
  <c r="G101" i="1"/>
  <c r="H101" i="1"/>
  <c r="G102" i="1"/>
  <c r="H102" i="1"/>
  <c r="G103" i="1"/>
  <c r="H103" i="1"/>
  <c r="G104" i="1"/>
  <c r="H104" i="1"/>
  <c r="G105" i="1"/>
  <c r="H105" i="1"/>
  <c r="G106" i="1"/>
  <c r="H106" i="1"/>
  <c r="G107" i="1"/>
  <c r="H107" i="1"/>
  <c r="G108" i="1"/>
  <c r="H108" i="1"/>
  <c r="G110" i="1"/>
  <c r="H110" i="1"/>
  <c r="G111" i="1"/>
  <c r="H111" i="1"/>
  <c r="G112" i="1"/>
  <c r="H112" i="1"/>
  <c r="G113" i="1"/>
  <c r="H113" i="1"/>
  <c r="G114" i="1"/>
  <c r="H114" i="1"/>
  <c r="G115" i="1"/>
  <c r="H115" i="1"/>
  <c r="G116" i="1"/>
  <c r="H116" i="1"/>
  <c r="G117" i="1"/>
  <c r="H117" i="1"/>
  <c r="G118" i="1"/>
  <c r="H118" i="1"/>
  <c r="G119" i="1"/>
  <c r="H119" i="1"/>
  <c r="G120" i="1"/>
  <c r="H120" i="1"/>
  <c r="G122" i="1"/>
  <c r="H122" i="1"/>
  <c r="G123" i="1"/>
  <c r="H123" i="1"/>
  <c r="G124" i="1"/>
  <c r="H124" i="1"/>
  <c r="G125" i="1"/>
  <c r="H125" i="1"/>
  <c r="G126" i="1"/>
  <c r="H126" i="1"/>
  <c r="G127" i="1"/>
  <c r="H127" i="1"/>
  <c r="G128" i="1"/>
  <c r="H128" i="1"/>
  <c r="G129" i="1"/>
  <c r="H129" i="1"/>
  <c r="G130" i="1"/>
  <c r="H130" i="1"/>
  <c r="G131" i="1"/>
  <c r="H131" i="1"/>
  <c r="G132" i="1"/>
  <c r="H132" i="1"/>
  <c r="G134" i="1"/>
  <c r="H134" i="1"/>
  <c r="G135" i="1"/>
  <c r="H135" i="1"/>
  <c r="G136" i="1"/>
  <c r="H136" i="1"/>
  <c r="G153" i="1"/>
  <c r="H153" i="1"/>
  <c r="G156" i="1"/>
  <c r="H156" i="1"/>
  <c r="C138" i="1"/>
  <c r="D138" i="1"/>
  <c r="E138" i="1"/>
  <c r="G138" i="1" s="1"/>
  <c r="C139" i="1"/>
  <c r="D139" i="1"/>
  <c r="E139" i="1"/>
  <c r="G139" i="1" s="1"/>
  <c r="C140" i="1"/>
  <c r="D140" i="1"/>
  <c r="E140" i="1"/>
  <c r="G140" i="1" s="1"/>
  <c r="C141" i="1"/>
  <c r="D141" i="1"/>
  <c r="E141" i="1"/>
  <c r="H141" i="1" s="1"/>
  <c r="C142" i="1"/>
  <c r="D142" i="1"/>
  <c r="E142" i="1"/>
  <c r="G142" i="1" s="1"/>
  <c r="C143" i="1"/>
  <c r="D143" i="1"/>
  <c r="E143" i="1"/>
  <c r="G143" i="1" s="1"/>
  <c r="C144" i="1"/>
  <c r="D144" i="1"/>
  <c r="E144" i="1"/>
  <c r="G144" i="1" s="1"/>
  <c r="C145" i="1"/>
  <c r="D145" i="1"/>
  <c r="E145" i="1"/>
  <c r="G145" i="1" s="1"/>
  <c r="C146" i="1"/>
  <c r="D146" i="1"/>
  <c r="E146" i="1"/>
  <c r="G146" i="1" s="1"/>
  <c r="C147" i="1"/>
  <c r="D147" i="1"/>
  <c r="E147" i="1"/>
  <c r="G147" i="1" s="1"/>
  <c r="C148" i="1"/>
  <c r="D148" i="1"/>
  <c r="E148" i="1"/>
  <c r="H148" i="1" s="1"/>
  <c r="C149" i="1"/>
  <c r="D149" i="1"/>
  <c r="E149" i="1"/>
  <c r="G149" i="1" s="1"/>
  <c r="C150" i="1"/>
  <c r="D150" i="1"/>
  <c r="E150" i="1"/>
  <c r="G150" i="1" s="1"/>
  <c r="C151" i="1"/>
  <c r="D151" i="1"/>
  <c r="E151" i="1"/>
  <c r="G151" i="1" s="1"/>
  <c r="C152" i="1"/>
  <c r="D152" i="1"/>
  <c r="E152" i="1"/>
  <c r="G152" i="1" s="1"/>
  <c r="C154" i="1"/>
  <c r="D154" i="1"/>
  <c r="E154" i="1"/>
  <c r="H154" i="1" s="1"/>
  <c r="C155" i="1"/>
  <c r="D155" i="1"/>
  <c r="E155" i="1"/>
  <c r="G155" i="1" s="1"/>
  <c r="C157" i="1"/>
  <c r="D157" i="1"/>
  <c r="E157" i="1"/>
  <c r="G157" i="1" s="1"/>
  <c r="C158" i="1"/>
  <c r="D158" i="1"/>
  <c r="E158" i="1"/>
  <c r="G158" i="1" s="1"/>
  <c r="C159" i="1"/>
  <c r="D159" i="1"/>
  <c r="E159" i="1"/>
  <c r="G159" i="1" s="1"/>
  <c r="C160" i="1"/>
  <c r="D160" i="1"/>
  <c r="E160" i="1"/>
  <c r="G160" i="1" s="1"/>
  <c r="C161" i="1"/>
  <c r="D161" i="1"/>
  <c r="E161" i="1"/>
  <c r="H161" i="1" s="1"/>
  <c r="C162" i="1"/>
  <c r="D162" i="1"/>
  <c r="E162" i="1"/>
  <c r="G162" i="1" s="1"/>
  <c r="C163" i="1"/>
  <c r="D163" i="1"/>
  <c r="E163" i="1"/>
  <c r="G163" i="1" s="1"/>
  <c r="C164" i="1"/>
  <c r="D164" i="1"/>
  <c r="E164" i="1"/>
  <c r="G164" i="1" s="1"/>
  <c r="C165" i="1"/>
  <c r="D165" i="1"/>
  <c r="E165" i="1"/>
  <c r="G165" i="1" s="1"/>
  <c r="C166" i="1"/>
  <c r="D166" i="1"/>
  <c r="E166" i="1"/>
  <c r="G166" i="1" s="1"/>
  <c r="C167" i="1"/>
  <c r="D167" i="1"/>
  <c r="E167" i="1"/>
  <c r="H167" i="1" s="1"/>
  <c r="C168" i="1"/>
  <c r="D168" i="1"/>
  <c r="E168" i="1"/>
  <c r="G168" i="1" s="1"/>
  <c r="C169" i="1"/>
  <c r="D169" i="1"/>
  <c r="E169" i="1"/>
  <c r="G169" i="1" s="1"/>
  <c r="C170" i="1"/>
  <c r="D170" i="1"/>
  <c r="E170" i="1"/>
  <c r="G170" i="1" s="1"/>
  <c r="C171" i="1"/>
  <c r="D171" i="1"/>
  <c r="E171" i="1"/>
  <c r="H171" i="1" s="1"/>
  <c r="C172" i="1"/>
  <c r="D172" i="1"/>
  <c r="E172" i="1"/>
  <c r="G172" i="1" s="1"/>
  <c r="C173" i="1"/>
  <c r="D173" i="1"/>
  <c r="E173" i="1"/>
  <c r="G173" i="1" s="1"/>
  <c r="C174" i="1"/>
  <c r="D174" i="1"/>
  <c r="E174" i="1"/>
  <c r="G174" i="1" s="1"/>
  <c r="C175" i="1"/>
  <c r="D175" i="1"/>
  <c r="E175" i="1"/>
  <c r="G175" i="1" s="1"/>
  <c r="C176" i="1"/>
  <c r="D176" i="1"/>
  <c r="E176" i="1"/>
  <c r="G176" i="1" s="1"/>
  <c r="C177" i="1"/>
  <c r="D177" i="1"/>
  <c r="E177" i="1"/>
  <c r="G177" i="1" s="1"/>
  <c r="C178" i="1"/>
  <c r="D178" i="1"/>
  <c r="E178" i="1"/>
  <c r="G178" i="1" s="1"/>
  <c r="C179" i="1"/>
  <c r="D179" i="1"/>
  <c r="E179" i="1"/>
  <c r="G179" i="1" s="1"/>
  <c r="C180" i="1"/>
  <c r="D180" i="1"/>
  <c r="E180" i="1"/>
  <c r="G180" i="1" s="1"/>
  <c r="C181" i="1"/>
  <c r="D181" i="1"/>
  <c r="E181" i="1"/>
  <c r="G181" i="1" s="1"/>
  <c r="C182" i="1"/>
  <c r="D182" i="1"/>
  <c r="E182" i="1"/>
  <c r="G182" i="1" s="1"/>
  <c r="C183" i="1"/>
  <c r="D183" i="1"/>
  <c r="E183" i="1"/>
  <c r="G183" i="1" s="1"/>
  <c r="C184" i="1"/>
  <c r="D184" i="1"/>
  <c r="E184" i="1"/>
  <c r="H184" i="1" s="1"/>
  <c r="C185" i="1"/>
  <c r="D185" i="1"/>
  <c r="E185" i="1"/>
  <c r="G185" i="1" s="1"/>
  <c r="C186" i="1"/>
  <c r="D186" i="1"/>
  <c r="E186" i="1"/>
  <c r="H186" i="1" s="1"/>
  <c r="C187" i="1"/>
  <c r="D187" i="1"/>
  <c r="E187" i="1"/>
  <c r="G187" i="1" s="1"/>
  <c r="C188" i="1"/>
  <c r="D188" i="1"/>
  <c r="E188" i="1"/>
  <c r="G188" i="1" s="1"/>
  <c r="C189" i="1"/>
  <c r="D189" i="1"/>
  <c r="E189" i="1"/>
  <c r="G189" i="1" s="1"/>
  <c r="C190" i="1"/>
  <c r="D190" i="1"/>
  <c r="E190" i="1"/>
  <c r="G190" i="1" s="1"/>
  <c r="C191" i="1"/>
  <c r="D191" i="1"/>
  <c r="E191" i="1"/>
  <c r="G191" i="1" s="1"/>
  <c r="C192" i="1"/>
  <c r="D192" i="1"/>
  <c r="E192" i="1"/>
  <c r="G192" i="1" s="1"/>
  <c r="C193" i="1"/>
  <c r="D193" i="1"/>
  <c r="E193" i="1"/>
  <c r="G193" i="1" s="1"/>
  <c r="C194" i="1"/>
  <c r="D194" i="1"/>
  <c r="E194" i="1"/>
  <c r="G194" i="1" s="1"/>
  <c r="C195" i="1"/>
  <c r="D195" i="1"/>
  <c r="E195" i="1"/>
  <c r="G195" i="1" s="1"/>
  <c r="C196" i="1"/>
  <c r="D196" i="1"/>
  <c r="E196" i="1"/>
  <c r="G196" i="1" s="1"/>
  <c r="C197" i="1"/>
  <c r="D197" i="1"/>
  <c r="E197" i="1"/>
  <c r="G197" i="1" s="1"/>
  <c r="E137" i="1"/>
  <c r="G137" i="1" s="1"/>
  <c r="D137" i="1"/>
  <c r="C137" i="1"/>
  <c r="H190" i="1" l="1"/>
  <c r="H180" i="1"/>
  <c r="H174" i="1"/>
  <c r="G167" i="1"/>
  <c r="G161" i="1"/>
  <c r="G184" i="1"/>
  <c r="G154" i="1"/>
  <c r="G148" i="1"/>
  <c r="G141" i="1"/>
  <c r="H189" i="1"/>
  <c r="H166" i="1"/>
  <c r="H160" i="1"/>
  <c r="H147" i="1"/>
  <c r="H140" i="1"/>
  <c r="H188" i="1"/>
  <c r="H179" i="1"/>
  <c r="H173" i="1"/>
  <c r="H165" i="1"/>
  <c r="H159" i="1"/>
  <c r="H152" i="1"/>
  <c r="H146" i="1"/>
  <c r="H139" i="1"/>
  <c r="G171" i="1"/>
  <c r="H187" i="1"/>
  <c r="H178" i="1"/>
  <c r="H172" i="1"/>
  <c r="H164" i="1"/>
  <c r="H158" i="1"/>
  <c r="H151" i="1"/>
  <c r="H144" i="1"/>
  <c r="H138" i="1"/>
  <c r="G186" i="1"/>
  <c r="H177" i="1"/>
  <c r="H185" i="1"/>
  <c r="H170" i="1"/>
  <c r="H163" i="1"/>
  <c r="H150" i="1"/>
  <c r="H143" i="1"/>
  <c r="H137" i="1"/>
  <c r="H192" i="1"/>
  <c r="H194" i="1"/>
  <c r="H176" i="1"/>
  <c r="H191" i="1"/>
  <c r="H168" i="1"/>
  <c r="H162" i="1"/>
  <c r="H155" i="1"/>
  <c r="H149" i="1"/>
  <c r="H142" i="1"/>
  <c r="H182" i="1"/>
  <c r="H175" i="1"/>
  <c r="H197" i="1"/>
  <c r="H196" i="1"/>
  <c r="H195" i="1"/>
  <c r="H183" i="1"/>
  <c r="H193" i="1"/>
  <c r="H181" i="1"/>
  <c r="H169" i="1"/>
  <c r="H157" i="1"/>
  <c r="H145" i="1"/>
  <c r="H133" i="1"/>
  <c r="H121" i="1"/>
  <c r="H109" i="1"/>
  <c r="H97" i="1"/>
  <c r="H85" i="1"/>
  <c r="H73" i="1"/>
  <c r="H61" i="1"/>
  <c r="H49" i="1"/>
  <c r="H37" i="1"/>
  <c r="H25" i="1"/>
  <c r="H13" i="1"/>
  <c r="H2" i="1"/>
  <c r="G2" i="1"/>
</calcChain>
</file>

<file path=xl/sharedStrings.xml><?xml version="1.0" encoding="utf-8"?>
<sst xmlns="http://schemas.openxmlformats.org/spreadsheetml/2006/main" count="608" uniqueCount="356">
  <si>
    <t>CÓDIGO
CONTRATO</t>
  </si>
  <si>
    <t>OBJETO DEL
CONTRATO</t>
  </si>
  <si>
    <t>FECHA
 INICIO</t>
  </si>
  <si>
    <t>FECHA TERMINACIÓN CONTRATO</t>
  </si>
  <si>
    <t xml:space="preserve"> VALOR
CONTRATO </t>
  </si>
  <si>
    <t>RECURSOS TOTALES DESEMBOLSADOS O PAGADOS.</t>
  </si>
  <si>
    <t>% EJECUCIÓN CONTRATO</t>
  </si>
  <si>
    <t>RECURSOS PENDIENTES DE EJECUTAR</t>
  </si>
  <si>
    <t>LIBERACIÓN RECURSOS POR TERMINACIÓN ANTICIPADA U OBSERVACIÓN</t>
  </si>
  <si>
    <t>tipo</t>
  </si>
  <si>
    <t>001 DE 2024</t>
  </si>
  <si>
    <t>002 DE 2024</t>
  </si>
  <si>
    <t>003 DE 2024</t>
  </si>
  <si>
    <t>004 DE 2024</t>
  </si>
  <si>
    <t>005 DE 2024</t>
  </si>
  <si>
    <t>006 DE 2024</t>
  </si>
  <si>
    <t>007 DE 2024</t>
  </si>
  <si>
    <t>008 DE 2024</t>
  </si>
  <si>
    <t>009 DE 2024</t>
  </si>
  <si>
    <t>010 DE 2024</t>
  </si>
  <si>
    <t>011 DE 2024</t>
  </si>
  <si>
    <t>012 DE 2024</t>
  </si>
  <si>
    <t>013 DE 2024</t>
  </si>
  <si>
    <t>014 DE 2024</t>
  </si>
  <si>
    <t>015 DE 2024</t>
  </si>
  <si>
    <t>016 DE 2024</t>
  </si>
  <si>
    <t>017 DE 2024</t>
  </si>
  <si>
    <t>018 DE 2024</t>
  </si>
  <si>
    <t>019 DE 2024</t>
  </si>
  <si>
    <t>020 DE 2024</t>
  </si>
  <si>
    <t>021 DE 2024</t>
  </si>
  <si>
    <t>022 DE 2024</t>
  </si>
  <si>
    <t>023 DE 2024</t>
  </si>
  <si>
    <t>024 DE 2024</t>
  </si>
  <si>
    <t>025 DE 2024</t>
  </si>
  <si>
    <t>026 DE 2024</t>
  </si>
  <si>
    <t>027 DE 2024</t>
  </si>
  <si>
    <t>028 DE 2024</t>
  </si>
  <si>
    <t>029 DE 2024</t>
  </si>
  <si>
    <t>030 DE 2024</t>
  </si>
  <si>
    <t>031 DE 2024</t>
  </si>
  <si>
    <t>032 DE 2024</t>
  </si>
  <si>
    <t>033 DE 2024</t>
  </si>
  <si>
    <t>034 DE 2024</t>
  </si>
  <si>
    <t>035 DE 2024</t>
  </si>
  <si>
    <t>036 DE 2024</t>
  </si>
  <si>
    <t>037 DE 2024</t>
  </si>
  <si>
    <t>038 DE 2024</t>
  </si>
  <si>
    <t>039 DE 2024</t>
  </si>
  <si>
    <t>040 DE 2024</t>
  </si>
  <si>
    <t>041 DE 2024</t>
  </si>
  <si>
    <t>042 DE 2024</t>
  </si>
  <si>
    <t>043 DE 2024</t>
  </si>
  <si>
    <t>044 DE 2024</t>
  </si>
  <si>
    <t>045 DE 2024</t>
  </si>
  <si>
    <t>046 DE 2024</t>
  </si>
  <si>
    <t>047 DE 2024</t>
  </si>
  <si>
    <t>048 DE 2024</t>
  </si>
  <si>
    <t>049 DE 2024</t>
  </si>
  <si>
    <t>050 DE 2024</t>
  </si>
  <si>
    <t>051 DE 2024</t>
  </si>
  <si>
    <t>052 DE 2024</t>
  </si>
  <si>
    <t>053 DE 2024</t>
  </si>
  <si>
    <t>054 DE 2024</t>
  </si>
  <si>
    <t>055 DE 2024</t>
  </si>
  <si>
    <t>056 DE 2024</t>
  </si>
  <si>
    <t>057 DE 2024</t>
  </si>
  <si>
    <t>058 DE 2024</t>
  </si>
  <si>
    <t>059 DE 2024</t>
  </si>
  <si>
    <t>060 DE 2024</t>
  </si>
  <si>
    <t>061 DE 2024</t>
  </si>
  <si>
    <t>062 DE 2024</t>
  </si>
  <si>
    <t>063 DE 2024</t>
  </si>
  <si>
    <t>064 DE 2024</t>
  </si>
  <si>
    <t>065 DE 2024</t>
  </si>
  <si>
    <t>066 DE 2024</t>
  </si>
  <si>
    <t>067 DE 2024</t>
  </si>
  <si>
    <t>068 DE 2024</t>
  </si>
  <si>
    <t>069 DE 2024</t>
  </si>
  <si>
    <t>070 DE 2024</t>
  </si>
  <si>
    <t>071 DE 2024</t>
  </si>
  <si>
    <t>072 DE 2024</t>
  </si>
  <si>
    <t>073 DE 2024</t>
  </si>
  <si>
    <t>074 DE 2024</t>
  </si>
  <si>
    <t>075 DE 2024</t>
  </si>
  <si>
    <t>076 DE 2024</t>
  </si>
  <si>
    <t>077 DE 2024</t>
  </si>
  <si>
    <t>078 DE 2024</t>
  </si>
  <si>
    <t>079 DE 2024</t>
  </si>
  <si>
    <t>080 DE 2024</t>
  </si>
  <si>
    <t>081 DE 2024</t>
  </si>
  <si>
    <t>082 DE 2024</t>
  </si>
  <si>
    <t>083 DE 2024</t>
  </si>
  <si>
    <t>084 DE 2024</t>
  </si>
  <si>
    <t>085 DE 2024</t>
  </si>
  <si>
    <t>086 DE 2024</t>
  </si>
  <si>
    <t>087 DE 2024</t>
  </si>
  <si>
    <t>088 DE 2024</t>
  </si>
  <si>
    <t>089 DE 2024</t>
  </si>
  <si>
    <t>090 DE 2024</t>
  </si>
  <si>
    <t>091 DE 2024</t>
  </si>
  <si>
    <t>092 DE 2024</t>
  </si>
  <si>
    <t>093 DE 2024</t>
  </si>
  <si>
    <t>094 DE 2024</t>
  </si>
  <si>
    <t>095 DE 2024</t>
  </si>
  <si>
    <t>096 DE 2024</t>
  </si>
  <si>
    <t>097 DE 2024</t>
  </si>
  <si>
    <t>098 DE 2024</t>
  </si>
  <si>
    <t>100 DE 2024</t>
  </si>
  <si>
    <t>101 DE 2024</t>
  </si>
  <si>
    <t>102 DE 2024</t>
  </si>
  <si>
    <t>103 DE 2024</t>
  </si>
  <si>
    <t>104 DE 2024</t>
  </si>
  <si>
    <t>105 DE 2024</t>
  </si>
  <si>
    <t>106 DE 2024</t>
  </si>
  <si>
    <t>107 DE 2024</t>
  </si>
  <si>
    <t>108 DE 2024</t>
  </si>
  <si>
    <t>109 DE 2024</t>
  </si>
  <si>
    <t>110 DE 2024</t>
  </si>
  <si>
    <t>111 DE 2024</t>
  </si>
  <si>
    <t>112 DE 2024</t>
  </si>
  <si>
    <t>113 DE 2024</t>
  </si>
  <si>
    <t>0392015E21</t>
  </si>
  <si>
    <t>115 DE 2024</t>
  </si>
  <si>
    <t>116 DE 2024</t>
  </si>
  <si>
    <t>124 DE 2024</t>
  </si>
  <si>
    <t>125 DE 2024</t>
  </si>
  <si>
    <t>126 DE 2024</t>
  </si>
  <si>
    <t>127 DE 2024</t>
  </si>
  <si>
    <t>128 DE 2024</t>
  </si>
  <si>
    <t>129 DE 2024</t>
  </si>
  <si>
    <t>131 DE 2024</t>
  </si>
  <si>
    <t>132 DE 2024</t>
  </si>
  <si>
    <t>133 DE 2024</t>
  </si>
  <si>
    <t>PRESTACIÓN DE SERVICIOS TÉCNICOS DE FORMA TEMPORAL CON RELACIÓN A APOYO A LOS PROCESOS DE MESA DE SERVICIO O SOPORTE EN SITIO DE LA INFRAESTRUCTURA TECNOLÓGICA FÍSICA A CARGO DE LA AGENCIA DE EDUCACIÓN POSTSECUNDARIA DE MEDELLÍN - SAPIENCIA Y DEMÁS QUE SE REQUIERAN.</t>
  </si>
  <si>
    <t>PRESTACIÓN DE SERVICIOS PROFESIONALES DE FORMA TEMPORAL PARA EL ACOMPAÑAMIENTO JURÍDICO EN LA AGENCIA DE EDUCACIÓN POSTSECUNDARIA DE MEDELLÍN – SAPIENCIA.</t>
  </si>
  <si>
    <t xml:space="preserve">PRESTACIÓN DE SERVICIOS PROFESIONALES DE FORMA TEMPORAL PARA ACOMPAÑAR LOS PROCESOS DE DESARROLLO, IMPLEMENTACIÓN Y PUESTA EN MARCHA DE APLICATIVOS Y DEMÁS DE LA AGENCIA DE EDUCACIÓN POSTSECUNDARIA DE MEDELLÍN – SAPIENCIA.  </t>
  </si>
  <si>
    <t xml:space="preserve">PRESTACIÓN DE SERVICIOS ESPECIALIZADOS DE FORMA TEMPORAL PARA APOYAR LA GESTIÓN DE TESORERÍA, FINANCIERA Y TRIBUTARIA DEL ÁREA CONTABLE DE LA AGENCIA DE EDUCACIÓN POSTSECUNDARIA DE MEDELLÍN - SAPIENCIA   </t>
  </si>
  <si>
    <t>PRESTACIÓN DE SERVICIOS PROFESIONALES DE FORMA TEMPORAL PARA APOYAR LAS ACTIVIDADES ADMINISTRATIVAS Y FINANCIERAS EN LA GESTIÓN DE LA AGENCIA DE EDUCACIÓN POSTSECUNDARIA DE MEDELLÍN – SAPIENCIA.</t>
  </si>
  <si>
    <t>PRESTACIÓN DE SERVICIOS DE APOYO DE FORMA TEMPORAL PARA LAS ACTIVIDADES OPERATIVAS, LOGÍSTICAS Y DE GESTIÓN DOCUMENTAL RELACIONADO CON LA OFICINA ASESORA JURÍDICA DE LA AGENCIA DE EDUCACIÓN POSTSECUNDARIA DE MEDELLÍN – SAPIENCIA.</t>
  </si>
  <si>
    <t>PRESTACIÓN DE SERVICIOS DE FORMA TEMPORAL DE APOYO A LA GESTIÓN PARA EL DESARROLLO DE ACTIVIDADES OPERATIVAS, LOGÍSTICAS Y GESTIÓN DOCUMENTAL RELACIONADA CON LA OPERACIÓN DEL PROGRAMA ÚNICO DE ACCESO Y PERMANENCIA DE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</si>
  <si>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</si>
  <si>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DE FORMA TEMPORAL PARA APOYAR LAS ACTIVIDADES ADMINISTRATIVAS, FINANCIERAS Y SOPORTE OPERATIVO DE LA AGENCIA DE EDUCACIÓN POSTSECUNDARIA DE MEDELLÍN - SAPIENCIA</t>
  </si>
  <si>
    <t>PRESTACIÓN DE SERVICIOS PROFESIONALES DE FORMA TEMPORAL PARA APOYAR JURÍDICAMENTE LA OPERACIÓN DE LOS CONTRATOS DE LA DIRECCIÓN TÉCNICA DE FONDOS DE LA AGENCIA DE EDUCACIÓN POSTSECUNDARIA DE MEDELLÍN - SAPIENCIA.</t>
  </si>
  <si>
    <t>PRESTACIÓN DE SERVICIOS DE FORMA TEMPORAL COMO TÉCNICO PARA APOYAR LAS ACTIVIDADES ADMINISTRATIVAS, FINANCIERAS, LOGÍSTICAS Y SOPORTE OPERATIVO DE LA AGENCIA DE EDUCACIÓN POSTSECUNDARIA DE MEDELLÍN - SAPIENCIA</t>
  </si>
  <si>
    <t>PRESTACIÓN DE SERVICIOS PROFESIONALES Y DE APOYO A LA GESTIÓN DE FORMA TEMPORAL EN EL DESARROLLO DE LOS PROYECTOS Y/O PROGRAMAS ASOCIADOS AL PROCESO DE GESTIÓN ADMINISTRATIVA ADSCRITA A LA SUBDIRECCIÓN ADMINISTRATIVA, FINANCIERA Y DE APOYO A LA GESTIÓN DE LA AGENCIA DE EDUCACIÓN POSTSECUNDARIA DE MEDELLÍN - SAPIENCIA</t>
  </si>
  <si>
    <t>PRESTACIÓN DE SERVICIOS TÉCNICOS DE FORMA TEMPORAL PARA APOYAR LOS MANTENIMIENTOS GENERALES PARA EL CORRECTO FUNCIONAMIENTO DE LAS SEDES QUE OPERE LA AGENCIA DE EDUCACIÓN POSTSECUNDARIA DE MEDELLÍN – SAPIENCIA</t>
  </si>
  <si>
    <t>PRESTACIÓN DE SERVICIOS PROFESIONALES ESPECIALIZADOS PARA DEFINIR, ASESORAR Y/O ORIENTAR EL DISEÑO Y EJECUCIÓN DE ESTRATEGIAS EN ARAS DE FACILITAR EL CUMPLIMIENTO DE LOS OBJETIVOS MISIONALES DE LA ENTIDAD REQUERIDOS POR LA DIRECCIÓN GENERAL DE LA AGENCIA DE EDUCACIÓN POSTSECUNDARIA DE MEDELLÍN – SAPIENCIA</t>
  </si>
  <si>
    <t>PRESTACIÓN DE SERVICIOS ESPECIALIZADOS DE FORMA TEMPORAL, PARA BRINDAR APOYO JURÍDICO A LA DIRECCIÓN GENERAL DE LA AGENCIA DE EDUCACIÓN POSTSECUNDARIA DE MEDELLÍN - SAPIENCIA.</t>
  </si>
  <si>
    <t>PRESTACIÓN DE SERVICIOS PARA EL APOYO ADMINISTRATIVO DE FORMA TEMPORAL DEL PROCESO DE GESTIÓN DE TALENTO HUMANO, DE LA AGENCIA DE EDUCACIÓN POSTSECUNDARIA DE MEDELLÍN – SAPIENCIA</t>
  </si>
  <si>
    <t>PRESTACIÓN DE SERVICIOS PROFESIONALES DE FORMA TEMPORAL, PARA APOYAR LA GESTIÓN CONTABLE, FINANCIERA Y TRIBUTARIA DE LA AGENCIA DE EDUCACIÓN POSTSECUNDARIA DE MEDELLÍN – SAPIENCIA</t>
  </si>
  <si>
    <t>PRESTACIÓN DE SERVICIOS PROFESIONALES DE FORMA TEMPORAL PARA APOYAR LA GESTIÓN FINANCIERA Y PRESUPUESTAL DE LA AGENCIA DE EDUCACIÓN POSTSECUNDARIA DE MEDELLÍN – SAPIENCIA.</t>
  </si>
  <si>
    <t>PRESTACIÓN DE SERVICIOS EN FORMA TEMPORAL PARA EL APOYO ADMINISTRATIVO EN LOS PROCESOS DE GESTIÓN PARA LA AGENCIA DE EDUCACIÓN POSTSECUNDARIA DE MEDELLÍN – 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</si>
  <si>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</si>
  <si>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PROFESIONALES DE FORMA TEMPORAL PARA APOYAR LOS PROCESOS OPERATIVOS, FINANCIEROS, DE GIROS Y APOYAR LA SUPERVISIÓN DE CONTRATOS DE LA DIRECCIÓN TÉCNICA DE FONDOS DE SAPIENCIA.</t>
  </si>
  <si>
    <t>PRESTACIÓN DE SERVICIOS DE FORMA TEMPORAL PARA APOYAR EL DESARROLLO DE ACTIVIDADES OPERATIVAS, LOGÍSTICAS Y GESTIÓN DOCUMENTAL RELACIONADA CON LA OPERACIÓN DEL PROGRAMA ÚNICO DE ACCESO Y PERMANENCIA -PUAP- DE SAPIENCIA.</t>
  </si>
  <si>
    <t>PRESTACIÓN DE SERVICIOS PROFESIONALES DE FORMA TEMPORAL PARA APOYAR LAS ACTIVIDADES ADMINISTRATIVAS, FINANCIERAS, LOGÍSTICAS Y SOPORTE OPERATIVO DE LA AGENCIA DE EDUCACIÓN POSTSECUNDARIA DE MEDELLÍN –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</si>
  <si>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</si>
  <si>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ESPECIALIZADOS DE FORMA TEMPORAL,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</si>
  <si>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EN FORMA TEMPORAL, PARA EL APOYO JURÍDICO, A LA GESTIÓN Y EL FORTALECIMIENTO DE LOS PROCESOS DEL SISTEMA DE CONTROL INTERNO DE LA AGENCIA DE EDUCACIÓN POSTSECUNDARIA DE MEDELLÍN-SAPIENCIA.</t>
  </si>
  <si>
    <t>PRESTACIÓN DE SERVICIOS PROFESIONALES DE FORMA TEMPORAL, PARA APOYAR INTEGRALMENTE LA GESTIÓN ADMINISTRATIVA, FINANCIERA, GIROS Y SOPORTE OPERATIVO DE LA DIRECCIÓN TÉCNICA DE FONDOS DE SAPIENCIA.</t>
  </si>
  <si>
    <t>PRESTACIÓN DE SERVICIOS PROFESIONALES DE FORMA TEMPORAL PARA PLANEAR Y PROMOVER EN LAS COMUNAS DEL DISTRITO DE MEDELLÍN LA PRESENCIA INSTITUCIONAL DE LA AGENCIA DE EDUCACIÓN POSTSECUNDARIA DE MEDELLÍN – SAPIENCIA, GESTIONANDO LA DIVULGACIÓN DE LA OFERTA DE FONDOS, PLANES, PROGRAMAS Y PROYECTOS DE AMPLIACIÓN DEL ACCESO, COBERTURA, PERMANENCIA Y GRADUACIÓN EN LA EDUCACIÓN POSTSECUNDARIA.</t>
  </si>
  <si>
    <t>PRESTACIÓN DE SERVICIOS PROFESIONALES DE FORMA TEMPORAL PARA EL APOYO CONTABLE A LA GESTIÓN Y EL FORTALECIMIENTO DE LOS PROCESOS DEL SISTEMA DE CONTROL INTERNO DE LA AGENCIA DE EDUCACIÓN POSTSECUNDARIA DE MEDELLÍN - SAPIENCIA</t>
  </si>
  <si>
    <t>PRESTACIÓN DE SERVICIOS DE TECNÓLOGO EN GESTIÓN DOCUMENTAL, ADMINISTRACIÓN DOCUMENTAL O ARCHIVÍSTICA, DE FORMA TEMPORAL PARA APOYAR LA PLANEACIÓN, EJECUCIÓN, SEGUIMIENTO Y MEJORA CONTINUA DE LA POLÍTICA DE GESTIÓN DOCUMENTAL EN LA AGENCIA DE EDUCACIÓN POSTSECUNDARIA DE MEDELLÍN</t>
  </si>
  <si>
    <t>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t>
  </si>
  <si>
    <t>PRESTACIÓN DE SERVICIOS DE FORMA TEMPORAL PARA EL APOYO LOGÍSTICO Y ADMINISTRATIVO DEL CONTROL, SEGUIMIENTO Y NOTIFICACIÓN DE LOS ACTOS ADMINISTRATIVOS EXPEDIDOS POR LA AGENCIA DE EDUCACIÓN POSTSECUNDARIA DE MEDELLÍN- SAPIENCIA.</t>
  </si>
  <si>
    <t>PRESTACIÓN DE SERVICIOS PARA APOYAR DE FORMA TEMPORAL EL PROCESO DE ATENCIÓN A LA CIUDADANÍA EN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</si>
  <si>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</si>
  <si>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PRESTACIÓN DE SERVICIOS PROFESIONALES DE FORMA TEMPORAL PARA APOYAR LA PLANIFICACIÓN Y SEGUIMIENTO DEL PROYECTO DE AMPLIACIÓN DEL ACCESO Y LA PERMANENCIA EN LA EDUCACIÓN POSTSECUNDARIA DE MEDELLÍN - SAPIENCIA.</t>
  </si>
  <si>
    <t>PRESTACIÓN DE SERVICIOS DE FORMA TEMPORAL PARA APOYAR INTEGRALMENTE LO RELACIONADO CON EL COMPONENTE DE SERVICIO SOCIAL EN EL DESARROLLO DEL PROGRAMA ÚNICO DE ACCESO Y PERMANENCIA- PUAP.</t>
  </si>
  <si>
    <t>PRESTACIÓN DE SERVICIOS DE FORMA TEMPORAL COMO AUXILIAR ADMINISTRATIVO DE APOYO, EN LA ORGANIZACIÓN, CONSERVACIÓN Y UTILIZACIÓN ADECUADA DE LA INFORMACIÓN QUE CONFORMA EL ARCHIVO GENERAL DE SAPIENCIA.</t>
  </si>
  <si>
    <t xml:space="preserve">PRESTACIÓN DE SERVICIOS PROFESIONALES DE FORMA TEMPORAL PARA EL APOYO DE LOS PROCESOS DE SUPERVISIÓN DERIVADOS DEL RELACIONAMIENTO DEL PROYECTO FORTALECIMIENTO DEL ECOSISTEMA DE EDUCACIÓN DIGITAL @MEDELLÍN DE SAPIENCIA. </t>
  </si>
  <si>
    <t>PRESTACIÓN DE SERVICIOS PROFESIONALES ESPECIALIZADOS DE FORMA TEMPORAL PARA APOYAR INTEGRALMENTE LA GESTIÓN DEL EQUIPO OPERATIVO DEL PROGRAMA ÚNICO DE ACCESO Y PERMANENCIA - PUAP DE LA DIRECCIÓN TÉCNICA DE FONDOS DE SAPIENCIA</t>
  </si>
  <si>
    <t>PRESTACIÓN DE SERVICIOS DE FORMA TEMPORAL COMO TÉCNICO PARA APOYAR LAS ACTIVIDADES ADMINISTRATIVAS, FINANCIERAS, LOGÍSTICAS Y SOPORTE OPERATIVO DE LA AGENCIA DE EDUCACIÓN POSTSECUNDARIA DE MEDELLÍN - SAPIENCIA.</t>
  </si>
  <si>
    <t xml:space="preserve">PRESTACIÓN DE SERVICIOS PROFESIONALES DE FORMA TEMPORAL PARA APOYAR LAS ACTIVIDADES ADMINISTRATIVAS, FINANCIERAS, LOGÍSTICAS Y SOPORTE OPERATIVO DE LA AGENCIA DE EDUCACIÓN POSTSECUNDARIA DE MEDELLÍN - SAPIENCIA.                </t>
  </si>
  <si>
    <t>PRESTACIÓN DE SERVICIOS PROFESIONALES DE FORMA TEMPORAL, PARA EL DESARROLLO, IMPLEMENTACIÓN Y PUESTA EN MARCHA DE APLICATIVOS, FORMULARIOS Y DEMÁS RELACIONADO PARA LA AGENCIA DE EDUCACIÓN POSTSECUNDARIA DE MEDELLÍN. - SAPIENCIA.</t>
  </si>
  <si>
    <t>PRESTACIÓN DE SERVICIOS DE FORMA TEMPORAL PARA EL APOYO A LAS ACTIVIDADES ADMINISTRATIVAS, FINANCIERAS, LOGÍSTICAS Y SOPORTE OPERATIVO DE LA AGENCIA DE EDUCACIÓN POSTSECUNDARIA DE MEDELLÍN - SAPIENCIA</t>
  </si>
  <si>
    <t>PRESTACIÓN DE SERVICIOS DE FORMA TEMPORAL PARA EL APOYO ADMINISTRATIVO, TÉCNICO Y OPERATIVO EN LOS TERRITORIOS, A LOS BENEFICIARIOS, INSTITUCIONES Y ENTIDADES EN LA DIVULGACIÓN DEL PROGRAMA ÚNICO DE ACCESO Y PERMANENCIA DE SAPIENCIA</t>
  </si>
  <si>
    <t>PRESTACIÓN DE SERVICIOS DE FORMA TEMPORAL PARA APOYAR LAS ACTIVIDADES ADMINISTRATIVAS Y LOGÍSTICAS DE FORMA INTEGRAL EN DIFERENTES SEDES DONDE SE OFERTAN LOS SERVICIOS DE LA AGENCIA DE EDUCACIÓN POSTSECUNDARIA DE MEDELLÍN - SAPIENCIA.</t>
  </si>
  <si>
    <t>PRESTACIÓN DE SERVICIOS TÉCNICOS DE FORMA TEMPORAL PARA APOYAR LA ADMINISTRACIÓN, MANEJO Y SOLUCIONES TÉCNICAS EN LA INFRAESTRUCTURA TECNOLÓGICA Y FÍSICA DE LA CIUDADELA DE LA CUARTA REVOLUCIÓN Y LA TRASFORMACIÓN DEL APRENDIZAJE -C4TA, PARA LA AGENCIA DE EDUCACIÓN POSTSECUNDARIA DE MEDELLÍN - SAPIENCIA</t>
  </si>
  <si>
    <t>PRESTACIÓN DE SERVICIOS DE FORMA TEMPORAL PARA APOYAR INTEGRALMENTE LO RELACIONADO CON EL COMPONENTE DE SERVICIO SOCIAL EN EL DESARROLLO DEL PROGRAMA ÚNICO DE ACCESO Y PERMANENCIA - PUAP.</t>
  </si>
  <si>
    <t>PRESTACIÓN DE SERVICIOS PROFESIONALES DE FORMA TEMPORAL PARA EL ACOMPAÑAMIENTO INTEGRAL EN LOS TERRITORIOS A LOS BENEFICIARIOS, ENTIDADES E INSTITUCIONES PARA LA DIVULGACIÓN DEL PROGRAMA ÚNICO DE ACCESO Y PERMANENCIA - PUAP DE SAPIENCIA</t>
  </si>
  <si>
    <t>PRESTACIÓN DE SERVICIOS PROFESIONALES DE FORMA TEMPORAL PARA LA ORIENTACIÓN INTEGRAL EN LA CONSOLIDACIÓN Y EJECUCIÓN DEL PROCESO DE CRÉDITO Y CARTERA EN ETAPA FINAL DE AMORTIZACIÓN, DERIVADO DE LOS FONDOS DE CRÉDITOS CONDONABLES PARA LA EDUCACIÓN POSTSECUNDARIA.</t>
  </si>
  <si>
    <t>PRESTACIÓN DE SERVICIOS PROFESIONALES DE FORMA TEMPORAL PARA EL APOYO EN EL PROCESO ADMINISTRATIVO, TÉCNICO, FINANCIERO Y PRESUPUESTAL DE LOS PROYECTOS DE LA SUBDIRECCIÓN PARA LA GESTIÓN DE LA EDUCACIÓN POSTSECUNDARIA DE LA AGENCIA DE EDUCACIÓN POSTSECUNDARIA DE MEDELLÍN.</t>
  </si>
  <si>
    <t>PRESTACIÓN DE SERVICIOS PROFESIONALES ESPECIALIZADOS DE FORMA TEMPORAL PARA APOYAR INTEGRALMENTE LA GESTIÓN DEL EQUIPO DE LOS PROYECTOS FORTALECIMIENTO DEL ECOSISTEMA DE EDUCACIÓN DIGITAL @MEDELLÍN Y CONSOLIDACIÓN DE ALIANZAS DE LA AGENCIA DE EDUCACIÓN POSTSECUNDARIA DE MEDELLÍN– SAPIENCIA.</t>
  </si>
  <si>
    <t>PRESTACIÓN DE SERVICIOS PROFESIONALES DE FORMA TEMPORAL PARA APOYAR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</si>
  <si>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DE FORMA TEMPORAL PARA APOYAR LAS ACTIVIDADES RELACIONADAS CON EL SEGUIMIENTO Y CONTROL A LOS PROCESOS, PLANES, PROGRAMAS Y PROYECTOS DE LA SUBDIRECCIÓN PARA LA GESTIÓN DE LA EDUCACIÓN POSTSECUNDARIA DE MEDELLÍN – SAPIENCIA.</t>
  </si>
  <si>
    <t>PRESTACIÓN DE SERVICIOS PROFESIONALES DE FORMA TEMPORAL, PARA LA GESTIÓN OPERATIVA Y ADMINISTRATIVA DE LAS ACTIVIDADES RELACIONADAS CON EL PROCESAMIENTO Y GESTIÓN DE RECUPERACIÓN DE CARTERA DE LOS CRÉDITOS EDUCATIVOS QUE HAN INICIADO LA ETAPA FINAL DE AMORTIZACIÓN DE LA AGENCIA DE EDUCACIÓN POSTSECUNDARIA DE MEDELLÍN –SAPIENCIA.</t>
  </si>
  <si>
    <t>PRESTACIÓN DE SERVICIOS PROFESIONALES EN FORMA TEMPORAL PARA EL APOYO ADMINISTRATIVO, A LA GESTIÓN Y EL FORTALECIMIENTO DE LOS PROCESOS DEL SISTEMA DE CONTROL INTERNO DE LA AGENCIA DE EDUCACIÓN POSTSECUNDARIA DE MEDELLÍN-SAPIENCIA.</t>
  </si>
  <si>
    <t>PRESTACIÓN DE SERVICIOS DE APOYO A LA GESTIÓN ADMINISTRATIVA DE FORMA TEMPORAL PARA EL FORTALECIMIENTO DE LOS PROCESOS DEL SISTEMA DE CONTROL INTERNO DE LA AGENCIA DE EDUCACIÓN POSTSECUNDARIA DE MEDELLÍN-SAPIENCIA.</t>
  </si>
  <si>
    <t>PRESTACIÓN DE SERVICIOS DE FORMA TEMPORAL PARA APOYAR EL PROCESO DE ATENCIÓN A LA CIUDADANÍA EN LA AGENCIA DE EDUCACIÓN POSTSECUNDARIA DE MEDELLÍN – SAPIENCIA.</t>
  </si>
  <si>
    <t>PRESTACIÓN DE SERVICIOS PROFESIONALES DE FORMA TEMPORAL PARA APOYAR LAS ACTIVIDADES DE PLANEACIÓN, SEGUIMIENTO Y EVALUACIÓN DE INSTRUMENTOS, PLANES, PROGRAMAS Y PROYECTOS ESTRATÉGICOS Y DE INVERSIÓN DE LA AGENCIA DE EDUCACIÓN POSTSECUNDARIA DE MEDELLÍN – SAPIENCIA.</t>
  </si>
  <si>
    <t>PRESTACIÓN DE SERVICIOS PROFESIONALES DE FORMA TEMPORAL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t>
  </si>
  <si>
    <t>PRESTACIÓN DE SERVICIOS PROFESIONALES ESPECIALIZADOS DE FORMA TEMPORAL, PARA LIDERAR, PLANEAR E IMPLEMENTAR LA ESTRATEGIA DE COMUNICACIONES, POSICIONAMIENTO Y RELACIONES PÚBLICAS ORIENTADA A RESULTADOS QUE SITÚEN A LA AGENCIA PIONERA DE LA EDUCACIÓN POSTSECUNDARIA DE MEDELLÍN COMO UN ACTOR RELEVANTE EN EL ECOSISTEMA DE EDUCACIÓN POSTSECUNDARIA DEL DISTRITO.</t>
  </si>
  <si>
    <t>PRESTACIÓN DE SERVICIOS DE FORMA TEMPORAL DE UN PROFESIONAL PARA EL APOYO EN LO RELACIONADO CON LA OPERACIÓN JURÍDICA DEL COBRO DE SALDOS DE LOS CRÉDITOS OTORGADOS POR LA AGENCIA DE EDUCACIÓN POSTSECUNDARIA DE MEDELLÍNSAPIENCIA, ASÍ COMO EL APOYO JURÍDICO, EN TODAS LAS ACTIVIDADES RELACIONADAS CON LA DEFENSA JUDICIAL Y EXTRAJUDICIAL, DE LA AGENCIA.</t>
  </si>
  <si>
    <t>PRESTACIÓN DE SERVICIOS DE FORMA TEMPORAL DE UN PROFESIONAL PARA APOYAR LA OPERACIÓN JURÍDICA DEL COBRO DE SALDOS DE LOS CRÉDITOS OTORGADOS POR LA AGENCIA DE EDUCACIÓN POSTSECUNDARIA DE MEDELLÍN- SAPIENCIA Y DEMÁS SOLICITUDES REALIZADAS POR LA JEFE JURÍDICA DE LA ENTIDAD.</t>
  </si>
  <si>
    <t>PRESTACIÓN DE SERVICIOS DE FORMA TEMPORAL DE UN TECNÓLOGO, EN ÁREAS CONTABLES, FINANCIERAS O AFINES, PARA APOYAR LA GESTIÓN FINANCIERA DEL ÁREA PRESUPUESTAL DE LA AGENCIA DE EDUCACIÓN POSTSECUNDARIA DE MEDELLÍN – SAPIENCIA.</t>
  </si>
  <si>
    <t>PRESTACIÓN DE SERVICIOS DE FORMA TEMPORAL DE UN TECNÓLOGO PROFESIONAL EN GESTIÓN DOCUMENTAL, ADMINISTRACIÓN DOCUMENTAL, ARCHIVÍSTICA O ÁREAS AFINES, PARA APOYAR LA EJECUCIÓN DE LOS PROCESOS TÉCNICOS ARCHIVÍSTICOS - PRODUCCIÓN, GESTIÓN Y TRÁMITE, ORGANIZACIÓN, TRANSFERENCIA, DISPOSICIÓN DE DOCUMENTOS, PRESERVACIÓN A LARGO PLAZO Y VALORACIÓN DOCUMENTAL-, EN LA AGENCIA DE EDUCACIÓN POSTSECUNDARIA DE MEDELLÍN – SAPIENCIA.</t>
  </si>
  <si>
    <t>PRESTACIÓN DE SERVICIOS PROFESIONALES DE FORMA TEMPORAL, PARA APOYAR LA PLANIFICACIÓN Y SEGUIMIENTO DE ACTIVIDADES ADMINISTRATIVAS, CONTRACTUALES Y DE APOYO A LA GESTIÓN RELACIONADAS CON EL USO DE LA SALA AUDIOVISUAL, LOS LABORATORIOS, LAS AULAS Y DEMÁS ESPACIOS DE LA CIUDADELA DE LA CUARTA REVOLUCIÓN Y LA TRANSFORMACIÓN DEL APRENDIZAJE, SIGUIENDO LOS LINEAMIENTOS NORMATIVOS Y ORIENTACIONES TÉCNICAS QUE LE HAGA LA SUBDIRECCIÓN DE GESTIÓN PARA LA EDUCACIÓN POSTSECUNDARIA DE LA AGENCIA.</t>
  </si>
  <si>
    <t>PRESTACIÓN DE SERVICIOS PROFESIONALES DE FORMA TEMPORAL PARA EL APOYO EN EL PROCESO ADMINISTRATIVO, TÉCNICO, FINANCIERO Y PRESUPUESTAL DE LOS PROYECTOS DE LA SUBDIRECCIÓN PARA LA GESTIÓN DE LA EDUCACIÓN POSTSECUNDARIA.</t>
  </si>
  <si>
    <t>PRESTACIÓN DE SERVICIOS PROFESIONALES DE FORMA TEMPORAL PARA APOYAR LA PLANIFICACIÓN Y SEGUIMIENTO DE ACTIVIDADES ADMINISTRATIVAS, CONTRACTUALES Y DE APOYO A LA SUPERVISIÓN</t>
  </si>
  <si>
    <t>PRESTACIÓN DE SERVICIOS PROFESIONALES PARA APOYAR DE FORMA TEMPORAL, LA PLANIFICACIÓN Y SEGUIMIENTO DE ACTIVIDADES JURÍDICAS, ADMINISTRATIVAS, CONTRACTUALES Y DE APOYO A LA SUPERVISIÓN RELACIONADAS CON LA OPERACIÓN DEL PROYECTO APOYO EN LA FORMACIÓN DE TALENTO ESPECIALIZADO EN ÁREAS DE LA INDUSTRIA 4.0</t>
  </si>
  <si>
    <t>PRESTACIÓN DE SERVICIOS PROFESIONALES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t>
  </si>
  <si>
    <t>PRESTACIÓN DE SERVICIOS PROFESIONALES DE FORMA TEMPORAL PARA APOYAR LAS ACTIVIDADES RELACIONADAS CON EL SISTEMA DE INFORMACIÓN, LAS ACTIVIDADES ADMINISTRATIVAS Y TÉCNICAS ESPECIALIZADAS, AL INTERIOR DE LOS PROYECTOS DE LA SUBDIRECCIÓN PARA LA GESTIÓN DE LA EDUCACIÓN POSTSECUNDARIA.</t>
  </si>
  <si>
    <t xml:space="preserve">PRESTACIÓN DE SERVICIOS PROFESIONALES DE FORMA TEMPORAL PARA EL APOYO COMO ARQUITECTO DE PLATAFORMA PARA GESTIÓN, INTEGRACIÓN Y ADMINISTRACIÓN DEL ECOSISTEMA DE EDUCACIÓN DIGITAL @MEDELLÍN DE LA SUBDIRECCIÓN GESTIÓN EDUCACIÓN POSTSECUNDARIA.           </t>
  </si>
  <si>
    <t xml:space="preserve">PRESTACIÓN DE SERVICIOS DE FORMA TEMPORAL PARA APOYAR EL DESPLIEGUE, MANTENIMIENTO, SEGUIMIENTO Y SEGURIDAD DE LA PLATAFORMA TECNOLÓGICA Y GESTIÓN DE SERVIDORES EN LA NUBE DE LA CIUDADELA DIGITAL @MEDELLÍN ADSCRITO A LA SUBDIRECCIÓN DE LA GESTIÓN DE EDUCACIÓN POSTSECUNDARIA.               </t>
  </si>
  <si>
    <t>PRESTACIÓN DE SERVICIOS PROFESIONALES DE FORMA TEMPORAL PARA APOYAR LAS ACTIVIDADES ADMINISTRATIVAS, OPERATIVAS, TÉCNICAS, JURÍDICAS Y DE APOYO A LA SUPERVISIÓN DE LOS PROYECTOS ADSCRITOS A LA SUBDIRECCIÓN PARA LA GESTIÓN DE LA EDUCACIÓN POSTSECUNDARIA DE LA AGENCIA DE EDUCACIÓN POSTSECUNDARIA DE MEDELLÍN- SAPIENCIA.</t>
  </si>
  <si>
    <t>PRESTACIÓN DE SERVICIOS PROFESIONALES DE FORMA TEMPORAL PARA APOYAR JURÍDICAMENTE LA OPERACIÓN DE LOS PROYECTOS Y PROGRAMAS DE LA SUBDIRECCIÓN PARA LA GESTIÓN DE LA EDUCACIÓN POSTSECUNDARIA DE LA AGENCIA DE EDUCACIÓN POSTSECUNDARIA DE MEDELLÍN- SAPIENCIA.</t>
  </si>
  <si>
    <t>PRESTACIÓN DE SERVICIOS PROFESIONALES DE FORMA TEMPORAL PARA ORIENTAR LA ESTRATEGIA DIGITAL ALIENADA AL PLAN ESTRATÉGICO DE COMUNICACIONES DE LA AGENCIA DE EDUCACIÓN POSTSECUNDARIA DE MEDELLÍN – SAPIENCIA. ASÍ MISMO, DESARROLLAR APOYO EN LA PUESTA EN MARCHA Y SEGUIMIENTO DE LA ESTRATEGIA COMUNICACIONAL DE LA ENTIDAD</t>
  </si>
  <si>
    <t>PRESTACIÓN DE SERVICIOS PROFESIONALES ESPECIALIZADOS DE FORMA TEMPORAL, PARA LA ORIENTACIÓN DE ESTRATEGIAS QUE APOYEN LA PROMOCIÓN, DIFUSIÓN Y SENSIBILIZACIÓN DE CAMPAÑAS CON ENFOQUE DE GÉNERO, POBLACIONAL Y DIFERENCIAL Y A LAS MUJERES, PARA EL ACCESO A LA EDUCACIÓN POSTSECUNDARIA, DISEÑANDO Y EJECUTANDO PLANES ESTRATÉGICOS, CAMPAÑAS Y EVENTOS INSTITUCIONALES QUE PROMUEVAN LOS VALORES DE LA AGENCIA DE EDUCACIÓN POSTSECUNDARIA DE MEDELLÍN – SAPIENCIA.</t>
  </si>
  <si>
    <t xml:space="preserve">PRESTACIÓN DE SERVICIOS PROFESIONALES DE FORMA TEMPORAL PARA ORIENTAR LA PRODUCCIÓN DE CONTENIDO AUDIOVISUAL Y APOYO EN LA REALIZACIÓN DE DISEÑO GRÁFICO Y MEDIOS AUDIOVISUALES PARA LA AGENCIA DE EDUCACIÓN POSTSECUNDARIA DE MEDELLÍN – SAPIENCIA Y LA CIUDADELA PARA LA CUARTA REVOLUCIÓN Y TRANSFORMACIÓN DEL APRENDIZAJE - C4TA. </t>
  </si>
  <si>
    <t xml:space="preserve">PRESTAR LOS SERVICIOS PROFESIONALES DE FORMA TEMPORAL PARA EL DISEÑO, PUESTA EN MARCHA Y SEGUIMIENTO DE LA ESTRATEGIA COMUNICACIONAL EXTERNA, NECESARIA PARA DAR A CONOCER Y PROMOCIONAR LAS ACTIVIDADES DESARROLLADAS EN LA AGENCIA. </t>
  </si>
  <si>
    <t>PRESTACIÓN DE SERVICIOS PROFESIONALES DE FORMA TEMPORAL PARA EL ACOMPAÑAMIENTO INTEGRAL EN LOS TERRITORIOS A LOS BENEFICIARIOS, INSTITUCIONES Y ENTIDADES EN LA DIVULGACIÓN DEL PROGRAMA ÚNICO DE ACCESO Y PERMANENCIA DE SAPIENCIA.</t>
  </si>
  <si>
    <t>PRESTACIÓN DE SERVICIOS PROFESIONALES DE FORMA TEMPORAL PARA APOYAR LA PLANIFICACIÓN Y SEGUIMIENTO DE ACTIVIDADES JURÍDICAS, ADMINISTRATIVAS, CONTRACTUALES Y DE APOYO A LA SUPERVISIÓN RELACIONADAS CON LA OPERACIÓN DE LOS PROYECTOS, ASÍ MISMO PODRÁ APOYAR LOS PROCESOS DE GESTIÓN DE LA SUBDIRECCIÓN DE GESTIÓN PARA LA EDUCACIÓN POSTSECUNDARIA DE LA AGENCIA.</t>
  </si>
  <si>
    <t>PRESTACIÓN DE SERVICIOS PROFESIONALES PARA APOYAR DE FORMA TEMPORAL LA PLANIFICACIÓN Y SEGUIMIENTO DE ACTIVIDADES ADMINISTRATIVAS, CONTRACTUALES Y DE APOYO A LA SUPERVISIÓN RELACIONADAS CON LA OPERACIÓN DEL PROYECTO DE LA EDUCACIÓN POSTSECUNDARIA DE LA AGENCIA DE EDUCACIÓN POSTSECUNDARIA DE MEDELLÍN - SAPIENCIA.</t>
  </si>
  <si>
    <t>PRESTACIÓN DE SERVICIOS DE FORMA TEMPORAL PARA APOYAR TÉCNICA, ADMINISTRATIVA Y ASISTENCIALMENTE LOS PROCESOS DE GESTIÓN DE LA SUBDIRECCIÓN DE GESTIÓN PARA LA EDUCACIÓN POSTSECUNDARIA, DE LA AGENCIA.</t>
  </si>
  <si>
    <t>PRESTACIÓN DE SERVICIOS DE FORMA TEMPORAL, PARA EL APOYO TÉCNICO EN LA ADMINISTRACIÓN DE NUBE PÚBLICA Y PRIVADA, DESARROLLOS E IMPLEMENTACIÓN DE APLICATIVOS, FORMULARIOS Y DEMÁS RELACIONADO, PARA LA AGENCIA DE EDUCACIÓN POSTSECUNDARIA DE MEDELLÍN. - SAPIENCIA.</t>
  </si>
  <si>
    <t>PRESTACIÓN DE SERVICIOS PROFESIONALES DE FORMA TEMPORAL PARA LA ADMINISTRACIÓN, MANEJO Y SOLUCIONES CON RELACIÓN A LA SEGURIDAD DE LA INFRAESTRUCTURA TECNOLÓGICA Y LA INFORMACIÓN PARA LA AGENCIA DE EDUCACIÓN POSTSECUNDARIA DE MEDELLÍN.</t>
  </si>
  <si>
    <t>PRESTACIÓN DE SERVICIOS PROFESIONALES DE FORMA TEMPORAL PARA EL ACOMPAÑAMIENTO JURÍDICO Y APOYO EN LOS PROCESOS MISIONALES DE LA AGENCIA DE EDUCACIÓN POSTSECUNDARIA DE MEDELLÍN – SAPIENCIA.</t>
  </si>
  <si>
    <t>PRESTACIÓN DE SERVICIOS PROFESIONALES ESPECIALIZADOS DE FORMA TEMPORAL PARA APOYAR INTEGRALMENTE LAS ESTRATEGIAS Y ACTIVIDADES RELACIONADAS CON EL PROYECTO FORTALECIMIENTO DE LA INVESTIGACIÓN, LA INNOVACIÓN Y EL EMPRENDIMIENTO Y LA GESTIÓN ACADÉMICA DE PROYECTOS ESTRATÉGICOS DE LA SUBDIRECCIÓN PARA LA GESTIÓN DE LA EDUCACIÓN POSTSECUNDARIA Y DE LA AGENCIA.</t>
  </si>
  <si>
    <t>PRESTACIÓN DE SERVICIOS PROFESIONALES, DE FORMA TEMPORAL PARA APOYAR LA ADMINISTRACIÓN DEL SISTEMA DE GESTIÓN DE LA SEGURIDAD Y SALUD EN EL TRABAJO SG-SST DE LA AGENCIA DE EDUCACIÓN POSTSECUNDARIA DE MEDELLÍN – SAPIENCIA.</t>
  </si>
  <si>
    <t>PRESTAR SERVICIOS DE FORMA TEMPORAL EN ACTIVIDADES RELACIONADAS CON LA DINAMIZACIÓN Y DIFUSIÓN DE LAS ESTRATEGIAS DEL PROYECTO “FORTALECIMIENTO DEL ECOSISTEMA DE EDUCACIÓN DIGITAL-@MEDELLÍN” DE LA SUBDIRECCIÓN PARA LA GESTIÓN DE LA EDUCACIÓN POSTSECUNDARIA.</t>
  </si>
  <si>
    <t>PRESTACIÓN DE SERVICIOS PROFESIONALES ESPECIALIZADOS DE FORMA TEMPORAL PARA APOYAR INTEGRALMENTE LA GESTIÓN DEL COMPONENTE ACADÉMICO Y EL COMPONENTE ADMINISTRATIVO EN LA CIUDADELA DE LA CUARTA REVOLUCIÓN Y LA TRASFORMACIÓN DEL APRENDIZAJE - C4TA, PARA LA AGENCIA DE EDUCACIÓN POSTSECUNDARIA DE MEDELLÍN SAPIENCIA.</t>
  </si>
  <si>
    <t>CONTRATO INTERADMINISTRATIVO ESPECIFICO NRO. 21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t>
  </si>
  <si>
    <t>PRESTACIÓN DE SERVICIOS PROFESIONALES DE FORMA TEMPORAL PARA APOYAR LAS ACTIVIDADES ADMINISTRATIVAS, FINANCIERAS Y SOPORTE OPERATIVO DEL PROGRAMA ÚNICO DE ACCESO Y PERMANENCIA PUAP DE LA AGENCIA DE EDUCACIÓN POSTSECUNDARIA DE MEDELLÍN - SAPIENCIA.</t>
  </si>
  <si>
    <t>PRESTACIÓN DE SERVICIOS PROFESIONALES DE FORMA TEMPORAL PARA APOYAR EL PROCESO DE ATENCIÓN AL CIUDADANO, REALIZAR ACTIVIDADES DE ACOMPAÑAMIENTO, LOGÍSTICA, GESTIÓN DOCUMENTAL, ATENCIÓN PQRSDF Y ASESORÍA A LOS BENEFICIARIOS Y/O INTERESADOS QUE ESTÉN RELACIONADOS CON EL PROYECTO “AMPLIACIÓN DEL ACCESO Y LA PERMANENCIA EN LA EDUCACIÓN POSTSECUNDARIA” DE LA AGENCIA.</t>
  </si>
  <si>
    <t>PRESTACIÓN DE SERVICIOS PROFESIONALES DE FORMA TEMPORAL PARA APOYAR LA PLANIFICACIÓN Y SEGUIMIENTO DE ACTIVIDADES ADMINISTRATIVAS, CONTRACTUALES Y DE APOYO A LA SUPERVISIÓN PARA LOS DIFERENTES PROYECTOS DE LA SUBDIRECCIÓN DE LA GESTIÓN DE LA EDUCACIÓN POSTSECUNDARIA</t>
  </si>
  <si>
    <t>PRESTACIÓN DE SERVICIOS DE FORMA TEMPORAL PARA APOYAR EN LA IMPLEMENTACIÓN DE LAS HERRAMIENTAS ADMINISTRATIVAS RELACIONADAS CON LA GESTIÓN DESDE LA PLANIFICACIÓN, EJECUCIÓN, SEGUIMIENTO, ACCIONES DE MEJORA DE LOS PROCESOS Y APOYOS DE LA SUPERVISIÓN Y COMPONENTES LIDERADOS DESDE LA SUBDIRECCIÓN ADMINISTRATIVA Y FINANCIERA Y DE APOYO A LA GESTIÓN DE LA AGENCIA DE EDUCACIÓN POSTSECUNDARIA DE MEDELLÍN – SAPIENCIA</t>
  </si>
  <si>
    <t>PRESTACIÓN DE SERVICIOS DE FORMA TEMPORAL PARA APOYAR EL EJERCICIO DE ATENCIÓN A LA CIUDADANÍA EN LA AGENCIA DE EDUCACIÓN POSTSECUNDARIA DE MEDELLÍN – SAPIENCIA</t>
  </si>
  <si>
    <t>PRESTACIÓN DE SERVICIOS PROFESIONALES DE FORMA TEMPORAL, PARA LA ADMINISTRACIÓN DE NUBE PÚBLICA Y PRIVADA, DESARROLLO, IMPLEMENTACIÓN Y PUESTA EN MARCHA DE APLICATIVOS Y DEMÁS. ESTO CON RELACIÓN A LA AGENCIA DE EDUCACIÓN POSTSECUNDARIA DE MEDELLÍN. – SAPIENCIA</t>
  </si>
  <si>
    <t>ADQUISICIÓN DE SOLUCIONES TECNOLÓGICAS CONSISTENTES EN IMPRESORAS LÁSER Y SCANNER REQUERIDOS PARA EL FUNCIONAMIENTO DE LA AGENCIA DE EDUCACIÓN POSTSECUNDARIA DE MEDELLÍN – SAPIENCIA.</t>
  </si>
  <si>
    <t>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t>
  </si>
  <si>
    <t>PRESTACIÓN DEL SERVICIO DE ALMACENAMIENTO, CUSTODIA Y ADMINISTRACIÓN DEL ARCHIVO DE LA AGENCIA DE EDUCACIÓN POSTSECUNDARIA DE MEDELLÍN - SAPIENCIA</t>
  </si>
  <si>
    <t>PRESTACIÓN DE SERVICIOS PROFESIONALES DE FORMA TEMPORAL PARA ASESORAR Y COORDINAR LAS ACTIVIDADES DE DEFENSA JUDICIAL Y EXTRAJUDICIAL, ATENCIÓN DE (PQRSDF) Y GESTIÓN DE PÓLIZAS DE LOS CONTRATOS DE LA AGENCIA DE EDUCACIÓN POSTSECUNDARIA DE MEDELLÍN- SAPIENCIA</t>
  </si>
  <si>
    <t>PRESTACIÓN DE SERVICIOS TÉCNICOS DE FORMA TEMPORAL PARA APOYAR INTEGRALMENTE LO RELACIONADO CON EL COMPONENTE DE SERVICIO SOCIAL EN EL DESARROLLO DEL PROGRAMA ÚNICO DE ACCESO Y PERMANENCIA- PUAP Y DE LOS DEMÁS FONDOS ANTERIORES A ESTE</t>
  </si>
  <si>
    <t>PRESTACIÓN DE SERVICIOS PROFESIONALES DE FORMA TEMPORAL PARA APOYAR LAS ACTIVIDADES ADMINISTRATIVAS, FINANCIERAS, LOGÍSTICAS Y SOPORTE OPERATIVO DE LA AGENCIA DE EDUCACIÓN POSTSECUNDARIA DE MEDELLÍN - SAPIENCIA</t>
  </si>
  <si>
    <t>TIPO DE MODIFICACIÓN</t>
  </si>
  <si>
    <t>062 DE 2023</t>
  </si>
  <si>
    <t>PRESTACIÓN DE SERVICIOS PARA APOYAR INTEGRALMENTE LO RELACIONADO CON LA PRESTACIÓN DEL SERVICIO SOCIAL.</t>
  </si>
  <si>
    <t>117 DE 2024</t>
  </si>
  <si>
    <t>118 DE 2024</t>
  </si>
  <si>
    <t>119 DE 2024</t>
  </si>
  <si>
    <t>120 DE 2024</t>
  </si>
  <si>
    <t>121 DE 2024</t>
  </si>
  <si>
    <t>122 DE 2024</t>
  </si>
  <si>
    <t>123 DE 2024</t>
  </si>
  <si>
    <t>Persona natural</t>
  </si>
  <si>
    <t>Persona juridica</t>
  </si>
  <si>
    <t>099 DE 2024</t>
  </si>
  <si>
    <t>130 DE 2024</t>
  </si>
  <si>
    <t>135 DE 2024</t>
  </si>
  <si>
    <t>136 DE 2024</t>
  </si>
  <si>
    <t>137 DE 2024</t>
  </si>
  <si>
    <t>139 DE 2024</t>
  </si>
  <si>
    <t>140 DE 2024</t>
  </si>
  <si>
    <t>145 DE 2024</t>
  </si>
  <si>
    <t>146 DE 2024</t>
  </si>
  <si>
    <t>147 DE 2024</t>
  </si>
  <si>
    <t>148 DE 2024</t>
  </si>
  <si>
    <t>149 DE 2024</t>
  </si>
  <si>
    <t>150 DE 2024</t>
  </si>
  <si>
    <t>151 DE 2024</t>
  </si>
  <si>
    <t>152 DE 2024</t>
  </si>
  <si>
    <t>153 DE 2024</t>
  </si>
  <si>
    <t>154 DE 2024</t>
  </si>
  <si>
    <t>155 DE 2024</t>
  </si>
  <si>
    <t>156 DE 2024</t>
  </si>
  <si>
    <t>157 DE 2024</t>
  </si>
  <si>
    <t>158 DE 2024</t>
  </si>
  <si>
    <t>159 DE 2024</t>
  </si>
  <si>
    <t>160 DE 2024</t>
  </si>
  <si>
    <t>161 DE 2024</t>
  </si>
  <si>
    <t>162 DE 2024</t>
  </si>
  <si>
    <t>163 DE 2024</t>
  </si>
  <si>
    <t>164 DE 2024</t>
  </si>
  <si>
    <t>165 DE 2024</t>
  </si>
  <si>
    <t>166 DE 2024</t>
  </si>
  <si>
    <t>167 DE 2024</t>
  </si>
  <si>
    <t>168 DE 2024</t>
  </si>
  <si>
    <t>169 DE 2024</t>
  </si>
  <si>
    <t>170 DE 2024</t>
  </si>
  <si>
    <t>171 DE 2024</t>
  </si>
  <si>
    <t>172 DE 2024</t>
  </si>
  <si>
    <t>173 DE 2024</t>
  </si>
  <si>
    <t>174 DE 2024</t>
  </si>
  <si>
    <t>175 DE 2024</t>
  </si>
  <si>
    <t>176 DE 2024</t>
  </si>
  <si>
    <t>177 DE 2024</t>
  </si>
  <si>
    <t>178 DE 2024</t>
  </si>
  <si>
    <t>179 DE 2024</t>
  </si>
  <si>
    <t>180 DE 2024</t>
  </si>
  <si>
    <t>181 DE 2024</t>
  </si>
  <si>
    <t>182 DE 2024</t>
  </si>
  <si>
    <t>183 DE 2024</t>
  </si>
  <si>
    <t>184 DE 2024</t>
  </si>
  <si>
    <t>185 DE 2024</t>
  </si>
  <si>
    <t>186 DE 2024</t>
  </si>
  <si>
    <t>187 DE 2024</t>
  </si>
  <si>
    <t>188 DE 2024</t>
  </si>
  <si>
    <t>189 DE 2024</t>
  </si>
  <si>
    <t>190 DE 2024</t>
  </si>
  <si>
    <t>191 DE 2024</t>
  </si>
  <si>
    <t>192 DE 2024</t>
  </si>
  <si>
    <t>193 DE 2024</t>
  </si>
  <si>
    <t>194 DE 2024</t>
  </si>
  <si>
    <t>195 DE 2024</t>
  </si>
  <si>
    <t>196 DE 2024</t>
  </si>
  <si>
    <t>197 DE 2024</t>
  </si>
  <si>
    <t>198 DE 2024</t>
  </si>
  <si>
    <t>199 DE 2024</t>
  </si>
  <si>
    <t>200 DE 2024</t>
  </si>
  <si>
    <t>OC -108881</t>
  </si>
  <si>
    <t>RENOVACIÓN DEL CENTRO DE DATOS EN LA NUBE DE GOOGLE PARA LA AGENCIA DE EDUCACIÓN POSTSECUNDARIA DE MEDELLÍN – SAPIENCIA Y LA CIUDADELA UNIVERSITARIA DIGITAL @MEDELLÍN</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</si>
  <si>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</si>
  <si>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APOYO A LA GESTIÓN PARA EL ACCESO, CONSULTA Y REPORTE DE INFORMACIÓN EN LA PLATAFORMA CENTRAL DE INFORMACIÓN FINANCIERA POR PARTE DE LA AGENCIA DE EDUCACIÓN POSTSECUNDARIA DE MEDELLÍN - SAPIENCIA.</t>
  </si>
  <si>
    <t>PRESTACIÓN DE SERVICIOS PROFESIONALES DE FORMA TEMPORAL PARA EL ACOMPAÑAMIENTO EN LA COORDINACIÓN DEL PROCESO GESTIÓN DE LOS SISTEMAS DE INFORMACIÓN PARA LA AGENCIA DE EDUCACIÓN POSTSECUNDARIA DE MEDELLÍN- SAPIENCIA.</t>
  </si>
  <si>
    <t>PRESTACIÓN DE SERVICIOS PROFESIONALES DE FORMA TEMPORAL PARA EL DESARROLLO DE LOS PROYECTOS Y/O PROGRAMAS ASOCIADOS AL PROCESO DE GESTIÓN ADMINISTRATIVA ADSCRITA A LA SUBDIRECCIÓN ADMINISTRATIVA, FINANCIERA Y DE APOYO A LA GESTIÓN DE LA AGENCIA DE EDUCACIÓN POSTSECUNDARIA DE MEDELLÍN SAPIENCIA.</t>
  </si>
  <si>
    <t>PRESTACIÓN DE SERVICIOS EN FORMA TEMPORAL PARA EL APOYO ADMINISTRATIVO EN LOS PROCESOS DE GESTIÓN PARA LA AGENCIA DE EDUCACIÓN POSTSECUNDARIA DE MEDELLÍN – SAPIENCIA.</t>
  </si>
  <si>
    <t>PRESTACIÓN DE SERVICIOS DE FORMA TEMPORAL PARA APOYAR EL MANTENIMIENTO GENERAL PARA EL CORRECTO FUNCIONAMIENTO DE LAS SEDES QUE OPERE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</si>
  <si>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</si>
  <si>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 xml:space="preserve">PRESTACIÓN DE SERVICIOS DE FORMA TEMPORAL PARA EL APOYO A LAS ACTIVIDADES ADMINISTRATIVAS, FINANCIERAS, LOGÍSTICAS Y SOPORTE OPERATIVO DE LA AGENCIA DE EDUCACIÓN POSTSECUNDARIA DE MEDELLÍN - SAPIENCIA.                </t>
  </si>
  <si>
    <t xml:space="preserve">PRESTACIÓN DE SERVICIOS PROFESIONALES DE FORMA TEMPORAL PARA APOYAR LA GESTIÓN OPERATIVA Y SUPERVISIÓN DE CONTRATOS BAJO EL COMPONENTE TÉCNICO, FINANCIERO, CONTABLE Y ADMINISTRATIVO DE LA DIRECCIÓN TÉCNICA DE FONDOS DE SAPIENCIA. </t>
  </si>
  <si>
    <t>PRESTACIÓN DE SERVICIOS PROFESIONALES DE FORMA TEMPORAL PARA EL ACOMPAÑAMIENTO JURÍDICO EN LA DIRECCIÓN TÉCNICA DE FONDOS DE LA AGENCIA.</t>
  </si>
  <si>
    <t>PRESTACIÓN DE SERVICIOS PROFESIONALES PARA APOYAR INTEGRALMENTE LA GESTIÓN ADMINISTRATIVA, FINANCIERA, GIROS Y SOPORTE OPERATIVO DE LA DIRECCIÓN TÉCNICA DE FONDOS DE SAPIENCIA.</t>
  </si>
  <si>
    <t>PRESTACIÓN DE SERVICIOS PROFESIONALES DE MANERA TEMPORAL PARA APOYAR LOS PROCESOS OPERATIVOS, FINANCIEROS, DE GIROS Y APOYAR LA SUPERVISIÓN DE CONTRATOS DE LA DIRECCIÓN TÉCNICA DE FONDOS DE SAPIENCIA.</t>
  </si>
  <si>
    <t xml:space="preserve">PRESTACIÓN DE SERVICIOS PROFESIONALES DE FORMA TEMPORAL PARA EL ACOMPAÑAMIENTO INTEGRAL EN LOS TERRITORIOS A LOS BENEFICIARIOS, INSTITUCIONES Y ENTIDADES EN LA DIVULGACIÓN DEL PROGRAMA ÚNICO DE ACCESO Y PERMANENCIA DE SAPIENCIA
</t>
  </si>
  <si>
    <t>PRESTACIÓN DE SERVICIOS PROFESIONALES DE FORMA TEMPORAL PARA APOYAR LAS ACTIVIDADES ADMINISTRATIVAS Y FINANCIERAS EN LA GESTIÓN DE LA AGENCIA DE EDUCACIÓN POSTSECUNDARIA DE MEDELLÍN – SAPIENCIA</t>
  </si>
  <si>
    <t>PRESTACIÓN DE SERVICIOS DE FORMA TEMPORAL PARA APOYAR INTEGRALMENTE LO RELACIONADO CON EL COMPONENTE DE SERVICIO SOCIAL EN EL DESARROLLO DEL PROGRAMA ÚNICO DE ACCESO Y PERMANENCIA- PUAP Y DE LOS DEMÁS FONDOS ANTERIORES A ESTE.</t>
  </si>
  <si>
    <t>PRESTACIÓN DE SERVICIOS PROFESIONALES DE FORMA TEMPORAL PARA EL ACOMPAÑAMIENTO JURÍDICO EN LA AGENCIA DE EDUCACIÓN POSTSECUNDARIA DE MEDELLÍN – SAPIENCIA</t>
  </si>
  <si>
    <t>PRESTACIÓN DE SERVICIOS DE FORMA TEMPORAL PARA EL APOYO ADMINISTRATIVO, TÉCNICO Y OPERATIVO EN LOS TERRITORIOS, A LOS BENEFICIARIOS, INSTITUCIONES Y ENTIDADES EN LA DIVULGACIÓN DEL PROGRAMA ÚNICO DE ACCESO Y PERMANENCIA DE SAPIENCIA.</t>
  </si>
  <si>
    <t>CONTRATO INTERADMINISTRATIVO PARA LA ADMINISTRACIÓN Y DISPERSIÓN DE RECURSOS DESTINADOS AL OTORGAMIENTO DE CRÉDITOS CONDONABLES Y BECAS, EN EL MARCO DE LOS PROGRAMAS QUE DESARROLLA LA DIRECCIÓN TÉCNICA DE FONDOS - SAPIENCIA</t>
  </si>
  <si>
    <t xml:space="preserve">PRESTACIÓN DE SERVICIOS PROFESIONALES DE FORMA TEMPORAL PARA APOYAR LAS ACTIVIDADES ADMINISTRATIVAS, FINANCIERAS, LOGÍSTICAS Y SOPORTE OPERATIVO DE LA AGENCIA DE EDUCACIÓN POSTSECUNDARIA DE MEDELLÍN – SAPIENCIA. </t>
  </si>
  <si>
    <t>PRESTACIÓN DE SERVICIOS DE FORMA TEMPORAL PARA APOYAR INTEGRALMENTE LO RELACIONADO CON EL COMPONENTE DE SERVICIO SOCIAL EN EL DESARROLLO DEL PROGRAMA ÚNICO DE ACCESO Y PERMANENCIA- PUAP</t>
  </si>
  <si>
    <t>PRESTACIÓN DE SERVICIOS DE FORMA TEMPORAL PARA APOYAR LAS ACTIVIDADES ADMINISTRATIVAS, FINANCIERAS, LOGÍSTICAS Y SOPORTE OPERATIVO DE LA AGENCIA DE EDUCACIÓN POSTSECUNDARIA DE MEDELLÍN - SAPIENCIA.</t>
  </si>
  <si>
    <t>PRESTACIÓN DE SERVICIOS DE FORMA TEMPORAL COMO PROFESIONAL III PARA APOYAR LA GESTIÓN FINANCIERA Y PRESUPUESTAL DE LA AGENCIA DE EDUCACIÓN POSTSECUNDARIA DE MEDELLÍN – SAPIENCIA.</t>
  </si>
  <si>
    <t xml:space="preserve">PRESTACIÓN DE SERVICIOS ESPECIALIZADOS DE FORMA TEMPORAL PARA APOYAR LA GESTIÓN DE TESORERÍA, FINANCIERA Y TRIBUTARIA DEL ÁREA CONTABLE DE LA AGENCIA DE EDUCACIÓN POSTSECUNDARIA DE MEDELLÍN - SAPIENCIA    </t>
  </si>
  <si>
    <t>PRESTACIÓN DE SERVICIOS DE FORMA TEMPORAL COMO PROFESIONAL III PARA ASESORAR Y COORDINAR LAS ACTIVIDADES DE DEFENSA JUDICIAL Y EXTRAJUDICIAL EN ACCIONES CONSTITUCIONALES, LEGALES Y DEMÁS MECANISMOS QUE SE LLEGARE A PRESENTAR EN SAPIENCIA; ASÍ MISMO, BRINDAR ACOMPAÑAMIENTO JURÍDICO EN CUALQUIER OTRA ACTIVIDAD CON EL FIN DE VELAR POR LOS INTERESES DE LA AGENCIA DE EDUCACIÓN POSTSECUNDARIA DE MEDELLÍN- SAPIENCIA</t>
  </si>
  <si>
    <t>PRESTACIÓN DE SERVICIOS DE FORMA TEMPORAL COMO PROFESIONAL III PARA ASESORAR JURÍDICAMENTE LOS DIFERENTES PROCESOS DE SELECCIÓN Y CONTRATACIÓN DE LA AGENCIA; APOYAR LAS SUPERVISIONES Y LIQUIDACIONES DE CONTRATOS, CONVENIOS Y ÓRDENES DE COMPRA; Y DEMÁS REQUERIMIENTOS QUE SE LLEGARE A PRESENTAR CON EL FIN DE DEFENDER LOS INTERESES DE LA AGENCIA DE EDUCACIÓN POSTSECUNDARIA DE MEDELLÍN – SAPIENCIA</t>
  </si>
  <si>
    <t xml:space="preserve">PRESTACIÓN DE SERVICIOS PROFESIONALES DE FORMA TEMPORAL PARA APOYAR LAS ACTIVIDADES RELACIONADAS CON EL SEGUIMIENTO Y CONTROL A LOS PROCESOS, PLANES, PROGRAMAS Y PROYECTOS DE LA SUBDIRECCIÓN PARA LA GESTIÓN DE LA EDUCACIÓN POSTSECUNDARIA DE MEDELLÍN – SAPIENCIA.   </t>
  </si>
  <si>
    <t>PRESTACIÓN DE SERVICIOS DE FORMA TEMPORAL PARA EL APOYO ASISTENCIAL EN LOS PROCESOS DE GESTIÓN DE LA AGENCIA POSTSECUNDARIA DE EDUCACIÓN DE MEDELLÍN-SAPIENCIA.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</si>
  <si>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</si>
  <si>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DE APOYO A LA GESTIÓN PARA EL DESARROLLO DE ACTIVIDADES TÉCNICAS, LOGÍSTICAS Y OPERATIVAS RELACIONADAS AL PROYECTO APOYO EN LA FORMACIÓN DE TALENTO ESPECIALIZADO EN ÁREAS DE LA INDUSTRIA 4.0.</t>
  </si>
  <si>
    <t>PRESTACIÓN DE SERVICIOS DE FORMA TEMPORAL PARA EL APOYO AL PROCESO DE GESTIÓN ADMINISTRATIVA EN EL MARCO DE LOS PROGRAMAS Y PROYECTOS DE LA AGENCIA DE EDUCACIÓN POSTSECUNDARIA DE MEDELLÍN - SAPIENCIA. </t>
  </si>
  <si>
    <t xml:space="preserve">PRESTACIÓN DE SERVICIOS DE FORMA TEMPORAL COMO AUXILIAR PARA APOYAR LA IMPLEMENTACIÓN Y PUESTA EN MARCHA DE APLICATIVOS, GESTIÓN DE FORMULARIOS, SOPORTE A USUARIOS, ACTUALIZACIÓN DEL INVENTARIO DE ACTIVOS TECNOLÓGICOS Y DEMÁS SISTEMAS TECNOLÓGICOS DE SAPIENCIA. </t>
  </si>
  <si>
    <t>PRESTACIÓN DE SERVICIOS DE FORMA TEMPORAL PARA APOYAR LA ADMINISTRACIÓN, MANEJO Y SOLUCIONES TÉCNICAS EN LA INFRAESTRUCTURA TECNOLÓGICA Y FÍSICA DE LA CIUDADELA DE LA CUARTA REVOLUCIÓN Y LA TRASFORMACIÓN DEL APRENDIZAJE - C4TA, PARA LA AGENCIA DE EDUCACIÓN POSTSECUNDARIA DE MEDELLÍN - SAPIENCIA.</t>
  </si>
  <si>
    <t>PRESTACIÓN DE SERVICIOS DE FORMA TEMPORAL PARA EL APOYO ADMINISTRATIVO DEL PROCESO DE GESTIÓN DE TALENTO HUMANO, DE LA AGENCIA DE EDUCACIÓN POSTSECUNDARIA DE MEDELLÍN – SAPIENCIA</t>
  </si>
  <si>
    <t>PRESTACIÓN DE SERVICIOS DE FORMA TEMPORAL PARA APOYAR EL DESARROLLO DE ACTIVIDADES OPERATIVAS, LOGÍSTICAS Y GESTIÓN DOCUMENTAL RELACIONADA CON LA OPERACIÓN DEL PROGRAMA ÚNICO DE ACCESO Y PERMANENCIA -PUAP- DE SAPIENCIA</t>
  </si>
  <si>
    <t>PRESTACIÓN DE SERVICIOS PROFESIONALES ESPECIALIZADOS DE FORMA TEMPORAL, PARA APOYAR LA SUBDIRECCIÓN ADMINISTRATIVA, FINANCIERA Y DE APOYO EN LA GESTIÓN, EN EL SEGUIMIENTO Y EJECUCION DEL SISTEMA AURORA, ASÍ COMO EL APOYO TÉCNICO ADMINISTRATIVO DEL PROCESO DE GESTIÓN SISTEMAS DE INFORMACIÓN DE LA AGENCIA DE EDUCACIÓN POSTSECUNDARIA DE MEDELLÍN. – SAPIENCIA</t>
  </si>
  <si>
    <t>PRESTACIÓN DE SERVICIOS COMO TECNÓLOGA Y DE FORMA TEMPORAL PARA APOYAR LA SUBDIRECCIÓN ADMINISTRATIVA, FINANCIERA Y DE APOYO EN LA GESTIÓN, EN LA ADMINISTRACIÓN DOCUMENTAL, LA POLÍTICA DE GESTIÓN DOCUMENTAL,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</si>
  <si>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DE FORMA TEMPORAL COMO PROFESIONAL III, PARA APOYAR LA ETAPA PRECONTRACTUAL Y LA SUPERVISIÓN DE LA EJECUCIÓN CONTRACTUAL DE LA SUBDIRECCIÓN ADMINISTRATIVA, FINANCIERA Y DE APOYO A LA GESTIÓN Y LA OFICINA ASESORA JURÍDICA DE SAPIENCIA.</t>
  </si>
  <si>
    <t>PRESTACIÓN DE SERVICIOS PROFESIONALES DE FORMA TEMPORAL PARA EL ACOMPAÑAMIENTO INTEGRAL EN LOS TERRITORIOS A LOS BENEFICIARIOS, INSTITUCIONES Y ENTIDADES EN LA DIVULGACIÓN DEL PROGRAMA ÚNICO DE ACCESO Y PERMANENCIA DE SAPIENCIA</t>
  </si>
  <si>
    <t>PRESTACIÓN DE SERVICIOS DE FORMA TEMPORAL COMO PROFESIONAL II PARA APOYAR LAS ACTIVIDADES ADMINISTRATIVAS, FINANCIERAS, LOGÍSTICAS Y SOPORTE OPERATIVO DEL PROGRAMA ÚNICO DE ACCESO Y PERMANENCIA – PUAP EN LA DTF.</t>
  </si>
  <si>
    <t>PRESTACIÓN DE SERVICIOS PROFESIONALES DE FORMA TEMPORAL PARA APOYAR LA SUBDIRECCIÓN ADMINISTRATIVA, FINANCIERA Y DE APOYO EN LA GESTIÓN,LA CONSOLIDACIÓN Y EJECUCIÓN DEL PROCESO DE CRÉDITO Y CARTERA EN ETAPA FINAL DE AMORTIZACIÓN, DERIVADO DE LOS FONDOS DE CRÉDITOS CONDENABLES PARA LA EDUCACIÓN POSTSECUNDARIA DE SAPIENCIA</t>
  </si>
  <si>
    <t>PRESTACIÓN DE SERVICIOS PROFESIONALES DE FORMA TEMPORAL PARA APOYAR LA SUBDIRECCIÓN ADMINISTRATIVA, FINANCIERA, EN LA GESTIÓN SISTEMAS DE INFORMACIÓN, CON LOS DESARROLLOS, IMPLEMENTACIÓN Y PUESTA EN MARCHA DE APLICATIVOS, FORMULARIOS Y DEMÁS RELACIONADOS, PARA LA AGENCIA DE EDUCACIÓN POSTSECUNDARIA DE MEDELLÍN. - SAPIENCIA</t>
  </si>
  <si>
    <t>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</si>
  <si>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DE FORMA TEMPORAL PARA APOYAR EN EL FUNCIONAMIENTO DE LA GESTIÓN CONTRACTUAL Y LAS ACTIVIDADES ADMINISTRATIVAS Y FINANCIERAS DE LA AGENCIA DE EDUCACIÓN POSTSECUNDARIA DE MEDELLÍN – SAPIENCIA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</si>
</sst>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quot;$&quot;\ #,##0"/>
    <numFmt numFmtId="165" formatCode="&quot;$&quot;\ #,##0.00"/>
  </numFmts>
  <fonts count="9" x14ac:knownFonts="1">
    <font>
      <sz val="11"/>
      <color theme="1"/>
      <name val="Calibri"/>
      <family val="2"/>
      <scheme val="minor"/>
    </font>
    <font>
      <sz val="11"/>
      <color theme="1"/>
      <name val="Calibri"/>
      <family val="2"/>
      <scheme val="minor"/>
    </font>
    <font>
      <b/>
      <sz val="9"/>
      <color theme="0"/>
      <name val="Arial Narrow"/>
      <family val="2"/>
    </font>
    <font>
      <sz val="9"/>
      <name val="Arial Narrow"/>
      <family val="2"/>
    </font>
    <font>
      <sz val="9"/>
      <color theme="1"/>
      <name val="Arial Narrow"/>
      <family val="2"/>
    </font>
    <font>
      <sz val="9"/>
      <color theme="1"/>
      <name val="Arial Narrow"/>
    </font>
    <font>
      <b/>
      <sz val="10"/>
      <color theme="0"/>
      <name val="Arial Narrow"/>
      <family val="2"/>
    </font>
    <font>
      <sz val="10"/>
      <color theme="1"/>
      <name val="Arial Narrow"/>
      <family val="2"/>
    </font>
    <font>
      <sz val="10"/>
      <name val="Arial Narrow"/>
      <family val="2"/>
    </font>
  </fonts>
  <fills count="8">
    <fill>
      <patternFill patternType="none"/>
    </fill>
    <fill>
      <patternFill patternType="gray125"/>
    </fill>
    <fill>
      <patternFill patternType="solid">
        <fgColor rgb="FF7030A0"/>
        <bgColor rgb="FF000000"/>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FFFF0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2" fillId="2" borderId="0" xfId="0" applyFont="1" applyFill="1" applyBorder="1" applyAlignment="1">
      <alignment horizontal="center" vertical="center" wrapText="1" readingOrder="1"/>
    </xf>
    <xf numFmtId="0" fontId="2" fillId="2" borderId="2" xfId="0" applyFont="1" applyFill="1" applyBorder="1" applyAlignment="1">
      <alignment horizontal="center" vertical="center" wrapText="1" readingOrder="1"/>
    </xf>
    <xf numFmtId="164" fontId="2" fillId="2" borderId="2" xfId="0" applyNumberFormat="1" applyFont="1" applyFill="1" applyBorder="1" applyAlignment="1">
      <alignment horizontal="center" vertical="center" wrapText="1" readingOrder="1"/>
    </xf>
    <xf numFmtId="14" fontId="4" fillId="4" borderId="2" xfId="0" applyNumberFormat="1" applyFont="1" applyFill="1" applyBorder="1" applyAlignment="1">
      <alignment horizontal="center" vertical="center"/>
    </xf>
    <xf numFmtId="164" fontId="4" fillId="4" borderId="2" xfId="0" applyNumberFormat="1" applyFont="1" applyFill="1" applyBorder="1" applyAlignment="1">
      <alignment horizontal="right" vertical="center"/>
    </xf>
    <xf numFmtId="9" fontId="4" fillId="4" borderId="2" xfId="2" applyFont="1" applyFill="1" applyBorder="1" applyAlignment="1">
      <alignment horizontal="center" vertical="center"/>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49" fontId="3" fillId="0" borderId="1" xfId="0" applyNumberFormat="1" applyFont="1" applyBorder="1" applyAlignment="1" applyProtection="1">
      <alignment horizontal="center" vertical="center" wrapText="1" readingOrder="1"/>
      <protection hidden="1"/>
    </xf>
    <xf numFmtId="0" fontId="4"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42" fontId="4" fillId="4" borderId="2" xfId="1" applyFont="1" applyFill="1" applyBorder="1" applyAlignment="1">
      <alignment horizontal="center" vertical="center"/>
    </xf>
    <xf numFmtId="0" fontId="6" fillId="2" borderId="2" xfId="0" applyFont="1" applyFill="1" applyBorder="1" applyAlignment="1">
      <alignment horizontal="center" vertical="center" wrapText="1" readingOrder="1"/>
    </xf>
    <xf numFmtId="14" fontId="6" fillId="2" borderId="2" xfId="0" applyNumberFormat="1" applyFont="1" applyFill="1" applyBorder="1" applyAlignment="1">
      <alignment horizontal="center" vertical="center" wrapText="1" readingOrder="1"/>
    </xf>
    <xf numFmtId="9" fontId="6" fillId="2" borderId="2" xfId="2" applyFont="1" applyFill="1" applyBorder="1" applyAlignment="1">
      <alignment horizontal="center" vertical="center" wrapText="1" readingOrder="1"/>
    </xf>
    <xf numFmtId="0" fontId="7" fillId="4" borderId="0" xfId="0" applyFont="1" applyFill="1"/>
    <xf numFmtId="14" fontId="8" fillId="4" borderId="2" xfId="0" applyNumberFormat="1" applyFont="1" applyFill="1" applyBorder="1" applyAlignment="1">
      <alignment horizontal="center" vertical="center" wrapText="1" readingOrder="1"/>
    </xf>
    <xf numFmtId="0" fontId="7" fillId="4" borderId="2" xfId="0" applyFont="1" applyFill="1" applyBorder="1" applyAlignment="1">
      <alignment vertical="center"/>
    </xf>
    <xf numFmtId="0" fontId="7" fillId="4" borderId="2" xfId="0" applyFont="1" applyFill="1" applyBorder="1" applyAlignment="1">
      <alignment vertical="center" wrapText="1" readingOrder="1"/>
    </xf>
    <xf numFmtId="14" fontId="7" fillId="4" borderId="2" xfId="0" applyNumberFormat="1" applyFont="1" applyFill="1" applyBorder="1" applyAlignment="1">
      <alignment vertical="center"/>
    </xf>
    <xf numFmtId="0" fontId="7" fillId="4" borderId="0" xfId="0" applyFont="1" applyFill="1" applyAlignment="1">
      <alignment vertical="center"/>
    </xf>
    <xf numFmtId="0" fontId="7" fillId="4" borderId="0" xfId="0" applyFont="1" applyFill="1" applyAlignment="1">
      <alignment vertical="center" wrapText="1" readingOrder="1"/>
    </xf>
    <xf numFmtId="14" fontId="7" fillId="4" borderId="0" xfId="0" applyNumberFormat="1" applyFont="1" applyFill="1" applyAlignment="1">
      <alignment vertical="center"/>
    </xf>
    <xf numFmtId="0" fontId="7" fillId="4" borderId="0" xfId="0" applyFont="1" applyFill="1" applyAlignment="1">
      <alignment horizontal="center" vertical="center" readingOrder="1"/>
    </xf>
    <xf numFmtId="6" fontId="8" fillId="5" borderId="2" xfId="0" applyNumberFormat="1" applyFont="1" applyFill="1" applyBorder="1" applyAlignment="1">
      <alignment horizontal="right" vertical="center" wrapText="1" readingOrder="1"/>
    </xf>
    <xf numFmtId="165" fontId="7" fillId="4" borderId="0" xfId="0" applyNumberFormat="1" applyFont="1" applyFill="1"/>
    <xf numFmtId="164" fontId="7" fillId="4" borderId="2" xfId="0" applyNumberFormat="1" applyFont="1" applyFill="1" applyBorder="1" applyAlignment="1">
      <alignment vertical="center"/>
    </xf>
    <xf numFmtId="6" fontId="7" fillId="4" borderId="2" xfId="0" applyNumberFormat="1" applyFont="1" applyFill="1" applyBorder="1" applyAlignment="1">
      <alignment vertical="center"/>
    </xf>
    <xf numFmtId="9" fontId="7" fillId="4" borderId="2" xfId="2" applyFont="1" applyFill="1" applyBorder="1" applyAlignment="1">
      <alignment vertical="center"/>
    </xf>
    <xf numFmtId="164" fontId="6" fillId="2" borderId="2" xfId="0" applyNumberFormat="1" applyFont="1" applyFill="1" applyBorder="1" applyAlignment="1">
      <alignment horizontal="center" vertical="center" wrapText="1" readingOrder="1"/>
    </xf>
    <xf numFmtId="164" fontId="7" fillId="4" borderId="0" xfId="0" applyNumberFormat="1" applyFont="1" applyFill="1" applyAlignment="1">
      <alignment vertical="center"/>
    </xf>
    <xf numFmtId="165" fontId="7" fillId="4" borderId="2" xfId="0" applyNumberFormat="1" applyFont="1" applyFill="1" applyBorder="1" applyAlignment="1">
      <alignment vertical="center"/>
    </xf>
    <xf numFmtId="14" fontId="7" fillId="6" borderId="2" xfId="0" applyNumberFormat="1" applyFont="1" applyFill="1" applyBorder="1" applyAlignment="1">
      <alignment vertical="center"/>
    </xf>
    <xf numFmtId="14" fontId="8" fillId="6" borderId="2" xfId="0" applyNumberFormat="1" applyFont="1" applyFill="1" applyBorder="1" applyAlignment="1">
      <alignment horizontal="center" vertical="center" wrapText="1" readingOrder="1"/>
    </xf>
    <xf numFmtId="6" fontId="8" fillId="7" borderId="2" xfId="0" applyNumberFormat="1" applyFont="1" applyFill="1" applyBorder="1" applyAlignment="1">
      <alignment horizontal="right" vertical="center" wrapText="1" readingOrder="1"/>
    </xf>
  </cellXfs>
  <cellStyles count="3">
    <cellStyle name="Moneda [0]" xfId="1" builtinId="7"/>
    <cellStyle name="Normal" xfId="0" builtinId="0"/>
    <cellStyle name="Porcentaje"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39994506668294322"/>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da.mayo\OneDrive%20-%20Sapiencia\LINDA\02.%20SAPIENCIA%20W\14.%20PRESUPUESTO\Plantilla%20contratistas\01-04-2024%20-%20Plantilla%20Contratistas%20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s MGA"/>
      <sheetName val="Control Ppto"/>
      <sheetName val="Hoja3"/>
      <sheetName val="Contratistas 2024"/>
      <sheetName val="Contratistas 2023"/>
      <sheetName val="Resumen por Proyecto"/>
      <sheetName val="Resumen área y Costos"/>
      <sheetName val="Resumen Perfiles"/>
      <sheetName val="Tabla Honorarios 2024"/>
    </sheetNames>
    <sheetDataSet>
      <sheetData sheetId="0" refreshError="1"/>
      <sheetData sheetId="1" refreshError="1"/>
      <sheetData sheetId="2" refreshError="1"/>
      <sheetData sheetId="3">
        <row r="2">
          <cell r="A2" t="str">
            <v>009 DE 2024</v>
          </cell>
          <cell r="B2">
            <v>1214739106</v>
          </cell>
          <cell r="C2" t="str">
            <v>Sara Benitez Herrera</v>
          </cell>
          <cell r="D2" t="str">
            <v>Oficina Asesora Jurídica</v>
          </cell>
          <cell r="E2" t="str">
            <v>Contratación</v>
          </cell>
          <cell r="F2" t="str">
            <v>Auxiliar</v>
          </cell>
          <cell r="G2" t="str">
            <v>AUX</v>
          </cell>
          <cell r="H2" t="str">
            <v>Prestación de servicios de apoyo de forma temporal para las actividades operativas, logísticas y de gestión documental relacionado con la Oficina Asesora Jurídica de la Agencia de Educación Postsecundaria de Medellín – SAPIENCIA.</v>
          </cell>
          <cell r="I2">
            <v>1995000</v>
          </cell>
          <cell r="J2">
            <v>66500</v>
          </cell>
          <cell r="K2">
            <v>45295</v>
          </cell>
          <cell r="L2">
            <v>45351</v>
          </cell>
          <cell r="M2">
            <v>57</v>
          </cell>
          <cell r="N2">
            <v>3790500</v>
          </cell>
        </row>
        <row r="3">
          <cell r="A3" t="str">
            <v>001 DE 2024</v>
          </cell>
          <cell r="B3">
            <v>5821058</v>
          </cell>
          <cell r="C3" t="str">
            <v>César Augusto Correa Uribe</v>
          </cell>
          <cell r="D3" t="str">
            <v>Subdirección Administrativa, Financiera y de Apoyo a la Gestión</v>
          </cell>
          <cell r="E3" t="str">
            <v>Sistemas de Información</v>
          </cell>
          <cell r="F3" t="str">
            <v>Tecnólogo III</v>
          </cell>
          <cell r="G3" t="str">
            <v>TG3</v>
          </cell>
          <cell r="H3" t="str">
            <v>Prestación de servicios técnicos de forma temporal con relación a apoyo a los procesos de mesa de servicio o soporte en sitio de la infraestructura tecnológica física a cargo de la Agencia de Educación Postsecundaria de Medellín - SAPIENCIA y demás que se requieran.</v>
          </cell>
          <cell r="I3">
            <v>4150544</v>
          </cell>
          <cell r="J3">
            <v>138351.46666666667</v>
          </cell>
          <cell r="K3">
            <v>45295</v>
          </cell>
          <cell r="L3">
            <v>45351</v>
          </cell>
          <cell r="M3">
            <v>57</v>
          </cell>
          <cell r="N3">
            <v>7886034</v>
          </cell>
        </row>
        <row r="4">
          <cell r="A4" t="str">
            <v>012 DE 2024</v>
          </cell>
          <cell r="B4">
            <v>43833866</v>
          </cell>
          <cell r="C4" t="str">
            <v>Mónica María Loaiza Loaiza</v>
          </cell>
          <cell r="D4" t="str">
            <v xml:space="preserve">Subdirección para la Gestión de la Educación Postsecundaria </v>
          </cell>
          <cell r="E4" t="str">
            <v>DT Fondos - Operación</v>
          </cell>
          <cell r="F4" t="str">
            <v>Profesional</v>
          </cell>
          <cell r="G4" t="str">
            <v>P</v>
          </cell>
          <cell r="H4" t="str">
            <v>Prestación de servicios profesionales de forma temporalpara apoyar las actividades administrativas, financieras y soporte operativo de la Agencia de Educación Postsecundaria de Medellín - Sapiencia.</v>
          </cell>
          <cell r="I4">
            <v>4448666</v>
          </cell>
          <cell r="J4">
            <v>148288.86666666667</v>
          </cell>
          <cell r="K4">
            <v>45295</v>
          </cell>
          <cell r="L4">
            <v>45351</v>
          </cell>
          <cell r="M4">
            <v>57</v>
          </cell>
          <cell r="N4">
            <v>8452465</v>
          </cell>
        </row>
        <row r="5">
          <cell r="A5" t="str">
            <v>016 DE 2024</v>
          </cell>
          <cell r="B5">
            <v>1020403997</v>
          </cell>
          <cell r="C5" t="str">
            <v>Ivan Dario Zuluaga Muñoz</v>
          </cell>
          <cell r="D5" t="str">
            <v>Subdirección Administrativa, Financiera y de Apoyo a la Gestión</v>
          </cell>
          <cell r="E5" t="str">
            <v>Ciudadela - Administrativa</v>
          </cell>
          <cell r="F5" t="str">
            <v>Técnico III</v>
          </cell>
          <cell r="G5" t="str">
            <v>TG3</v>
          </cell>
          <cell r="H5" t="str">
            <v>Prestación de servicios técnicos e forma temporal para apoyar los mantenimientos generales para el correcto funcionamiento de las sedes que opere la Agencia de Educación Postsecundaria de Medellín – Sapiencia.</v>
          </cell>
          <cell r="I5">
            <v>4150544</v>
          </cell>
          <cell r="J5">
            <v>138351.46666666667</v>
          </cell>
          <cell r="K5">
            <v>45295</v>
          </cell>
          <cell r="L5">
            <v>45351</v>
          </cell>
          <cell r="M5">
            <v>57</v>
          </cell>
          <cell r="N5">
            <v>7886034</v>
          </cell>
        </row>
        <row r="6">
          <cell r="A6" t="str">
            <v>005 DE 2024</v>
          </cell>
          <cell r="B6">
            <v>1017142671</v>
          </cell>
          <cell r="C6" t="str">
            <v>Andrés José González Castro</v>
          </cell>
          <cell r="D6" t="str">
            <v>Oficina Asesora Jurídica</v>
          </cell>
          <cell r="E6" t="str">
            <v>Contratación</v>
          </cell>
          <cell r="F6" t="str">
            <v>Profesional III</v>
          </cell>
          <cell r="G6" t="str">
            <v>P3</v>
          </cell>
          <cell r="H6" t="str">
            <v>Prestación de servicios profesionales de forma temporal para el acompañamiento jurídico en la Agencia de Educación Postsecundaria de Medellín – SAPIENCIA</v>
          </cell>
          <cell r="I6">
            <v>6295052</v>
          </cell>
          <cell r="J6">
            <v>209835.06666666668</v>
          </cell>
          <cell r="K6">
            <v>45295</v>
          </cell>
          <cell r="L6">
            <v>45328</v>
          </cell>
          <cell r="M6">
            <v>33</v>
          </cell>
          <cell r="N6">
            <v>6924557</v>
          </cell>
        </row>
        <row r="7">
          <cell r="A7" t="str">
            <v>006 DE 2024</v>
          </cell>
          <cell r="B7">
            <v>43577208</v>
          </cell>
          <cell r="C7" t="str">
            <v>Alejandra Henao Charry</v>
          </cell>
          <cell r="D7" t="str">
            <v>Oficina Asesora Jurídica</v>
          </cell>
          <cell r="E7" t="str">
            <v>Contratación</v>
          </cell>
          <cell r="F7" t="str">
            <v>Profesional III</v>
          </cell>
          <cell r="G7" t="str">
            <v>P3</v>
          </cell>
          <cell r="H7" t="str">
            <v>Prestación de servicios profesionales de forma temporal para apoyar las actividades administrativas y financieras en la gestión de la Agencia de Educación Postsecundaria de Medellín – SAPIENCIA.</v>
          </cell>
          <cell r="I7">
            <v>6295052</v>
          </cell>
          <cell r="J7">
            <v>209835.06666666668</v>
          </cell>
          <cell r="K7">
            <v>45295</v>
          </cell>
          <cell r="L7">
            <v>45351</v>
          </cell>
          <cell r="M7">
            <v>57</v>
          </cell>
          <cell r="N7">
            <v>11960599</v>
          </cell>
        </row>
        <row r="8">
          <cell r="A8" t="str">
            <v>002 DE 2024</v>
          </cell>
          <cell r="B8">
            <v>98543380</v>
          </cell>
          <cell r="C8" t="str">
            <v>Salvador Enrique Iregui Lotero</v>
          </cell>
          <cell r="D8" t="str">
            <v>Oficina Asesora Jurídica</v>
          </cell>
          <cell r="E8" t="str">
            <v>Contratación</v>
          </cell>
          <cell r="F8" t="str">
            <v>Profesional III</v>
          </cell>
          <cell r="G8" t="str">
            <v>P3</v>
          </cell>
          <cell r="H8" t="str">
            <v>Prestación de servicios profesionales de forma temporal para el acompañamiento jurídico en la Agencia de Educación Postsecundaria de Medellín – SAPIENCIA</v>
          </cell>
          <cell r="I8">
            <v>6295052</v>
          </cell>
          <cell r="J8">
            <v>209835.06666666668</v>
          </cell>
          <cell r="K8">
            <v>45295</v>
          </cell>
          <cell r="L8">
            <v>45351</v>
          </cell>
          <cell r="M8">
            <v>57</v>
          </cell>
          <cell r="N8">
            <v>11960599</v>
          </cell>
        </row>
        <row r="9">
          <cell r="A9" t="str">
            <v>007 DE 2024</v>
          </cell>
          <cell r="B9">
            <v>1020404347</v>
          </cell>
          <cell r="C9" t="str">
            <v>Carolina Maria Sanchez Muñoz</v>
          </cell>
          <cell r="D9" t="str">
            <v>Oficina Asesora Jurídica</v>
          </cell>
          <cell r="E9" t="str">
            <v>Contratación</v>
          </cell>
          <cell r="F9" t="str">
            <v>Profesional III</v>
          </cell>
          <cell r="G9" t="str">
            <v>P3</v>
          </cell>
          <cell r="H9" t="str">
            <v>Prestación de servicios profesionales de forma temporal para apoyar las actividades administrativas y financieras en la gestión de la Agencia de Educación Postsecundaria de Medellín – SAPIENCIA.</v>
          </cell>
          <cell r="I9">
            <v>6295052</v>
          </cell>
          <cell r="J9">
            <v>209835.06666666668</v>
          </cell>
          <cell r="K9">
            <v>45295</v>
          </cell>
          <cell r="L9">
            <v>45351</v>
          </cell>
          <cell r="M9">
            <v>57</v>
          </cell>
          <cell r="N9">
            <v>11960599</v>
          </cell>
        </row>
        <row r="10">
          <cell r="A10" t="str">
            <v>008 DE 2024</v>
          </cell>
          <cell r="B10">
            <v>65795352</v>
          </cell>
          <cell r="C10" t="str">
            <v>Monica Cecilia Erasso Cifuentes</v>
          </cell>
          <cell r="D10" t="str">
            <v>Oficina Asesora Jurídica</v>
          </cell>
          <cell r="E10" t="str">
            <v>Contratación</v>
          </cell>
          <cell r="F10" t="str">
            <v>Profesional III</v>
          </cell>
          <cell r="G10" t="str">
            <v>P3</v>
          </cell>
          <cell r="H10" t="str">
            <v>Prestación de servicios profesionales de forma temporal para apoyar las actividades administrativas y financieras en la gestión de la Agencia de Educación Postsecundaria de Medellín – SAPIENCIA.</v>
          </cell>
          <cell r="I10">
            <v>6295052</v>
          </cell>
          <cell r="J10">
            <v>209835.06666666668</v>
          </cell>
          <cell r="K10">
            <v>45295</v>
          </cell>
          <cell r="L10">
            <v>45351</v>
          </cell>
          <cell r="M10">
            <v>57</v>
          </cell>
          <cell r="N10">
            <v>11960599</v>
          </cell>
        </row>
        <row r="11">
          <cell r="A11" t="str">
            <v>004 DE 2024</v>
          </cell>
          <cell r="B11">
            <v>70951123</v>
          </cell>
          <cell r="C11" t="str">
            <v>Eidar De Jesus Marin Hincapie</v>
          </cell>
          <cell r="D11" t="str">
            <v>Subdirección Administrativa, Financiera y de Apoyo a la Gestión</v>
          </cell>
          <cell r="E11" t="str">
            <v>Financiera - Contabilidad</v>
          </cell>
          <cell r="F11" t="str">
            <v>Especialista I</v>
          </cell>
          <cell r="G11" t="str">
            <v>E1</v>
          </cell>
          <cell r="H11" t="str">
            <v xml:space="preserve">Prestación de servicios especializados de forma temporal para apoyar la gestión de tesorería, financiera y tributaria del área contable de la Agencia de Educación Postsecundaria de Medellín - SAPIENCIA    </v>
          </cell>
          <cell r="I11">
            <v>6924416</v>
          </cell>
          <cell r="J11">
            <v>230813.86666666667</v>
          </cell>
          <cell r="K11">
            <v>45295</v>
          </cell>
          <cell r="L11">
            <v>45351</v>
          </cell>
          <cell r="M11">
            <v>57</v>
          </cell>
          <cell r="N11">
            <v>13156390</v>
          </cell>
        </row>
        <row r="12">
          <cell r="A12" t="str">
            <v>015 DE 2024</v>
          </cell>
          <cell r="B12">
            <v>15529808</v>
          </cell>
          <cell r="C12" t="str">
            <v>Luis Emilio Foronda Perez</v>
          </cell>
          <cell r="D12" t="str">
            <v>Subdirección Administrativa, Financiera y de Apoyo a la Gestión</v>
          </cell>
          <cell r="E12" t="str">
            <v>Infraestructura física Agencia</v>
          </cell>
          <cell r="F12" t="str">
            <v>Profesional II</v>
          </cell>
          <cell r="G12" t="str">
            <v>P2</v>
          </cell>
          <cell r="H12" t="str">
            <v>Prestación de servicios profesionales y de apoyo a la gestión de forma temporal en el desarrollo de los proyectos y/o programas asociados al proceso de Gestión Administrativa adscrita a la Subdirección Administrativa, Financiera y de Apoyo a la Gestión de la Agencia de Educación Postsecundaria de Medellín - Sapiencia</v>
          </cell>
          <cell r="I12">
            <v>5664993</v>
          </cell>
          <cell r="J12">
            <v>188833.1</v>
          </cell>
          <cell r="K12">
            <v>45295</v>
          </cell>
          <cell r="L12">
            <v>45351</v>
          </cell>
          <cell r="M12">
            <v>57</v>
          </cell>
          <cell r="N12">
            <v>10763487</v>
          </cell>
        </row>
        <row r="13">
          <cell r="A13" t="str">
            <v>003 DE 2024</v>
          </cell>
          <cell r="B13">
            <v>429203</v>
          </cell>
          <cell r="C13" t="str">
            <v>Oscar Eduardo Mengo Urbina</v>
          </cell>
          <cell r="D13" t="str">
            <v>Subdirección Administrativa, Financiera y de Apoyo a la Gestión</v>
          </cell>
          <cell r="E13" t="str">
            <v>Sistemas de Información</v>
          </cell>
          <cell r="F13" t="str">
            <v>Profesional II</v>
          </cell>
          <cell r="G13" t="str">
            <v>P2</v>
          </cell>
          <cell r="H13" t="str">
            <v xml:space="preserve">Prestación de servicios profesionales de forma temporal para acompañar los procesos de desarrollo, implementación y puesta en marcha de aplicativos y demás de la Agencia de Educación Postsecundaria de Medellín – SAPIENCIA.   </v>
          </cell>
          <cell r="I13">
            <v>5664993</v>
          </cell>
          <cell r="J13">
            <v>188833.1</v>
          </cell>
          <cell r="K13">
            <v>45295</v>
          </cell>
          <cell r="L13">
            <v>45351</v>
          </cell>
          <cell r="M13">
            <v>57</v>
          </cell>
          <cell r="N13">
            <v>10763487</v>
          </cell>
        </row>
        <row r="14">
          <cell r="A14" t="str">
            <v>010 DE 2024</v>
          </cell>
          <cell r="B14">
            <v>1000394571</v>
          </cell>
          <cell r="C14" t="str">
            <v>Angie Estefani Durango Marin</v>
          </cell>
          <cell r="D14" t="str">
            <v xml:space="preserve">Subdirección para la Gestión de la Educación Postsecundaria </v>
          </cell>
          <cell r="E14" t="str">
            <v>DT Fondos - Orientador</v>
          </cell>
          <cell r="F14" t="str">
            <v>Tecnólogo I</v>
          </cell>
          <cell r="G14" t="str">
            <v>TG1</v>
          </cell>
          <cell r="H14" t="str">
            <v>Prestación de servicios de forma temporal de apoyo a la gestión para el desarrollo de actividades operativas, logísticas y gestión documental relacionada con la operación del Programa Único de Acceso y Permanencia de SAPIENCIA.</v>
          </cell>
          <cell r="I14">
            <v>2490327</v>
          </cell>
          <cell r="J14">
            <v>83010.899999999994</v>
          </cell>
          <cell r="K14">
            <v>45296</v>
          </cell>
          <cell r="L14">
            <v>45351</v>
          </cell>
          <cell r="M14">
            <v>56</v>
          </cell>
          <cell r="N14">
            <v>4648610</v>
          </cell>
        </row>
        <row r="15">
          <cell r="A15" t="str">
            <v>014 DE 2024</v>
          </cell>
          <cell r="B15">
            <v>43590709</v>
          </cell>
          <cell r="C15" t="str">
            <v>Sandra Maria Bedoya Espinosa</v>
          </cell>
          <cell r="D15" t="str">
            <v xml:space="preserve">Subdirección para la Gestión de la Educación Postsecundaria </v>
          </cell>
          <cell r="E15" t="str">
            <v>DT Fondos - Orientador</v>
          </cell>
          <cell r="F15" t="str">
            <v>Tecnólogo II</v>
          </cell>
          <cell r="G15" t="str">
            <v>TG2</v>
          </cell>
          <cell r="H15" t="str">
            <v>Prestación de servicios de forma temporal como técnico para apoyar las actividades administrativas, financieras, logísticas y soporte operativo de la Agencia de Educación Postsecundaria de Medellín - Sapiencia.</v>
          </cell>
          <cell r="I15">
            <v>3182084</v>
          </cell>
          <cell r="J15">
            <v>106069.46666666666</v>
          </cell>
          <cell r="K15">
            <v>45296</v>
          </cell>
          <cell r="L15">
            <v>45351</v>
          </cell>
          <cell r="M15">
            <v>56</v>
          </cell>
          <cell r="N15">
            <v>5939890</v>
          </cell>
        </row>
        <row r="16">
          <cell r="A16" t="str">
            <v>013 DE 2024</v>
          </cell>
          <cell r="B16">
            <v>1036953090</v>
          </cell>
          <cell r="C16" t="str">
            <v>María Camila Ospina Valencia</v>
          </cell>
          <cell r="D16" t="str">
            <v xml:space="preserve">Subdirección para la Gestión de la Educación Postsecundaria </v>
          </cell>
          <cell r="E16" t="str">
            <v>DT Fondos - Operación</v>
          </cell>
          <cell r="F16" t="str">
            <v>Profesional III</v>
          </cell>
          <cell r="G16" t="str">
            <v>P3</v>
          </cell>
          <cell r="H16" t="str">
            <v>Prestación de Servicios Profesionales de forma temporal para apoyar jurídicamente la operación de los contratos de la Dirección Técnica de Fondos de la Agencia de Educación Postsecundaria de Medellín - SAPIENCIA</v>
          </cell>
          <cell r="I16">
            <v>6295052</v>
          </cell>
          <cell r="J16">
            <v>209835.06666666668</v>
          </cell>
          <cell r="K16">
            <v>45296</v>
          </cell>
          <cell r="L16">
            <v>45351</v>
          </cell>
          <cell r="M16">
            <v>56</v>
          </cell>
          <cell r="N16">
            <v>11750764</v>
          </cell>
        </row>
        <row r="17">
          <cell r="A17" t="str">
            <v>011 DE 2024</v>
          </cell>
          <cell r="B17">
            <v>1036655508</v>
          </cell>
          <cell r="C17" t="str">
            <v>Carolina Kogan Londoño</v>
          </cell>
          <cell r="D17" t="str">
            <v xml:space="preserve">Subdirección para la Gestión de la Educación Postsecundaria </v>
          </cell>
          <cell r="E17" t="str">
            <v>DT Fondos - Operación</v>
          </cell>
          <cell r="F17" t="str">
            <v>Profesional II</v>
          </cell>
          <cell r="G17" t="str">
            <v>P2</v>
          </cell>
          <cell r="H17" t="str">
            <v>Prestación de servicios profesionales de forma temporalpara apoyar la gestión operativa y supervisión de contratos bajo el componente técnico, financiero, contable y administrativo de la Dirección Técnica de Fondos de Sapiencia</v>
          </cell>
          <cell r="I17">
            <v>5664993</v>
          </cell>
          <cell r="J17">
            <v>188833.1</v>
          </cell>
          <cell r="K17">
            <v>45296</v>
          </cell>
          <cell r="L17">
            <v>45351</v>
          </cell>
          <cell r="M17">
            <v>56</v>
          </cell>
          <cell r="N17">
            <v>10574654</v>
          </cell>
        </row>
        <row r="18">
          <cell r="A18" t="str">
            <v>017 DE 2024</v>
          </cell>
          <cell r="B18">
            <v>52516050</v>
          </cell>
          <cell r="C18" t="str">
            <v>Nury Paola Suarez Pineda</v>
          </cell>
          <cell r="D18" t="str">
            <v>Dirección General</v>
          </cell>
          <cell r="E18" t="str">
            <v>Dirección General</v>
          </cell>
          <cell r="F18" t="str">
            <v>Asesor II</v>
          </cell>
          <cell r="G18" t="str">
            <v>A2</v>
          </cell>
          <cell r="H18" t="str">
            <v>Prestación de servicios profesionales especializados para definir, asesorar y/o orientar el diseño y ejecución de estrategias en aras de facilitar el cumplimiento de los objetivos misionales de la entidad requeridos por la Dirección General de la Agencia de Educación Postsecundaria de Medellín – SAPIENCIA</v>
          </cell>
          <cell r="I18">
            <v>10072257</v>
          </cell>
          <cell r="J18">
            <v>335741.9</v>
          </cell>
          <cell r="K18">
            <v>45296</v>
          </cell>
          <cell r="L18">
            <v>45657</v>
          </cell>
          <cell r="M18">
            <v>356</v>
          </cell>
          <cell r="N18">
            <v>119524116</v>
          </cell>
        </row>
        <row r="19">
          <cell r="A19" t="str">
            <v>018 DE 2024</v>
          </cell>
          <cell r="B19">
            <v>43029796</v>
          </cell>
          <cell r="C19" t="str">
            <v>Sonia Rosa Vásquez Quintero</v>
          </cell>
          <cell r="D19" t="str">
            <v>Dirección General</v>
          </cell>
          <cell r="E19" t="str">
            <v>Dirección General</v>
          </cell>
          <cell r="F19" t="str">
            <v>Especialista I</v>
          </cell>
          <cell r="G19" t="str">
            <v>E1</v>
          </cell>
          <cell r="H19" t="str">
            <v>Prestación de servicios profesionales Especializados de forma temporal, para brindar asesoría jurídica requerida por la Dirección General para el desarrollo de los proyectos de la Agencia de Educación Postsecundaria de Medellín - Sapiencia</v>
          </cell>
          <cell r="I19">
            <v>6924416</v>
          </cell>
          <cell r="J19">
            <v>230813.86666666667</v>
          </cell>
          <cell r="K19">
            <v>45296</v>
          </cell>
          <cell r="L19">
            <v>45473</v>
          </cell>
          <cell r="M19">
            <v>176</v>
          </cell>
          <cell r="N19">
            <v>40623241</v>
          </cell>
        </row>
        <row r="20">
          <cell r="A20" t="str">
            <v>029 DE 2024</v>
          </cell>
          <cell r="B20">
            <v>1045680938</v>
          </cell>
          <cell r="C20" t="str">
            <v>José David Ramírez Abraham</v>
          </cell>
          <cell r="D20" t="str">
            <v>Dirección General</v>
          </cell>
          <cell r="E20" t="str">
            <v>Planeación Estratégica</v>
          </cell>
          <cell r="F20" t="str">
            <v>Asesor I</v>
          </cell>
          <cell r="G20" t="str">
            <v>A1</v>
          </cell>
          <cell r="H20" t="str">
            <v>Prestación de servicios profesionales especializados de forma temporal, para asesorar y coordinar las actividades de planeación, seguimiento y evaluación de planes, programas y proyectos estratégicos y consolidación de los sistemas de gestión y el observatorio de la Agencia de Educación Postsecundaria de Medellín – Sapiencia</v>
          </cell>
          <cell r="I20">
            <v>8812519</v>
          </cell>
          <cell r="J20">
            <v>293750.63333333336</v>
          </cell>
          <cell r="K20">
            <v>45300</v>
          </cell>
          <cell r="L20">
            <v>45473</v>
          </cell>
          <cell r="M20">
            <v>172</v>
          </cell>
          <cell r="N20">
            <v>50525109</v>
          </cell>
        </row>
        <row r="21">
          <cell r="A21" t="str">
            <v>030 DE 2024</v>
          </cell>
          <cell r="B21">
            <v>8103673</v>
          </cell>
          <cell r="C21" t="str">
            <v>Andrés Julián Rodriguez García</v>
          </cell>
          <cell r="D21" t="str">
            <v>Oficina Control Interno</v>
          </cell>
          <cell r="E21" t="str">
            <v>Oficina Control Interno</v>
          </cell>
          <cell r="F21" t="str">
            <v>Profesional II</v>
          </cell>
          <cell r="G21" t="str">
            <v>P2</v>
          </cell>
          <cell r="H21" t="str">
            <v>Prestación de servicios profesionales en forma temporal, para el apoyo jurídico, a la gestión y el fortalecimiento de los procesos del sistema de Control Interno de la Agencia de Educación Postsecundaria de Medellín-SAPIENCIA.</v>
          </cell>
          <cell r="I21">
            <v>5664993</v>
          </cell>
          <cell r="J21">
            <v>188833.1</v>
          </cell>
          <cell r="K21">
            <v>45301</v>
          </cell>
          <cell r="L21">
            <v>45473</v>
          </cell>
          <cell r="M21">
            <v>171</v>
          </cell>
          <cell r="N21">
            <v>32290460</v>
          </cell>
        </row>
        <row r="22">
          <cell r="A22" t="str">
            <v>019 DE 2024</v>
          </cell>
          <cell r="B22">
            <v>71215127</v>
          </cell>
          <cell r="C22" t="str">
            <v>Luis Daniel Valencia Garces</v>
          </cell>
          <cell r="D22" t="str">
            <v>Subdirección Administrativa, Financiera y de Apoyo a la Gestión</v>
          </cell>
          <cell r="E22" t="str">
            <v xml:space="preserve">Talento Humano </v>
          </cell>
          <cell r="F22" t="str">
            <v>Tecnólogo II</v>
          </cell>
          <cell r="G22" t="str">
            <v>TG2</v>
          </cell>
          <cell r="H22" t="str">
            <v>Prestación de servicios para el apoyo administrativo de forma temporal del proceso de Gestión de Talento Humano, de la Agencia de Educación Postsecundaria de Medellín – Sapiencia</v>
          </cell>
          <cell r="I22">
            <v>3182084</v>
          </cell>
          <cell r="J22">
            <v>106069.46666666666</v>
          </cell>
          <cell r="K22">
            <v>45300</v>
          </cell>
          <cell r="L22">
            <v>45351</v>
          </cell>
          <cell r="M22">
            <v>52</v>
          </cell>
          <cell r="N22">
            <v>5515612</v>
          </cell>
        </row>
        <row r="23">
          <cell r="A23" t="str">
            <v>020 DE 2024</v>
          </cell>
          <cell r="B23">
            <v>1115084826</v>
          </cell>
          <cell r="C23" t="str">
            <v>Isabel Cristina Morales Reyes</v>
          </cell>
          <cell r="D23" t="str">
            <v>Subdirección Administrativa, Financiera y de Apoyo a la Gestión</v>
          </cell>
          <cell r="E23" t="str">
            <v>Financiera - Contabilidad</v>
          </cell>
          <cell r="F23" t="str">
            <v>Profesional</v>
          </cell>
          <cell r="G23" t="str">
            <v>P</v>
          </cell>
          <cell r="H23" t="str">
            <v>Prestación de servicios profesionales de forma temporal, para apoyar la gestión contable, financiera y tributaria de la Agencia de Educación Postsecundaria de Medellín – SAPIENCIA</v>
          </cell>
          <cell r="I23">
            <v>4448666</v>
          </cell>
          <cell r="J23">
            <v>148288.86666666667</v>
          </cell>
          <cell r="K23">
            <v>45300</v>
          </cell>
          <cell r="L23">
            <v>45351</v>
          </cell>
          <cell r="M23">
            <v>52</v>
          </cell>
          <cell r="N23">
            <v>7711021</v>
          </cell>
        </row>
        <row r="24">
          <cell r="A24" t="str">
            <v>021 DE 2024</v>
          </cell>
          <cell r="B24">
            <v>1037621052</v>
          </cell>
          <cell r="C24" t="str">
            <v>Linda Milena Mayo Cuervo</v>
          </cell>
          <cell r="D24" t="str">
            <v>Subdirección Administrativa, Financiera y de Apoyo a la Gestión</v>
          </cell>
          <cell r="E24" t="str">
            <v>Financiera - Presupuesto</v>
          </cell>
          <cell r="F24" t="str">
            <v>Profesional II</v>
          </cell>
          <cell r="G24" t="str">
            <v>P2</v>
          </cell>
          <cell r="H24" t="str">
            <v>Prestación de Servicios Profesionales de forma temporal para apoyar la gestión financiera y presupuestal de la Agencia de Educación Postsecundaria de Medellín – SAPIENCIA.</v>
          </cell>
          <cell r="I24">
            <v>5664993</v>
          </cell>
          <cell r="J24">
            <v>188833.1</v>
          </cell>
          <cell r="K24">
            <v>45300</v>
          </cell>
          <cell r="L24">
            <v>45351</v>
          </cell>
          <cell r="M24">
            <v>52</v>
          </cell>
          <cell r="N24">
            <v>9819321</v>
          </cell>
        </row>
        <row r="25">
          <cell r="A25" t="str">
            <v>022 DE 2024</v>
          </cell>
          <cell r="B25">
            <v>43624552</v>
          </cell>
          <cell r="C25" t="str">
            <v>Diana Marcela Herrera Tabares</v>
          </cell>
          <cell r="D25" t="str">
            <v>Subdirección Administrativa, Financiera y de Apoyo a la Gestión</v>
          </cell>
          <cell r="E25" t="str">
            <v>Administrativa</v>
          </cell>
          <cell r="F25" t="str">
            <v>Tecnólogo III</v>
          </cell>
          <cell r="G25" t="str">
            <v>TG3</v>
          </cell>
          <cell r="H25" t="str">
            <v>Prestación de servicios en forma temporal para el apoyo administrativo en los procesos de gestión para la Agencia de Educación Postsecundaria de Medellín – Sapiencia.</v>
          </cell>
          <cell r="I25">
            <v>4150544</v>
          </cell>
          <cell r="J25">
            <v>138351.46666666667</v>
          </cell>
          <cell r="K25">
            <v>45300</v>
          </cell>
          <cell r="L25">
            <v>45351</v>
          </cell>
          <cell r="M25">
            <v>52</v>
          </cell>
          <cell r="N25">
            <v>7194276</v>
          </cell>
        </row>
        <row r="26">
          <cell r="A26" t="str">
            <v>023 DE 2024</v>
          </cell>
          <cell r="B26">
            <v>1216721591</v>
          </cell>
          <cell r="C26" t="str">
            <v>Sara Manuela Ruiz Guerra</v>
          </cell>
          <cell r="D26" t="str">
            <v>Subdirección Administrativa, Financiera y de Apoyo a la Gestión</v>
          </cell>
          <cell r="E26" t="str">
            <v>Ciudadela (C4TA)</v>
          </cell>
          <cell r="F26" t="str">
            <v>Profesional</v>
          </cell>
          <cell r="G26" t="str">
            <v>P</v>
          </cell>
          <cell r="H26" t="str">
            <v>Prestación de servicios profesionales de manera temporal para el apoyo en el proceso administrativo, técnico, financiero y presupuestal de los proyectos de la Subdirección para la Gestión de la Educación Postsecundaria de la Agencia de Educación Postsecundaria de Medellín.</v>
          </cell>
          <cell r="I26">
            <v>4448666</v>
          </cell>
          <cell r="J26">
            <v>148288.86666666667</v>
          </cell>
          <cell r="K26">
            <v>45300</v>
          </cell>
          <cell r="L26">
            <v>45351</v>
          </cell>
          <cell r="M26">
            <v>52</v>
          </cell>
          <cell r="N26">
            <v>7711021</v>
          </cell>
        </row>
        <row r="27">
          <cell r="A27" t="str">
            <v>027 DE 2024</v>
          </cell>
          <cell r="B27">
            <v>1041176831</v>
          </cell>
          <cell r="C27" t="str">
            <v>Daniel Alejandro Rueda Zapata</v>
          </cell>
          <cell r="D27" t="str">
            <v xml:space="preserve">Subdirección para la Gestión de la Educación Postsecundaria </v>
          </cell>
          <cell r="E27" t="str">
            <v>DT Fondos - Operación</v>
          </cell>
          <cell r="F27" t="str">
            <v>Profesional II</v>
          </cell>
          <cell r="G27" t="str">
            <v>P2</v>
          </cell>
          <cell r="H27" t="str">
            <v>Prestación de servicios profesionales de forma temporal para apoyar la gestión operativa y supervisión de contratos bajo el componente técnico, financiero, contable y administrativo de la Dirección Técnica de Fondos de Sapiencia</v>
          </cell>
          <cell r="I27">
            <v>5664993</v>
          </cell>
          <cell r="J27">
            <v>188833.1</v>
          </cell>
          <cell r="K27">
            <v>45300</v>
          </cell>
          <cell r="L27">
            <v>45351</v>
          </cell>
          <cell r="M27">
            <v>52</v>
          </cell>
          <cell r="N27">
            <v>9819321</v>
          </cell>
        </row>
        <row r="28">
          <cell r="A28" t="str">
            <v>025 DE 2024</v>
          </cell>
          <cell r="B28">
            <v>1152691590</v>
          </cell>
          <cell r="C28" t="str">
            <v>Felipe Pardo Alvarez</v>
          </cell>
          <cell r="D28" t="str">
            <v>Subdirección para la Gestión de la Educación Postsecundaria</v>
          </cell>
          <cell r="E28" t="str">
            <v>DT Fondos - Orientador</v>
          </cell>
          <cell r="F28" t="str">
            <v>Tecnólogo I</v>
          </cell>
          <cell r="G28" t="str">
            <v>TG1</v>
          </cell>
          <cell r="H28" t="str">
            <v>Prestación de servicios de forma temporal para apoyar el desarrollo de actividades operativas, logísticas y gestión documental relacionada con la operación del Programa Único de Acceso y Permanencia -PUAP- de SAPIENCIA.</v>
          </cell>
          <cell r="I28">
            <v>2490327</v>
          </cell>
          <cell r="J28">
            <v>83010.899999999994</v>
          </cell>
          <cell r="K28">
            <v>45300</v>
          </cell>
          <cell r="L28">
            <v>45351</v>
          </cell>
          <cell r="M28">
            <v>52</v>
          </cell>
          <cell r="N28">
            <v>4316567</v>
          </cell>
        </row>
        <row r="29">
          <cell r="A29" t="str">
            <v>026 DE 2024</v>
          </cell>
          <cell r="B29">
            <v>98528012</v>
          </cell>
          <cell r="C29" t="str">
            <v>Dairo Alberto Cano Muñoz</v>
          </cell>
          <cell r="D29" t="str">
            <v xml:space="preserve">Subdirección para la Gestión de la Educación Postsecundaria </v>
          </cell>
          <cell r="E29" t="str">
            <v>DT Fondos - Orientador</v>
          </cell>
          <cell r="F29" t="str">
            <v>Profesional</v>
          </cell>
          <cell r="G29" t="str">
            <v>P</v>
          </cell>
          <cell r="H29" t="str">
            <v>Prestación de servicios profesionales de forma temporal para apoyar las actividades administrativas, financieras, logísticas y soporte operativo de la Agencia de Educación Postsecundaria de Medellín – Sapiencia.</v>
          </cell>
          <cell r="I29">
            <v>4448666</v>
          </cell>
          <cell r="J29">
            <v>148288.86666666667</v>
          </cell>
          <cell r="K29">
            <v>45300</v>
          </cell>
          <cell r="L29">
            <v>45351</v>
          </cell>
          <cell r="M29">
            <v>52</v>
          </cell>
          <cell r="N29">
            <v>7711021</v>
          </cell>
        </row>
        <row r="30">
          <cell r="A30" t="str">
            <v>028 DE 2024</v>
          </cell>
          <cell r="B30">
            <v>1036648675</v>
          </cell>
          <cell r="C30" t="str">
            <v xml:space="preserve">Daniel Felipe Zapata Vélez </v>
          </cell>
          <cell r="D30" t="str">
            <v xml:space="preserve">Subdirección para la Gestión de la Educación Postsecundaria </v>
          </cell>
          <cell r="E30" t="str">
            <v>DT Fondos - Orientador</v>
          </cell>
          <cell r="F30" t="str">
            <v>Profesional</v>
          </cell>
          <cell r="G30" t="str">
            <v>P</v>
          </cell>
          <cell r="H30" t="str">
            <v xml:space="preserve">Prestación de servicios profesionales de forma temporal para apoyar las actividades administrativas, financieras, logísticas y soporte operativo de la Agencia de Educación Postsecundaria de Medellín – Sapiencia. </v>
          </cell>
          <cell r="I30">
            <v>4448666</v>
          </cell>
          <cell r="J30">
            <v>148288.86666666667</v>
          </cell>
          <cell r="K30">
            <v>45300</v>
          </cell>
          <cell r="L30">
            <v>45351</v>
          </cell>
          <cell r="M30">
            <v>52</v>
          </cell>
          <cell r="N30">
            <v>7711021</v>
          </cell>
        </row>
        <row r="31">
          <cell r="A31" t="str">
            <v>024 DE 2024</v>
          </cell>
          <cell r="B31">
            <v>43913902</v>
          </cell>
          <cell r="C31" t="str">
            <v>Catalina Posada Escobar</v>
          </cell>
          <cell r="D31" t="str">
            <v xml:space="preserve">Subdirección para la Gestión de la Educación Postsecundaria </v>
          </cell>
          <cell r="E31" t="str">
            <v>DT Fondos - Operación</v>
          </cell>
          <cell r="F31" t="str">
            <v>Profesional III</v>
          </cell>
          <cell r="G31" t="str">
            <v>P3</v>
          </cell>
          <cell r="H31" t="str">
            <v>Prestación de servicios profesionales de forma temporal para apoyar los procesos operativos, financieros, de giros y apoyar la supervisión de contratos de la Dirección Técnica de Fondos de Sapiencia.</v>
          </cell>
          <cell r="I31">
            <v>6295052</v>
          </cell>
          <cell r="J31">
            <v>209835.06666666668</v>
          </cell>
          <cell r="K31">
            <v>45300</v>
          </cell>
          <cell r="L31">
            <v>45351</v>
          </cell>
          <cell r="M31">
            <v>52</v>
          </cell>
          <cell r="N31">
            <v>10911423</v>
          </cell>
        </row>
        <row r="32">
          <cell r="A32" t="str">
            <v>031 DE 2024</v>
          </cell>
          <cell r="B32">
            <v>1039456816</v>
          </cell>
          <cell r="C32" t="str">
            <v>Liseth Rincon Moncada</v>
          </cell>
          <cell r="D32" t="str">
            <v xml:space="preserve">Subdirección para la Gestión de la Educación Postsecundaria </v>
          </cell>
          <cell r="E32" t="str">
            <v>DT Fondos - Operación</v>
          </cell>
          <cell r="F32" t="str">
            <v>Profesional III</v>
          </cell>
          <cell r="G32" t="str">
            <v>P3</v>
          </cell>
          <cell r="H32" t="str">
            <v xml:space="preserve">Prestación de servicios profesionales de forma temporal para apoyar la gestión operativa y supervisión de contratos bajo el componente técnico, financiero, contable y administrativo de la Dirección Técnica de Fondos de Sapiencia. </v>
          </cell>
          <cell r="I32">
            <v>6295052</v>
          </cell>
          <cell r="J32">
            <v>209835.06666666668</v>
          </cell>
          <cell r="K32">
            <v>45300</v>
          </cell>
          <cell r="L32">
            <v>45351</v>
          </cell>
          <cell r="M32">
            <v>52</v>
          </cell>
          <cell r="N32">
            <v>10911423</v>
          </cell>
        </row>
        <row r="33">
          <cell r="A33" t="str">
            <v>032 DE 2024</v>
          </cell>
          <cell r="B33">
            <v>43158296</v>
          </cell>
          <cell r="C33" t="str">
            <v>Sandra Milena Arboleda Ortiz</v>
          </cell>
          <cell r="D33" t="str">
            <v xml:space="preserve">Subdirección para la Gestión de la Educación Postsecundaria </v>
          </cell>
          <cell r="E33" t="str">
            <v>DT Fondos - Giros</v>
          </cell>
          <cell r="F33" t="str">
            <v>Profesional II</v>
          </cell>
          <cell r="G33" t="str">
            <v>P2</v>
          </cell>
          <cell r="H33" t="str">
            <v>Prestación de servicios profesionales de forma temporal, para apoyar integralmente la gestión administrativa, financiera, giros y soporte operativo de la Dirección Técnica de Fondos de Sapiencia.</v>
          </cell>
          <cell r="I33">
            <v>5664993</v>
          </cell>
          <cell r="J33">
            <v>188833.1</v>
          </cell>
          <cell r="K33">
            <v>45300</v>
          </cell>
          <cell r="L33">
            <v>45351</v>
          </cell>
          <cell r="M33">
            <v>52</v>
          </cell>
          <cell r="N33">
            <v>9819321</v>
          </cell>
        </row>
        <row r="34">
          <cell r="A34" t="str">
            <v>033 DE 2024</v>
          </cell>
          <cell r="B34">
            <v>43252071</v>
          </cell>
          <cell r="C34" t="str">
            <v>María Eugenia Monsalve Arcila</v>
          </cell>
          <cell r="D34" t="str">
            <v xml:space="preserve">Subdirección para la Gestión de la Educación Postsecundaria </v>
          </cell>
          <cell r="E34" t="str">
            <v>DT Fondos - Giros</v>
          </cell>
          <cell r="F34" t="str">
            <v>Profesional II</v>
          </cell>
          <cell r="G34" t="str">
            <v>P2</v>
          </cell>
          <cell r="H34" t="str">
            <v>Prestación de servicios profesionales de forma temporal, para apoyar integralmente la gestión administrativa, financiera, giros y soporte operativo de la Dirección Técnica de Fondos de Sapiencia.</v>
          </cell>
          <cell r="I34">
            <v>5664993</v>
          </cell>
          <cell r="J34">
            <v>188833.1</v>
          </cell>
          <cell r="K34">
            <v>45300</v>
          </cell>
          <cell r="L34">
            <v>45351</v>
          </cell>
          <cell r="M34">
            <v>52</v>
          </cell>
          <cell r="N34">
            <v>9819321</v>
          </cell>
        </row>
        <row r="35">
          <cell r="A35" t="str">
            <v>034 DE 2024</v>
          </cell>
          <cell r="B35">
            <v>39176298</v>
          </cell>
          <cell r="C35" t="str">
            <v>Juliana Toro Gómez</v>
          </cell>
          <cell r="D35" t="str">
            <v xml:space="preserve">Subdirección para la Gestión de la Educación Postsecundaria </v>
          </cell>
          <cell r="E35" t="str">
            <v>DT Fondos - Territorial</v>
          </cell>
          <cell r="F35" t="str">
            <v>Especialista II</v>
          </cell>
          <cell r="G35" t="str">
            <v>E2</v>
          </cell>
          <cell r="H35" t="str">
            <v>Prestación de servicios profesionales de forma temporal para planear y promover en las comunas del Distrito de Medellín la presencia institucional de la Agencia de Educación Postsecundaria de Medellín – Sapiencia, gestionando la divulgación de la oferta de fondos, planes, programas y proyectos de ampliación del acceso, cobertura, permanencia y graduación en la educación postsecundaria.</v>
          </cell>
          <cell r="I35">
            <v>7553783</v>
          </cell>
          <cell r="J35">
            <v>251792.76666666666</v>
          </cell>
          <cell r="K35">
            <v>45300</v>
          </cell>
          <cell r="L35">
            <v>45473</v>
          </cell>
          <cell r="M35">
            <v>172</v>
          </cell>
          <cell r="N35">
            <v>43308356</v>
          </cell>
        </row>
        <row r="36">
          <cell r="A36" t="str">
            <v>041 DE 2024</v>
          </cell>
          <cell r="B36">
            <v>1017137587</v>
          </cell>
          <cell r="C36" t="str">
            <v>Diana Catalina Echavarria Giraldo</v>
          </cell>
          <cell r="D36" t="str">
            <v xml:space="preserve">Subdirección para la Gestión de la Educación Postsecundaria </v>
          </cell>
          <cell r="E36" t="str">
            <v>Matrícula Cero</v>
          </cell>
          <cell r="F36" t="str">
            <v>Profesional III</v>
          </cell>
          <cell r="G36" t="str">
            <v>P3</v>
          </cell>
          <cell r="H36" t="str">
            <v>Prestación de servicios profesionales de forma temporal para apoyar la planificación y seguimiento del proyecto de Ampliación del Acceso y la Permanencia en la Educación Postsecundaria de Medellín - Sapiencia.</v>
          </cell>
          <cell r="I36">
            <v>6295052</v>
          </cell>
          <cell r="J36">
            <v>209835.06666666668</v>
          </cell>
          <cell r="K36">
            <v>45302</v>
          </cell>
          <cell r="L36">
            <v>45351</v>
          </cell>
          <cell r="M36">
            <v>50</v>
          </cell>
          <cell r="N36">
            <v>10491753</v>
          </cell>
        </row>
        <row r="37">
          <cell r="A37" t="str">
            <v>062 DE 2023</v>
          </cell>
          <cell r="B37">
            <v>1020480710</v>
          </cell>
          <cell r="C37" t="str">
            <v xml:space="preserve">Laura Valentina Macias Quiceno  </v>
          </cell>
          <cell r="D37" t="str">
            <v xml:space="preserve">Subdirección para la Gestión de la Educación Postsecundaria </v>
          </cell>
          <cell r="E37" t="str">
            <v>DT Fondos - Orientador</v>
          </cell>
          <cell r="F37" t="str">
            <v>Tecnólogo III</v>
          </cell>
          <cell r="G37" t="str">
            <v>TG3</v>
          </cell>
          <cell r="H37" t="str">
            <v>Modificación 3 al contrato 062 de 2023 cuyo objeto es: Prestación de servicios para apoyar integralmente lo relacionado con la prestación del Servicio Social.</v>
          </cell>
          <cell r="I37">
            <v>4150544</v>
          </cell>
          <cell r="J37">
            <v>138351.46666666667</v>
          </cell>
          <cell r="K37">
            <v>45302</v>
          </cell>
          <cell r="L37">
            <v>45332</v>
          </cell>
          <cell r="M37">
            <v>30</v>
          </cell>
          <cell r="N37">
            <v>4150544</v>
          </cell>
        </row>
        <row r="38">
          <cell r="A38" t="str">
            <v>042 DE 2024</v>
          </cell>
          <cell r="B38">
            <v>1152692831</v>
          </cell>
          <cell r="C38" t="str">
            <v>Pablo David Guerra Echeverry</v>
          </cell>
          <cell r="D38" t="str">
            <v xml:space="preserve">Subdirección para la Gestión de la Educación Postsecundaria </v>
          </cell>
          <cell r="E38" t="str">
            <v>DT Fondos - Servicio Social</v>
          </cell>
          <cell r="F38" t="str">
            <v>Técnico III</v>
          </cell>
          <cell r="G38" t="str">
            <v>TG3</v>
          </cell>
          <cell r="H38" t="str">
            <v>Prestación de servicios de forma temporal para apoyar integralmente lo relacionado con el componente de servicio social en el desarrollo del Programa Único de Acceso y Permanencia- PUAP.</v>
          </cell>
          <cell r="I38">
            <v>4150544</v>
          </cell>
          <cell r="J38">
            <v>138351.46666666667</v>
          </cell>
          <cell r="K38">
            <v>45302</v>
          </cell>
          <cell r="L38">
            <v>45473</v>
          </cell>
          <cell r="M38">
            <v>170</v>
          </cell>
          <cell r="N38">
            <v>23519749</v>
          </cell>
        </row>
        <row r="39">
          <cell r="A39" t="str">
            <v>043 DE 2024</v>
          </cell>
          <cell r="B39">
            <v>43084547</v>
          </cell>
          <cell r="C39" t="str">
            <v>Gloria Del Socorro Espinosa</v>
          </cell>
          <cell r="D39" t="str">
            <v>Subdirección Administrativa, Financiera y de Apoyo a la Gestión</v>
          </cell>
          <cell r="E39" t="str">
            <v>Gestión Documental</v>
          </cell>
          <cell r="F39" t="str">
            <v>Auxiliar</v>
          </cell>
          <cell r="G39" t="str">
            <v>AUX</v>
          </cell>
          <cell r="H39" t="str">
            <v>Prestación de servicios de forma temporal como auxiliar administrativo de apoyo, en la organización, conservación y utilización adecuada de la información que conforma el archivo general de Sapiencia.</v>
          </cell>
          <cell r="I39">
            <v>1995000</v>
          </cell>
          <cell r="J39">
            <v>66500</v>
          </cell>
          <cell r="K39">
            <v>45302</v>
          </cell>
          <cell r="L39">
            <v>45473</v>
          </cell>
          <cell r="M39">
            <v>170</v>
          </cell>
          <cell r="N39">
            <v>11305000</v>
          </cell>
        </row>
        <row r="40">
          <cell r="A40" t="str">
            <v>044 DE 2024</v>
          </cell>
          <cell r="B40">
            <v>1017151176</v>
          </cell>
          <cell r="C40" t="str">
            <v>Veronica Londoño Escobar</v>
          </cell>
          <cell r="D40" t="str">
            <v xml:space="preserve">Subdirección para la Gestión de la Educación Postsecundaria </v>
          </cell>
          <cell r="E40" t="str">
            <v>Educación Digital</v>
          </cell>
          <cell r="F40" t="str">
            <v>Profesional II</v>
          </cell>
          <cell r="G40" t="str">
            <v>P2</v>
          </cell>
          <cell r="H40" t="str">
            <v>Prestación de servicios profesionales de forma temporal para el apoyo de los procesos de supervisión derivados del relacionamiento del proyecto Fortalecimiento del ecosistema de Educación digital @Medellín de Sapiencia.</v>
          </cell>
          <cell r="I40">
            <v>5664993</v>
          </cell>
          <cell r="J40">
            <v>188833.1</v>
          </cell>
          <cell r="K40">
            <v>45302</v>
          </cell>
          <cell r="L40">
            <v>45473</v>
          </cell>
          <cell r="M40">
            <v>170</v>
          </cell>
          <cell r="N40">
            <v>32101627</v>
          </cell>
        </row>
        <row r="41">
          <cell r="A41" t="str">
            <v>045 DE 2024</v>
          </cell>
          <cell r="B41">
            <v>1035520408</v>
          </cell>
          <cell r="C41" t="str">
            <v>Gloria Darlency Montoya Agudelo</v>
          </cell>
          <cell r="D41" t="str">
            <v xml:space="preserve">Subdirección para la Gestión de la Educación Postsecundaria </v>
          </cell>
          <cell r="E41" t="str">
            <v>DT Fondos - Operación</v>
          </cell>
          <cell r="F41" t="str">
            <v>Especialista II</v>
          </cell>
          <cell r="G41" t="str">
            <v>E2</v>
          </cell>
          <cell r="H41" t="str">
            <v xml:space="preserve">Prestación de servicios profesionales especializados de forma temporal para apoyar integralmente la gestión del equipo operativo del Programa Único de Acceso y Permanencia-PUAP de la Dirección Técnica de Fondos de Sapiencia. </v>
          </cell>
          <cell r="I41">
            <v>7553783</v>
          </cell>
          <cell r="J41">
            <v>251792.76666666666</v>
          </cell>
          <cell r="K41">
            <v>45302</v>
          </cell>
          <cell r="L41">
            <v>45473</v>
          </cell>
          <cell r="M41">
            <v>170</v>
          </cell>
          <cell r="N41">
            <v>42804770</v>
          </cell>
        </row>
        <row r="42">
          <cell r="A42" t="str">
            <v>037 DE 2024</v>
          </cell>
          <cell r="B42">
            <v>1017147401</v>
          </cell>
          <cell r="C42" t="str">
            <v>Luisa Fernanda Lara Arango</v>
          </cell>
          <cell r="D42" t="str">
            <v>Dirección General</v>
          </cell>
          <cell r="E42" t="str">
            <v>Comunicaciones</v>
          </cell>
          <cell r="F42" t="str">
            <v>Profesional I</v>
          </cell>
          <cell r="G42" t="str">
            <v>P1</v>
          </cell>
          <cell r="H42" t="str">
            <v>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v>
          </cell>
          <cell r="I42">
            <v>5036313</v>
          </cell>
          <cell r="J42">
            <v>167877.1</v>
          </cell>
          <cell r="K42">
            <v>45302</v>
          </cell>
          <cell r="L42">
            <v>45473</v>
          </cell>
          <cell r="M42">
            <v>170</v>
          </cell>
          <cell r="N42">
            <v>28539107</v>
          </cell>
        </row>
        <row r="43">
          <cell r="A43" t="str">
            <v>039 DE 2024</v>
          </cell>
          <cell r="B43">
            <v>43630422</v>
          </cell>
          <cell r="C43" t="str">
            <v>Maria Esney Sabala Gil</v>
          </cell>
          <cell r="D43" t="str">
            <v>Subdirección Administrativa, Financiera y de Apoyo a la Gestión</v>
          </cell>
          <cell r="E43" t="str">
            <v>Atención al Ciudadano</v>
          </cell>
          <cell r="F43" t="str">
            <v>Técnico I</v>
          </cell>
          <cell r="G43" t="str">
            <v>TG1</v>
          </cell>
          <cell r="H43" t="str">
            <v>Prestación de servicios para apoyar de forma temporal el proceso de atención a la ciudadanía en la Agencia de Educación Postsecundaria de Medellín – Sapiencia.</v>
          </cell>
          <cell r="I43">
            <v>2490327</v>
          </cell>
          <cell r="J43">
            <v>83010.899999999994</v>
          </cell>
          <cell r="K43">
            <v>45302</v>
          </cell>
          <cell r="L43">
            <v>45351</v>
          </cell>
          <cell r="M43">
            <v>50</v>
          </cell>
          <cell r="N43">
            <v>4150545</v>
          </cell>
        </row>
        <row r="44">
          <cell r="A44" t="str">
            <v>036 DE 2024</v>
          </cell>
          <cell r="B44">
            <v>43845850</v>
          </cell>
          <cell r="C44" t="str">
            <v>Yudy Andrea Caicedo Pérez</v>
          </cell>
          <cell r="D44" t="str">
            <v>Subdirección Administrativa, Financiera y de Apoyo a la Gestión</v>
          </cell>
          <cell r="E44" t="str">
            <v>Gestión Documental</v>
          </cell>
          <cell r="F44" t="str">
            <v>Tecnólogo III</v>
          </cell>
          <cell r="G44" t="str">
            <v>TG3</v>
          </cell>
          <cell r="H44" t="str">
            <v>Prestación de servicios como Tecnólogo en Gestión Documental, Administración Documental o Archivística, de forma temporal para apoyar la planeación, ejecución, seguimiento y mejora continua de la Política de Gestión Documental en la Agencia de Educación Postsecundaria de Medellín.</v>
          </cell>
          <cell r="I44">
            <v>4150544</v>
          </cell>
          <cell r="J44">
            <v>138351.46666666667</v>
          </cell>
          <cell r="K44">
            <v>45302</v>
          </cell>
          <cell r="L44">
            <v>45351</v>
          </cell>
          <cell r="M44">
            <v>50</v>
          </cell>
          <cell r="N44">
            <v>6917573</v>
          </cell>
        </row>
        <row r="45">
          <cell r="A45" t="str">
            <v>040 DE 2024</v>
          </cell>
          <cell r="B45">
            <v>63369178</v>
          </cell>
          <cell r="C45" t="str">
            <v>Liliana Marcela Aguilera Quintero</v>
          </cell>
          <cell r="D45" t="str">
            <v>Subdirección Administrativa, Financiera y de Apoyo a la Gestión</v>
          </cell>
          <cell r="E45" t="str">
            <v>Cartera</v>
          </cell>
          <cell r="F45" t="str">
            <v>Profesional</v>
          </cell>
          <cell r="G45" t="str">
            <v>P</v>
          </cell>
          <cell r="H45" t="str">
            <v>Prestación de servicios profesionales de forma temporal, para apoyar las actividades relacionadas con la administración, documentación y gestión del portafolio de créditos educativos a cargo de la Agencia de Educación Postsecundaria de Medellín –Sapiencia.</v>
          </cell>
          <cell r="I45">
            <v>4448666</v>
          </cell>
          <cell r="J45">
            <v>148288.86666666667</v>
          </cell>
          <cell r="K45">
            <v>45302</v>
          </cell>
          <cell r="L45">
            <v>45351</v>
          </cell>
          <cell r="M45">
            <v>50</v>
          </cell>
          <cell r="N45">
            <v>7414443</v>
          </cell>
        </row>
        <row r="46">
          <cell r="A46" t="str">
            <v>038 DE 2024</v>
          </cell>
          <cell r="B46">
            <v>71267162</v>
          </cell>
          <cell r="C46" t="str">
            <v>Yohan Camilo Espinosa</v>
          </cell>
          <cell r="D46" t="str">
            <v>Oficina Asesora Jurídica</v>
          </cell>
          <cell r="E46" t="str">
            <v>Oficina Asesora Jurídica</v>
          </cell>
          <cell r="F46" t="str">
            <v>Tecnólogo II</v>
          </cell>
          <cell r="G46" t="str">
            <v>TG2</v>
          </cell>
          <cell r="H46" t="str">
            <v>Prestación de servicios de forma temporal para el apoyo logístico y administrativo del control, seguimiento y notificación de los Actos Administrativos expedidos por la Agencia de Educación Postsecundaria de Medellín- Sapiencia.</v>
          </cell>
          <cell r="I46">
            <v>3182084</v>
          </cell>
          <cell r="J46">
            <v>106069.46666666666</v>
          </cell>
          <cell r="K46">
            <v>45302</v>
          </cell>
          <cell r="L46">
            <v>45382</v>
          </cell>
          <cell r="M46">
            <v>80</v>
          </cell>
          <cell r="N46">
            <v>8485557</v>
          </cell>
        </row>
        <row r="47">
          <cell r="A47" t="str">
            <v>035 DE 2024</v>
          </cell>
          <cell r="B47">
            <v>32101951</v>
          </cell>
          <cell r="C47" t="str">
            <v>Luz Eneida Rodriguez Vargas</v>
          </cell>
          <cell r="D47" t="str">
            <v>Oficina Control Interno</v>
          </cell>
          <cell r="E47" t="str">
            <v>Oficina Control Interno</v>
          </cell>
          <cell r="F47" t="str">
            <v>Profesional</v>
          </cell>
          <cell r="G47" t="str">
            <v>P</v>
          </cell>
          <cell r="H47" t="str">
            <v>Prestación de servicios profesionales de forma temporal para el apoyo contable a la gestión y el fortalecimiento de los procesos del sistema de control interno de la Agencia de Educación Postsecundaria de Medellín -SAPIENCIA.</v>
          </cell>
          <cell r="I47">
            <v>4448666</v>
          </cell>
          <cell r="J47">
            <v>148288.86666666667</v>
          </cell>
          <cell r="K47">
            <v>45302</v>
          </cell>
          <cell r="L47">
            <v>45473</v>
          </cell>
          <cell r="M47">
            <v>170</v>
          </cell>
          <cell r="N47">
            <v>25209107</v>
          </cell>
        </row>
        <row r="48">
          <cell r="A48" t="str">
            <v>050 DE 2024</v>
          </cell>
          <cell r="B48">
            <v>15389348</v>
          </cell>
          <cell r="C48" t="str">
            <v>Carlos Alberto Villegas Osorio</v>
          </cell>
          <cell r="D48" t="str">
            <v>Subdirección Administrativa, Financiera y de Apoyo a la Gestión</v>
          </cell>
          <cell r="E48" t="str">
            <v>Sistemas de Información</v>
          </cell>
          <cell r="F48" t="str">
            <v>Profesional II</v>
          </cell>
          <cell r="G48" t="str">
            <v>P2</v>
          </cell>
          <cell r="H48" t="str">
            <v xml:space="preserve">Prestación de servicios profesionales de forma temporal, para el desarrollo, implementación y puesta en marcha de aplicativos, formularios y demás relacionado para la Agencia de Educación Postsecundaria de Medellín. - SAPIENCIA. </v>
          </cell>
          <cell r="I48">
            <v>5664993</v>
          </cell>
          <cell r="J48">
            <v>188833.1</v>
          </cell>
          <cell r="K48">
            <v>45306</v>
          </cell>
          <cell r="L48">
            <v>45366</v>
          </cell>
          <cell r="M48">
            <v>61</v>
          </cell>
          <cell r="N48">
            <v>11518819</v>
          </cell>
        </row>
        <row r="49">
          <cell r="A49" t="str">
            <v>057 DE 2024</v>
          </cell>
          <cell r="B49">
            <v>71597844</v>
          </cell>
          <cell r="C49" t="str">
            <v>Luis Norberto Muñoz Muñoz</v>
          </cell>
          <cell r="D49" t="str">
            <v>Subdirección Administrativa, Financiera y de Apoyo a la Gestión</v>
          </cell>
          <cell r="E49" t="str">
            <v>Sistemas de Información</v>
          </cell>
          <cell r="F49" t="str">
            <v>Tecnólogo III</v>
          </cell>
          <cell r="G49" t="str">
            <v>TG3</v>
          </cell>
          <cell r="H49" t="str">
            <v>Prestación de servicios técnicos de forma temporal para apoyar la administración, manejo y soluciones técnicas en la infraestructura tecnológica y física de la Ciudadela de la Cuarta Revolución y la Trasformación del Aprendizaje - C4TA, para la Agencia de Educación Postsecundaria de Medellín - Sapiencia.</v>
          </cell>
          <cell r="I49">
            <v>4150544</v>
          </cell>
          <cell r="J49">
            <v>138351.46666666667</v>
          </cell>
          <cell r="K49">
            <v>45306</v>
          </cell>
          <cell r="L49">
            <v>45351</v>
          </cell>
          <cell r="M49">
            <v>46</v>
          </cell>
          <cell r="N49">
            <v>6364167</v>
          </cell>
        </row>
        <row r="50">
          <cell r="A50" t="str">
            <v>066 DE 2024</v>
          </cell>
          <cell r="B50">
            <v>21863208</v>
          </cell>
          <cell r="C50" t="str">
            <v>Adriana María Gutiérrez Agudelo</v>
          </cell>
          <cell r="D50" t="str">
            <v xml:space="preserve">Subdirección para la Gestión de la Educación Postsecundaria </v>
          </cell>
          <cell r="E50" t="str">
            <v>DT Fondos - Orientador</v>
          </cell>
          <cell r="F50" t="str">
            <v>Tecnólogo I</v>
          </cell>
          <cell r="G50" t="str">
            <v>TG1</v>
          </cell>
          <cell r="H50" t="str">
            <v>Prestación de servicios de forma temporal para apoyar el desarrollo de actividades operativas, logísticas y gestión documental relacionada con la operación del Programa Único de Acceso y Permanencia -PUAP- de SAPIENCIA.</v>
          </cell>
          <cell r="I50">
            <v>2490327</v>
          </cell>
          <cell r="J50">
            <v>83010.899999999994</v>
          </cell>
          <cell r="K50">
            <v>45306</v>
          </cell>
          <cell r="L50">
            <v>45351</v>
          </cell>
          <cell r="M50">
            <v>46</v>
          </cell>
          <cell r="N50">
            <v>3818501</v>
          </cell>
        </row>
        <row r="51">
          <cell r="A51" t="str">
            <v>049 DE 2024</v>
          </cell>
          <cell r="B51">
            <v>21466578</v>
          </cell>
          <cell r="C51" t="str">
            <v>Andrea Patricia Osorio Arroyave</v>
          </cell>
          <cell r="D51" t="str">
            <v xml:space="preserve">Subdirección para la Gestión de la Educación Postsecundaria </v>
          </cell>
          <cell r="E51" t="str">
            <v>DT Fondos - Operación</v>
          </cell>
          <cell r="F51" t="str">
            <v>Profesional II</v>
          </cell>
          <cell r="G51" t="str">
            <v>P2</v>
          </cell>
          <cell r="H51" t="str">
            <v xml:space="preserve">Prestación de servicios profesionales de forma temporal para apoyar las actividades administrativas, financieras, logísticas y soporte operativo de la Agencia de Educación Postsecundaria de Medellín - Sapiencia.                 </v>
          </cell>
          <cell r="I51">
            <v>5664993</v>
          </cell>
          <cell r="J51">
            <v>188833.1</v>
          </cell>
          <cell r="K51">
            <v>45306</v>
          </cell>
          <cell r="L51">
            <v>45351</v>
          </cell>
          <cell r="M51">
            <v>46</v>
          </cell>
          <cell r="N51">
            <v>8686323</v>
          </cell>
        </row>
        <row r="52">
          <cell r="A52" t="str">
            <v>061 DE 2024</v>
          </cell>
          <cell r="B52">
            <v>1041325149</v>
          </cell>
          <cell r="C52" t="str">
            <v>Angelly Diomar Jimenez Guisao</v>
          </cell>
          <cell r="D52" t="str">
            <v xml:space="preserve">Subdirección para la Gestión de la Educación Postsecundaria </v>
          </cell>
          <cell r="E52" t="str">
            <v>DT Fondos - Orientador</v>
          </cell>
          <cell r="F52" t="str">
            <v>Tecnólogo I</v>
          </cell>
          <cell r="G52" t="str">
            <v>TG1</v>
          </cell>
          <cell r="H52" t="str">
            <v>Prestación de servicios de forma temporal para apoyar el desarrollo de actividades operativas, logísticas y gestión documental relacionada con la operación del Programa Único de Acceso y Permanencia -PUAP- de SAPIENCIA.</v>
          </cell>
          <cell r="I52">
            <v>2490327</v>
          </cell>
          <cell r="J52">
            <v>83010.899999999994</v>
          </cell>
          <cell r="K52">
            <v>45306</v>
          </cell>
          <cell r="L52">
            <v>45351</v>
          </cell>
          <cell r="M52">
            <v>46</v>
          </cell>
          <cell r="N52">
            <v>3818501</v>
          </cell>
        </row>
        <row r="53">
          <cell r="A53" t="str">
            <v>059 DE 2024</v>
          </cell>
          <cell r="B53">
            <v>1036616586</v>
          </cell>
          <cell r="C53" t="str">
            <v>Angie Liceth Arango Alvarez</v>
          </cell>
          <cell r="D53" t="str">
            <v>Subdirección para la Gestión de la Educación Postsecundaria</v>
          </cell>
          <cell r="E53" t="str">
            <v>DT Fondos - Orientador</v>
          </cell>
          <cell r="F53" t="str">
            <v>Tecnólogo I</v>
          </cell>
          <cell r="G53" t="str">
            <v>TG1</v>
          </cell>
          <cell r="H53" t="str">
            <v>Prestación de servicios de forma temporal para apoyar el desarrollo de actividades operativas, logísticas y gestión documental relacionada con la operación del Programa Único de Acceso y Permanencia -PUAP- de SAPIENCIA.</v>
          </cell>
          <cell r="I53">
            <v>2490327</v>
          </cell>
          <cell r="J53">
            <v>83010.899999999994</v>
          </cell>
          <cell r="K53">
            <v>45306</v>
          </cell>
          <cell r="L53">
            <v>45351</v>
          </cell>
          <cell r="M53">
            <v>46</v>
          </cell>
          <cell r="N53">
            <v>3818501</v>
          </cell>
        </row>
        <row r="54">
          <cell r="A54" t="str">
            <v>062 DE 2024</v>
          </cell>
          <cell r="B54">
            <v>43282384</v>
          </cell>
          <cell r="C54" t="str">
            <v>Beatriz Elena Gómez Restrepo</v>
          </cell>
          <cell r="D54" t="str">
            <v xml:space="preserve">Subdirección para la Gestión de la Educación Postsecundaria </v>
          </cell>
          <cell r="E54" t="str">
            <v>DT Fondos - Orientador</v>
          </cell>
          <cell r="F54" t="str">
            <v>Tecnólogo I</v>
          </cell>
          <cell r="G54" t="str">
            <v>TG1</v>
          </cell>
          <cell r="H54" t="str">
            <v>Prestación de servicios de forma temporal para apoyar el desarrollo de actividades operativas, logísticas y gestión documental relacionada con la operación del Programa Único de Acceso y Permanencia -PUAP- de SAPIENCIA.</v>
          </cell>
          <cell r="I54">
            <v>2490327</v>
          </cell>
          <cell r="J54">
            <v>83010.899999999994</v>
          </cell>
          <cell r="K54">
            <v>45306</v>
          </cell>
          <cell r="L54">
            <v>45351</v>
          </cell>
          <cell r="M54">
            <v>46</v>
          </cell>
          <cell r="N54">
            <v>3818501</v>
          </cell>
        </row>
        <row r="55">
          <cell r="A55" t="str">
            <v>060 DE 2024</v>
          </cell>
          <cell r="B55">
            <v>98655659</v>
          </cell>
          <cell r="C55" t="str">
            <v>Eder Alexander Arenas Ramos</v>
          </cell>
          <cell r="D55" t="str">
            <v xml:space="preserve">Subdirección para la Gestión de la Educación Postsecundaria </v>
          </cell>
          <cell r="E55" t="str">
            <v>DT Fondos - Orientador</v>
          </cell>
          <cell r="F55" t="str">
            <v>Tecnólogo I</v>
          </cell>
          <cell r="G55" t="str">
            <v>TG1</v>
          </cell>
          <cell r="H55" t="str">
            <v>Prestación de servicios de forma temporal para apoyar el desarrollo de actividades operativas, logísticas y gestión documental relacionada con la operación del Programa Único de Acceso y Permanencia -PUAP- de SAPIENCIA.</v>
          </cell>
          <cell r="I55">
            <v>2490327</v>
          </cell>
          <cell r="J55">
            <v>83010.899999999994</v>
          </cell>
          <cell r="K55">
            <v>45306</v>
          </cell>
          <cell r="L55">
            <v>45351</v>
          </cell>
          <cell r="M55">
            <v>46</v>
          </cell>
          <cell r="N55">
            <v>3818501</v>
          </cell>
        </row>
        <row r="56">
          <cell r="A56" t="str">
            <v>046 DE 2024</v>
          </cell>
          <cell r="B56">
            <v>1095916853</v>
          </cell>
          <cell r="C56" t="str">
            <v>Jennifer Saray Figueroa Pájaro</v>
          </cell>
          <cell r="D56" t="str">
            <v xml:space="preserve">Subdirección para la Gestión de la Educación Postsecundaria </v>
          </cell>
          <cell r="E56" t="str">
            <v>DT Fondos - Operación</v>
          </cell>
          <cell r="F56" t="str">
            <v>Tecnólogo II</v>
          </cell>
          <cell r="G56" t="str">
            <v>TG2</v>
          </cell>
          <cell r="H56" t="str">
            <v>Prestación de servicios de forma temporal como técnico para apoyar las actividades administrativas, financieras, logísticas y soporte operativo de la Agencia de Educación Postsecundaria de Medellín - Sapiencia.</v>
          </cell>
          <cell r="I56">
            <v>3182084</v>
          </cell>
          <cell r="J56">
            <v>106069.46666666666</v>
          </cell>
          <cell r="K56">
            <v>45306</v>
          </cell>
          <cell r="L56">
            <v>45351</v>
          </cell>
          <cell r="M56">
            <v>46</v>
          </cell>
          <cell r="N56">
            <v>4879195</v>
          </cell>
        </row>
        <row r="57">
          <cell r="A57" t="str">
            <v>047 DE 2024</v>
          </cell>
          <cell r="B57">
            <v>8102589</v>
          </cell>
          <cell r="C57" t="str">
            <v>Jhoan Camilo Ruiz Sierra</v>
          </cell>
          <cell r="D57" t="str">
            <v xml:space="preserve">Subdirección para la Gestión de la Educación Postsecundaria </v>
          </cell>
          <cell r="E57" t="str">
            <v>DT Fondos - Operación</v>
          </cell>
          <cell r="F57" t="str">
            <v>Tecnólogo II</v>
          </cell>
          <cell r="G57" t="str">
            <v>TG2</v>
          </cell>
          <cell r="H57" t="str">
            <v>Prestación de servicios de forma temporal como técnico para apoyar las actividades administrativas, financieras, logísticas y soporte operativo de la Agencia de Educación Postsecundaria de Medellín - Sapiencia.</v>
          </cell>
          <cell r="I57">
            <v>3182084</v>
          </cell>
          <cell r="J57">
            <v>106069.46666666666</v>
          </cell>
          <cell r="K57">
            <v>45306</v>
          </cell>
          <cell r="L57">
            <v>45351</v>
          </cell>
          <cell r="M57">
            <v>46</v>
          </cell>
          <cell r="N57">
            <v>4879195</v>
          </cell>
        </row>
        <row r="58">
          <cell r="A58" t="str">
            <v>052 DE 2024</v>
          </cell>
          <cell r="B58">
            <v>1152438752</v>
          </cell>
          <cell r="C58" t="str">
            <v>Laura Maria Hoyos Castañeda</v>
          </cell>
          <cell r="D58" t="str">
            <v xml:space="preserve">Subdirección para la Gestión de la Educación Postsecundaria </v>
          </cell>
          <cell r="E58" t="str">
            <v>DT Fondos - Operación</v>
          </cell>
          <cell r="F58" t="str">
            <v>Tecnólogo III</v>
          </cell>
          <cell r="G58" t="str">
            <v>TG3</v>
          </cell>
          <cell r="H58" t="str">
            <v>Prestación de servicios de forma temporal para el apoyo a las actividades administrativas, financieras, logísticas y soporte operativo de la Agencia de Educación Postsecundaria de Medellín - Sapiencia</v>
          </cell>
          <cell r="I58">
            <v>4150544</v>
          </cell>
          <cell r="J58">
            <v>138351.46666666667</v>
          </cell>
          <cell r="K58">
            <v>45306</v>
          </cell>
          <cell r="L58">
            <v>45351</v>
          </cell>
          <cell r="M58">
            <v>46</v>
          </cell>
          <cell r="N58">
            <v>6364167</v>
          </cell>
        </row>
        <row r="59">
          <cell r="A59" t="str">
            <v>051 DE 2024</v>
          </cell>
          <cell r="B59">
            <v>1128270752</v>
          </cell>
          <cell r="C59" t="str">
            <v>Lina Marcela Restrepo</v>
          </cell>
          <cell r="D59" t="str">
            <v xml:space="preserve">Subdirección para la Gestión de la Educación Postsecundaria </v>
          </cell>
          <cell r="E59" t="str">
            <v>DT Fondos - Orientador</v>
          </cell>
          <cell r="F59" t="str">
            <v>Tecnólogo III</v>
          </cell>
          <cell r="G59" t="str">
            <v>TG3</v>
          </cell>
          <cell r="H59" t="str">
            <v>Prestación de servicios de forma temporal para el apoyo a las actividades administrativas, financieras, logísticas y soporte operativo de la Agencia de Educación Postsecundaria de Medellín - Sapiencia</v>
          </cell>
          <cell r="I59">
            <v>4150544</v>
          </cell>
          <cell r="J59">
            <v>138351.46666666667</v>
          </cell>
          <cell r="K59">
            <v>45306</v>
          </cell>
          <cell r="L59">
            <v>45351</v>
          </cell>
          <cell r="M59">
            <v>46</v>
          </cell>
          <cell r="N59">
            <v>6364167</v>
          </cell>
        </row>
        <row r="60">
          <cell r="A60" t="str">
            <v>064 DE 2024</v>
          </cell>
          <cell r="B60">
            <v>1041228782</v>
          </cell>
          <cell r="C60" t="str">
            <v>Liseth Arbeláez Marín</v>
          </cell>
          <cell r="D60" t="str">
            <v xml:space="preserve">Subdirección para la Gestión de la Educación Postsecundaria </v>
          </cell>
          <cell r="E60" t="str">
            <v>DT Fondos - Orientador</v>
          </cell>
          <cell r="F60" t="str">
            <v>Tecnólogo I</v>
          </cell>
          <cell r="G60" t="str">
            <v>TG1</v>
          </cell>
          <cell r="H60" t="str">
            <v>Prestación de servicios de forma temporal para apoyar el desarrollo de actividades operativas, logísticas y gestión documental relacionada con la operación del Programa Único de Acceso y Permanencia -PUAP- de SAPIENCIA.</v>
          </cell>
          <cell r="I60">
            <v>2490327</v>
          </cell>
          <cell r="J60">
            <v>83010.899999999994</v>
          </cell>
          <cell r="K60">
            <v>45306</v>
          </cell>
          <cell r="L60">
            <v>45351</v>
          </cell>
          <cell r="M60">
            <v>46</v>
          </cell>
          <cell r="N60">
            <v>3818501</v>
          </cell>
        </row>
        <row r="61">
          <cell r="A61" t="str">
            <v>063 DE 2024</v>
          </cell>
          <cell r="B61">
            <v>1128457845</v>
          </cell>
          <cell r="C61" t="str">
            <v>María Alejandra Marín González</v>
          </cell>
          <cell r="D61" t="str">
            <v xml:space="preserve">Subdirección para la Gestión de la Educación Postsecundaria </v>
          </cell>
          <cell r="E61" t="str">
            <v>DT Fondos - Orientador</v>
          </cell>
          <cell r="F61" t="str">
            <v>Tecnólogo I</v>
          </cell>
          <cell r="G61" t="str">
            <v>TG1</v>
          </cell>
          <cell r="H61" t="str">
            <v>Prestación de servicios de forma temporal para apoyar el desarrollo de actividades operativas, logísticas y gestión documental relacionada con la operación del Programa Único de Acceso y Permanencia -PUAP- de SAPIENCIA.</v>
          </cell>
          <cell r="I61">
            <v>2490327</v>
          </cell>
          <cell r="J61">
            <v>83010.899999999994</v>
          </cell>
          <cell r="K61">
            <v>45306</v>
          </cell>
          <cell r="L61">
            <v>45351</v>
          </cell>
          <cell r="M61">
            <v>46</v>
          </cell>
          <cell r="N61">
            <v>3818501</v>
          </cell>
        </row>
        <row r="62">
          <cell r="A62" t="str">
            <v>056 DE 2024</v>
          </cell>
          <cell r="B62">
            <v>1036615944</v>
          </cell>
          <cell r="C62" t="str">
            <v>Maria Camila Rojo Bedoya</v>
          </cell>
          <cell r="D62" t="str">
            <v xml:space="preserve">Subdirección para la Gestión de la Educación Postsecundaria </v>
          </cell>
          <cell r="E62" t="str">
            <v>DT Fondos - Orientador</v>
          </cell>
          <cell r="F62" t="str">
            <v>Tecnólogo II</v>
          </cell>
          <cell r="G62" t="str">
            <v>TG2</v>
          </cell>
          <cell r="H62" t="str">
            <v>Prestación de servicios de forma temporal como técnico para apoyar las actividades administrativas, financieras, logísticas y soporte operativo de la Agencia de Educación Postsecundaria de Medellín - Sapiencia.</v>
          </cell>
          <cell r="I62">
            <v>3182084</v>
          </cell>
          <cell r="J62">
            <v>106069.46666666666</v>
          </cell>
          <cell r="K62">
            <v>45306</v>
          </cell>
          <cell r="L62">
            <v>45351</v>
          </cell>
          <cell r="M62">
            <v>46</v>
          </cell>
          <cell r="N62">
            <v>4879195</v>
          </cell>
        </row>
        <row r="63">
          <cell r="A63" t="str">
            <v>065 DE 2024</v>
          </cell>
          <cell r="B63">
            <v>43544021</v>
          </cell>
          <cell r="C63" t="str">
            <v>Mónica María Giraldo Cadavid</v>
          </cell>
          <cell r="D63" t="str">
            <v xml:space="preserve">Subdirección para la Gestión de la Educación Postsecundaria </v>
          </cell>
          <cell r="E63" t="str">
            <v>DT Fondos - Orientador</v>
          </cell>
          <cell r="F63" t="str">
            <v>Tecnólogo I</v>
          </cell>
          <cell r="G63" t="str">
            <v>TG1</v>
          </cell>
          <cell r="H63" t="str">
            <v>Prestación de servicios de forma temporal para apoyar el desarrollo de actividades operativas, logísticas y gestión documental relacionada con la operación del Programa Único de Acceso y Permanencia -PUAP- de SAPIENCIA.</v>
          </cell>
          <cell r="I63">
            <v>2490327</v>
          </cell>
          <cell r="J63">
            <v>83010.899999999994</v>
          </cell>
          <cell r="K63">
            <v>45306</v>
          </cell>
          <cell r="L63">
            <v>45351</v>
          </cell>
          <cell r="M63">
            <v>46</v>
          </cell>
          <cell r="N63">
            <v>3818501</v>
          </cell>
        </row>
        <row r="64">
          <cell r="A64" t="str">
            <v>058 DE 2024</v>
          </cell>
          <cell r="B64">
            <v>43591608</v>
          </cell>
          <cell r="C64" t="str">
            <v>Natalia María Arismendy Álvarez</v>
          </cell>
          <cell r="D64" t="str">
            <v xml:space="preserve">Subdirección para la Gestión de la Educación Postsecundaria </v>
          </cell>
          <cell r="E64" t="str">
            <v>DT Fondos - Servicio Social</v>
          </cell>
          <cell r="F64" t="str">
            <v>Tecnólogo III</v>
          </cell>
          <cell r="G64" t="str">
            <v>TG3</v>
          </cell>
          <cell r="H64" t="str">
            <v>Prestación de servicios de forma temporal para apoyar integralmente lo relacionado con el componente de servicio social en el desarrollo del Programa Único de Acceso y Permanencia- PUAP</v>
          </cell>
          <cell r="I64">
            <v>4150544</v>
          </cell>
          <cell r="J64">
            <v>138351.46666666667</v>
          </cell>
          <cell r="K64">
            <v>45306</v>
          </cell>
          <cell r="L64">
            <v>45351</v>
          </cell>
          <cell r="M64">
            <v>46</v>
          </cell>
          <cell r="N64">
            <v>6364167</v>
          </cell>
        </row>
        <row r="65">
          <cell r="A65" t="str">
            <v>053 DE 2024</v>
          </cell>
          <cell r="B65">
            <v>1128398923</v>
          </cell>
          <cell r="C65" t="str">
            <v>Nayibe Eliana Correa Guzman</v>
          </cell>
          <cell r="D65" t="str">
            <v xml:space="preserve">Subdirección para la Gestión de la Educación Postsecundaria </v>
          </cell>
          <cell r="E65" t="str">
            <v>DT Fondos - Territorial</v>
          </cell>
          <cell r="F65" t="str">
            <v>Tecnólogo III</v>
          </cell>
          <cell r="G65" t="str">
            <v>TG3</v>
          </cell>
          <cell r="H65" t="str">
            <v>Prestación de servicios de forma temporal para el apoyo administrativo, técnico y operativo en los territorios, a los beneficiarios, instituciones y entidades en la divulgación del programa único de acceso y permanencia de Sapiencia</v>
          </cell>
          <cell r="I65">
            <v>4150544</v>
          </cell>
          <cell r="J65">
            <v>138351.46666666667</v>
          </cell>
          <cell r="K65">
            <v>45306</v>
          </cell>
          <cell r="L65">
            <v>45351</v>
          </cell>
          <cell r="M65">
            <v>46</v>
          </cell>
          <cell r="N65">
            <v>6364167</v>
          </cell>
        </row>
        <row r="66">
          <cell r="A66" t="str">
            <v>054 DE 2024</v>
          </cell>
          <cell r="B66">
            <v>43925498</v>
          </cell>
          <cell r="C66" t="str">
            <v>Shirley Catalina Cañas Cataño</v>
          </cell>
          <cell r="D66" t="str">
            <v xml:space="preserve">Subdirección para la Gestión de la Educación Postsecundaria </v>
          </cell>
          <cell r="E66" t="str">
            <v>DT Fondos - Orientador</v>
          </cell>
          <cell r="F66" t="str">
            <v>Profesional</v>
          </cell>
          <cell r="G66" t="str">
            <v>P</v>
          </cell>
          <cell r="H66" t="str">
            <v>Prestación de servicios profesionales de forma temporal para apoyar las actividades administrativas, financieras, logísticas y soporte operativo de la Agencia de Educación Postsecundaria de Medellín – Sapienci</v>
          </cell>
          <cell r="I66">
            <v>4448666</v>
          </cell>
          <cell r="J66">
            <v>148288.86666666667</v>
          </cell>
          <cell r="K66">
            <v>45306</v>
          </cell>
          <cell r="L66">
            <v>45351</v>
          </cell>
          <cell r="M66">
            <v>46</v>
          </cell>
          <cell r="N66">
            <v>6821288</v>
          </cell>
        </row>
        <row r="67">
          <cell r="A67" t="str">
            <v>048 DE 2024</v>
          </cell>
          <cell r="B67">
            <v>21856319</v>
          </cell>
          <cell r="C67" t="str">
            <v xml:space="preserve">Yudi Cristina Zapata Martínez </v>
          </cell>
          <cell r="D67" t="str">
            <v xml:space="preserve">Subdirección para la Gestión de la Educación Postsecundaria </v>
          </cell>
          <cell r="E67" t="str">
            <v>DT Fondos - Orientador</v>
          </cell>
          <cell r="F67" t="str">
            <v>Técnico II</v>
          </cell>
          <cell r="G67" t="str">
            <v>TG2</v>
          </cell>
          <cell r="H67" t="str">
            <v>Prestación de servicios de forma temporal como técnico para apoyar las actividades administrativas, financieras, logísticas y soporte operativo de la Agencia de Educación Postsecundaria de Medellín - Sapiencia.</v>
          </cell>
          <cell r="I67">
            <v>3182084</v>
          </cell>
          <cell r="J67">
            <v>106069.46666666666</v>
          </cell>
          <cell r="K67">
            <v>45306</v>
          </cell>
          <cell r="L67">
            <v>45351</v>
          </cell>
          <cell r="M67">
            <v>46</v>
          </cell>
          <cell r="N67">
            <v>4879195</v>
          </cell>
        </row>
        <row r="68">
          <cell r="A68" t="str">
            <v>067 DE 2024</v>
          </cell>
          <cell r="B68">
            <v>79428260</v>
          </cell>
          <cell r="C68" t="str">
            <v>Jose Alberto Florez García</v>
          </cell>
          <cell r="D68" t="str">
            <v xml:space="preserve">Subdirección para la Gestión de la Educación Postsecundaria </v>
          </cell>
          <cell r="E68" t="str">
            <v>DT Fondos - Territorial</v>
          </cell>
          <cell r="F68" t="str">
            <v>Profesional I</v>
          </cell>
          <cell r="G68" t="str">
            <v>P1</v>
          </cell>
          <cell r="H68" t="str">
            <v>Prestación de servicios profesionales de forma temporal para el acompañamiento integral en los territorios a los beneficiarios, instituciones y entidades en la divulgación del Programa Único de Acceso y Permanencia de Sapiencia.</v>
          </cell>
          <cell r="I68">
            <v>5036313</v>
          </cell>
          <cell r="J68">
            <v>167877.1</v>
          </cell>
          <cell r="K68">
            <v>45306</v>
          </cell>
          <cell r="L68">
            <v>45351</v>
          </cell>
          <cell r="M68">
            <v>46</v>
          </cell>
          <cell r="N68">
            <v>7722347</v>
          </cell>
        </row>
        <row r="69">
          <cell r="A69" t="str">
            <v>055 DE 2024</v>
          </cell>
          <cell r="B69">
            <v>1003358659</v>
          </cell>
          <cell r="C69" t="str">
            <v>Cristian Manuel Soto Barrera</v>
          </cell>
          <cell r="D69" t="str">
            <v>Subdirección Administrativa, Financiera y de Apoyo a la Gestión</v>
          </cell>
          <cell r="E69" t="str">
            <v>Ciudadela - Administrativa</v>
          </cell>
          <cell r="F69" t="str">
            <v>Auxiliar</v>
          </cell>
          <cell r="G69" t="str">
            <v>AUX</v>
          </cell>
          <cell r="H69" t="str">
            <v>Prestación de Servicios de forma temporal para apoyar las actividades administrativas y logísticas de forma integral en diferentes sedes donde se ofertan los servicios de la Agencia de Educación Postsecundaria de Medellín - SAPIENCIA.</v>
          </cell>
          <cell r="I69">
            <v>1995000</v>
          </cell>
          <cell r="J69">
            <v>66500</v>
          </cell>
          <cell r="K69">
            <v>45306</v>
          </cell>
          <cell r="L69">
            <v>45351</v>
          </cell>
          <cell r="M69">
            <v>46</v>
          </cell>
          <cell r="N69">
            <v>3059000</v>
          </cell>
        </row>
        <row r="70">
          <cell r="A70" t="str">
            <v>068 DE 2024</v>
          </cell>
          <cell r="B70">
            <v>3383468</v>
          </cell>
          <cell r="C70" t="str">
            <v>Jaime Alberto Aristizabal Pineda</v>
          </cell>
          <cell r="D70" t="str">
            <v>Subdirección Administrativa, Financiera y de Apoyo a la Gestión</v>
          </cell>
          <cell r="E70" t="str">
            <v>Cartera</v>
          </cell>
          <cell r="F70" t="str">
            <v>Especialista II</v>
          </cell>
          <cell r="G70" t="str">
            <v>E2</v>
          </cell>
          <cell r="H70" t="str">
            <v>Prestación de servicios profesionales de forma temporal para la orientación integral en la consolidación y ejecución del proceso de crédito y cartera en etapa final de amortización, derivado de los fondos de créditos condonables para la educación postsecundaria</v>
          </cell>
          <cell r="I70">
            <v>7553783</v>
          </cell>
          <cell r="J70">
            <v>251792.76666666666</v>
          </cell>
          <cell r="K70">
            <v>45309</v>
          </cell>
          <cell r="L70">
            <v>45382</v>
          </cell>
          <cell r="M70">
            <v>73</v>
          </cell>
          <cell r="N70">
            <v>18380872</v>
          </cell>
        </row>
        <row r="71">
          <cell r="A71" t="str">
            <v>071 DE 2024</v>
          </cell>
          <cell r="B71">
            <v>71758953</v>
          </cell>
          <cell r="C71" t="str">
            <v>Jorge Hugo Velez Florez</v>
          </cell>
          <cell r="D71" t="str">
            <v xml:space="preserve">Subdirección para la Gestión de la Educación Postsecundaria </v>
          </cell>
          <cell r="E71" t="str">
            <v>Matrícula Cero</v>
          </cell>
          <cell r="F71" t="str">
            <v>Profesional I</v>
          </cell>
          <cell r="G71" t="str">
            <v>P1</v>
          </cell>
          <cell r="H71" t="str">
            <v xml:space="preserve">Prestación de servicios profesionales de forma temporal para apoyar actividades administrativas, contractuales y de apoyo a la supervisión relacionadas con la operación del proyecto de ampliación del acceso y la permanencia en la educación postsecundaria de la Agencia de Educación Postsecundaria de Medellín -Sapiencia.   </v>
          </cell>
          <cell r="I71">
            <v>5036313</v>
          </cell>
          <cell r="J71">
            <v>167877.1</v>
          </cell>
          <cell r="K71">
            <v>45310</v>
          </cell>
          <cell r="L71">
            <v>45322</v>
          </cell>
          <cell r="M71">
            <v>12</v>
          </cell>
          <cell r="N71">
            <v>2014525</v>
          </cell>
        </row>
        <row r="72">
          <cell r="A72" t="str">
            <v>069 DE 2024</v>
          </cell>
          <cell r="B72">
            <v>1152462675</v>
          </cell>
          <cell r="C72" t="str">
            <v>Yesica Alexandra Suarez Rodriguez</v>
          </cell>
          <cell r="D72" t="str">
            <v xml:space="preserve">Subdirección para la Gestión de la Educación Postsecundaria </v>
          </cell>
          <cell r="E72" t="str">
            <v>Matrícula Cero</v>
          </cell>
          <cell r="F72" t="str">
            <v>Profesional I</v>
          </cell>
          <cell r="G72" t="str">
            <v>P1</v>
          </cell>
          <cell r="H72" t="str">
            <v>Prestación de servicios profesionales de forma temporal para el apoyo en el proceso administrativo, técnico, financiero y presupuestal de los proyectos de la Subdirección para la Gestión de la Educación Postsecundaria de la Agencia de Educación Postsecundaria de Medellín.</v>
          </cell>
          <cell r="I72">
            <v>5036313</v>
          </cell>
          <cell r="J72">
            <v>167877.1</v>
          </cell>
          <cell r="K72">
            <v>45310</v>
          </cell>
          <cell r="L72">
            <v>45351</v>
          </cell>
          <cell r="M72">
            <v>42</v>
          </cell>
          <cell r="N72">
            <v>7050838</v>
          </cell>
        </row>
        <row r="73">
          <cell r="A73" t="str">
            <v>070 DE 2024</v>
          </cell>
          <cell r="B73">
            <v>43732785</v>
          </cell>
          <cell r="C73" t="str">
            <v>Dora Luz Escobar Mazo</v>
          </cell>
          <cell r="D73" t="str">
            <v xml:space="preserve">Subdirección para la Gestión de la Educación Postsecundaria </v>
          </cell>
          <cell r="E73" t="str">
            <v>Educación Digital</v>
          </cell>
          <cell r="F73" t="str">
            <v>Especialista II</v>
          </cell>
          <cell r="G73" t="str">
            <v>E2</v>
          </cell>
          <cell r="H73" t="str">
            <v xml:space="preserve">Prestación de servicios profesionales especializados de forma temporal para apoyar integralmente la gestión del equipo de los proyectos Fortalecimiento del Ecosistema de Educación digital @medellín y Consolidación de Alianzas de la Agencia de Educación Postsecundaria de Medellín– Sapiencia. </v>
          </cell>
          <cell r="I73">
            <v>7553783</v>
          </cell>
          <cell r="J73">
            <v>251792.76666666666</v>
          </cell>
          <cell r="K73">
            <v>45313</v>
          </cell>
          <cell r="L73">
            <v>45382</v>
          </cell>
          <cell r="M73">
            <v>69</v>
          </cell>
          <cell r="N73">
            <v>17373701</v>
          </cell>
        </row>
        <row r="74">
          <cell r="A74" t="str">
            <v>073 DE 2024</v>
          </cell>
          <cell r="B74">
            <v>71748539</v>
          </cell>
          <cell r="C74" t="str">
            <v>Jose Fernando Arango Palacio</v>
          </cell>
          <cell r="D74" t="str">
            <v>Subdirección Administrativa, Financiera y de Apoyo a la Gestión</v>
          </cell>
          <cell r="E74" t="str">
            <v>Cartera</v>
          </cell>
          <cell r="F74" t="str">
            <v>Profesional</v>
          </cell>
          <cell r="G74" t="str">
            <v>P</v>
          </cell>
          <cell r="H74" t="str">
            <v>Prestación de servicios profesionales de forma temporal, para la gestión operativa y administrativa de las actividades relacionadas con el procesamiento y gestión de recuperación de cartera de los créditos educativos que han iniciado la etapa final de amortización de la Agencia de Educación Postsecundaria de Medellín –Sapiencia.</v>
          </cell>
          <cell r="I74">
            <v>4448666</v>
          </cell>
          <cell r="J74">
            <v>148288.86666666667</v>
          </cell>
          <cell r="K74">
            <v>45313</v>
          </cell>
          <cell r="L74">
            <v>45351</v>
          </cell>
          <cell r="M74">
            <v>39</v>
          </cell>
          <cell r="N74">
            <v>5783266</v>
          </cell>
        </row>
        <row r="75">
          <cell r="A75" t="str">
            <v>072 DE 2024</v>
          </cell>
          <cell r="B75">
            <v>1017201861</v>
          </cell>
          <cell r="C75" t="str">
            <v>Luisa Fernanda Velasquez Aristizabal</v>
          </cell>
          <cell r="D75" t="str">
            <v xml:space="preserve">Subdirección para la Gestión de la Educación Postsecundaria </v>
          </cell>
          <cell r="E75" t="str">
            <v>Transversal - SGEP</v>
          </cell>
          <cell r="F75" t="str">
            <v>Profesional I</v>
          </cell>
          <cell r="G75" t="str">
            <v>P1</v>
          </cell>
          <cell r="H75" t="str">
            <v xml:space="preserve">Prestación de servicios profesionales de forma temporal para apoyar las actividades relacionadas con el seguimiento y control a los procesos, planes, programas y proyectos de la Subdirección para la Gestión de la Educación Postsecundaria de Medellín – SAPIENCIA.   </v>
          </cell>
          <cell r="I75">
            <v>5036313</v>
          </cell>
          <cell r="J75">
            <v>167877.1</v>
          </cell>
          <cell r="K75">
            <v>45313</v>
          </cell>
          <cell r="L75">
            <v>45351</v>
          </cell>
          <cell r="M75">
            <v>39</v>
          </cell>
          <cell r="N75">
            <v>6547207</v>
          </cell>
        </row>
        <row r="76">
          <cell r="A76" t="str">
            <v>074 DE 2024</v>
          </cell>
          <cell r="B76">
            <v>1152207974</v>
          </cell>
          <cell r="C76" t="str">
            <v>Brayam Mejía Tabares</v>
          </cell>
          <cell r="D76" t="str">
            <v>Subdirección Administrativa, Financiera y de Apoyo a la Gestión</v>
          </cell>
          <cell r="E76" t="str">
            <v>Ciudadela - Administrativa</v>
          </cell>
          <cell r="F76" t="str">
            <v>Auxiliar</v>
          </cell>
          <cell r="G76" t="str">
            <v>AUX</v>
          </cell>
          <cell r="H76" t="str">
            <v>Prestación de Servicios de forma temporal para apoyar las actividades administrativas y logísticas de forma integral en diferentes sedes donde se ofertan los servicios de la Agencia de Educación Postsecundaria de Medellín - SAPIENCIA.</v>
          </cell>
          <cell r="I76">
            <v>1995000</v>
          </cell>
          <cell r="J76">
            <v>66500</v>
          </cell>
          <cell r="K76">
            <v>45313</v>
          </cell>
          <cell r="L76">
            <v>45351</v>
          </cell>
          <cell r="M76">
            <v>39</v>
          </cell>
          <cell r="N76">
            <v>2593500</v>
          </cell>
        </row>
        <row r="77">
          <cell r="A77" t="str">
            <v>075 DE 2024</v>
          </cell>
          <cell r="B77">
            <v>1011510894</v>
          </cell>
          <cell r="C77" t="str">
            <v>Emmanuel Toro González</v>
          </cell>
          <cell r="D77" t="str">
            <v>Subdirección Administrativa, Financiera y de Apoyo a la Gestión</v>
          </cell>
          <cell r="E77" t="str">
            <v>Ciudadela - Administrativa</v>
          </cell>
          <cell r="F77" t="str">
            <v>Auxiliar</v>
          </cell>
          <cell r="G77" t="str">
            <v>AUX</v>
          </cell>
          <cell r="H77" t="str">
            <v>Prestación de Servicios de forma temporal para apoyar las actividades administrativas y logísticas de forma integral en diferentes sedes donde se ofertan los servicios de la Agencia de Educación Postsecundaria de Medellín - SAPIENCIA.</v>
          </cell>
          <cell r="I77">
            <v>1995000</v>
          </cell>
          <cell r="J77">
            <v>66500</v>
          </cell>
          <cell r="K77">
            <v>45313</v>
          </cell>
          <cell r="L77">
            <v>45351</v>
          </cell>
          <cell r="M77">
            <v>39</v>
          </cell>
          <cell r="N77">
            <v>2593500</v>
          </cell>
        </row>
        <row r="78">
          <cell r="A78" t="str">
            <v>078 DE 2024</v>
          </cell>
          <cell r="B78">
            <v>1152456106</v>
          </cell>
          <cell r="C78" t="str">
            <v>Natalia Figueroa Gaviria</v>
          </cell>
          <cell r="D78" t="str">
            <v>Subdirección Administrativa, Financiera y de Apoyo a la Gestión</v>
          </cell>
          <cell r="E78" t="str">
            <v>Atención al Ciudadano</v>
          </cell>
          <cell r="F78" t="str">
            <v>Tecnólogo I</v>
          </cell>
          <cell r="G78" t="str">
            <v>TG1</v>
          </cell>
          <cell r="H78" t="str">
            <v>Prestación de servicios de forma temporal para apoyar el proceso de atención a la ciudadanía en la Agencia de Educación Postsecundaria de Medellín – Sapiencia.</v>
          </cell>
          <cell r="I78">
            <v>2490327</v>
          </cell>
          <cell r="J78">
            <v>83010.899999999994</v>
          </cell>
          <cell r="K78">
            <v>45313</v>
          </cell>
          <cell r="L78">
            <v>45382</v>
          </cell>
          <cell r="M78">
            <v>69</v>
          </cell>
          <cell r="N78">
            <v>5727752</v>
          </cell>
        </row>
        <row r="79">
          <cell r="A79" t="str">
            <v>077 DE 2024</v>
          </cell>
          <cell r="B79">
            <v>42773219</v>
          </cell>
          <cell r="C79" t="str">
            <v>Liliana Del Pilar Arenas Valderrama</v>
          </cell>
          <cell r="D79" t="str">
            <v>Oficina Control Interno</v>
          </cell>
          <cell r="E79" t="str">
            <v>Oficina Control Interno</v>
          </cell>
          <cell r="F79" t="str">
            <v>Auxiliar</v>
          </cell>
          <cell r="G79" t="str">
            <v>AUX</v>
          </cell>
          <cell r="H79" t="str">
            <v>Prestación de servicios de apoyo a la gestión administrativa de forma temporal para el fortalecimiento de los procesos del sistema de control interno de la Agencia de Educación Postsecundaria de Medellín-SAPIENCIA.</v>
          </cell>
          <cell r="I79">
            <v>1995000</v>
          </cell>
          <cell r="J79">
            <v>66500</v>
          </cell>
          <cell r="K79">
            <v>45313</v>
          </cell>
          <cell r="L79">
            <v>45473</v>
          </cell>
          <cell r="M79">
            <v>159</v>
          </cell>
          <cell r="N79">
            <v>10573500</v>
          </cell>
        </row>
        <row r="80">
          <cell r="A80" t="str">
            <v>076 DE 2024</v>
          </cell>
          <cell r="B80">
            <v>71693024</v>
          </cell>
          <cell r="C80" t="str">
            <v>Martin Fernando Perez Lopez</v>
          </cell>
          <cell r="D80" t="str">
            <v>Oficina Control Interno</v>
          </cell>
          <cell r="E80" t="str">
            <v>Oficina Control Interno</v>
          </cell>
          <cell r="F80" t="str">
            <v>Profesional</v>
          </cell>
          <cell r="G80" t="str">
            <v>P</v>
          </cell>
          <cell r="H80" t="str">
            <v>Prestación de servicios profesionales en forma temporal para el apoyo administrativo, a la gestión y el fortalecimiento de los procesos del sistema de control interno de la Agencia de Educación Postsecundaria de Medellín-SAPIENCIA.</v>
          </cell>
          <cell r="I80">
            <v>4448666</v>
          </cell>
          <cell r="J80">
            <v>148288.86666666667</v>
          </cell>
          <cell r="K80">
            <v>45313</v>
          </cell>
          <cell r="L80">
            <v>45473</v>
          </cell>
          <cell r="M80">
            <v>159</v>
          </cell>
          <cell r="N80">
            <v>23577930</v>
          </cell>
        </row>
        <row r="81">
          <cell r="A81" t="str">
            <v>079 DE 2024</v>
          </cell>
          <cell r="B81">
            <v>71226544</v>
          </cell>
          <cell r="C81" t="str">
            <v>Andrés Felipe Cadavid Metrio</v>
          </cell>
          <cell r="D81" t="str">
            <v>Oficina Asesora Jurídica</v>
          </cell>
          <cell r="E81" t="str">
            <v>Contratación</v>
          </cell>
          <cell r="F81" t="str">
            <v>Profesional III</v>
          </cell>
          <cell r="G81" t="str">
            <v>P3</v>
          </cell>
          <cell r="H81" t="str">
            <v>Prestación de servicios profesionales de forma temporal para el acompañamiento jurídico en la Agencia de Educación Postsecundaria de Medellín – SAPIENCIA</v>
          </cell>
          <cell r="I81">
            <v>6295052</v>
          </cell>
          <cell r="J81">
            <v>209835.06666666668</v>
          </cell>
          <cell r="K81">
            <v>45313</v>
          </cell>
          <cell r="L81">
            <v>45382</v>
          </cell>
          <cell r="M81">
            <v>69</v>
          </cell>
          <cell r="N81">
            <v>14478620</v>
          </cell>
        </row>
        <row r="82">
          <cell r="A82" t="str">
            <v>083 DE 2024</v>
          </cell>
          <cell r="B82">
            <v>43868190</v>
          </cell>
          <cell r="C82" t="str">
            <v>Ana Maria Uribe Gómez</v>
          </cell>
          <cell r="D82" t="str">
            <v>Oficina Asesora Jurídica</v>
          </cell>
          <cell r="E82" t="str">
            <v>Oficina Asesora Jurídica</v>
          </cell>
          <cell r="F82" t="str">
            <v>Profesional III</v>
          </cell>
          <cell r="G82" t="str">
            <v>P3</v>
          </cell>
          <cell r="H82" t="str">
            <v xml:space="preserve">Prestación de servicios de forma temporal de un profesional para el apoyo en lo relacionado con la operación jurídica del cobro de saldos de los créditos otorgados por la Agencia de Educación Postsecundaria de Medellín- Sapiencia, así como el apoyo jurídico, en todas las actividades relacionadas con la defensa judicial y extrajudicial, de la Agencia.
</v>
          </cell>
          <cell r="I82">
            <v>6295052</v>
          </cell>
          <cell r="J82">
            <v>209835.06666666668</v>
          </cell>
          <cell r="K82">
            <v>45315</v>
          </cell>
          <cell r="L82">
            <v>45382</v>
          </cell>
          <cell r="M82">
            <v>67</v>
          </cell>
          <cell r="N82">
            <v>14058949</v>
          </cell>
        </row>
        <row r="83">
          <cell r="A83" t="str">
            <v>084 DE 2024</v>
          </cell>
          <cell r="B83">
            <v>1040746295</v>
          </cell>
          <cell r="C83" t="str">
            <v>Yuliana Andrea Quinceno Montoya</v>
          </cell>
          <cell r="D83" t="str">
            <v>Oficina Asesora Jurídica</v>
          </cell>
          <cell r="E83" t="str">
            <v>Oficina Asesora Jurídica</v>
          </cell>
          <cell r="F83" t="str">
            <v>Profesional</v>
          </cell>
          <cell r="G83" t="str">
            <v>P</v>
          </cell>
          <cell r="H83" t="str">
            <v>Prestación de servicios de forma temporal de un profesional para apoyar la operación jurídica del cobro de saldos de los créditos otorgados por la Agencia de Educación Postsecundaria de Medellín- Sapiencia y demás solicitudes realizadas por la jefe jurídica de la Entidad</v>
          </cell>
          <cell r="I83">
            <v>4448666</v>
          </cell>
          <cell r="J83">
            <v>148288.86666666667</v>
          </cell>
          <cell r="K83">
            <v>45315</v>
          </cell>
          <cell r="L83">
            <v>45382</v>
          </cell>
          <cell r="M83">
            <v>67</v>
          </cell>
          <cell r="N83">
            <v>9935354</v>
          </cell>
        </row>
        <row r="84">
          <cell r="A84" t="str">
            <v>080 DE 2024</v>
          </cell>
          <cell r="B84">
            <v>1152212775</v>
          </cell>
          <cell r="C84" t="str">
            <v>Daniela Benavidez Carvalo</v>
          </cell>
          <cell r="D84" t="str">
            <v>Dirección General</v>
          </cell>
          <cell r="E84" t="str">
            <v>Planeación Estratégica</v>
          </cell>
          <cell r="F84" t="str">
            <v>Profesional I</v>
          </cell>
          <cell r="G84" t="str">
            <v>P1</v>
          </cell>
          <cell r="H84" t="str">
            <v>Prestación de servicios profesionales de forma temporal para apoyar las actividades de planeación, seguimiento y evaluación de instrumentos, planes, programas y proyectos estratégicos y de inversión de la Agencia de Educación Postsecundaria de Medellín – Sapiencia.</v>
          </cell>
          <cell r="I84">
            <v>5036313</v>
          </cell>
          <cell r="J84">
            <v>167877.1</v>
          </cell>
          <cell r="K84">
            <v>45315</v>
          </cell>
          <cell r="L84">
            <v>45382</v>
          </cell>
          <cell r="M84">
            <v>67</v>
          </cell>
          <cell r="N84">
            <v>11247766</v>
          </cell>
        </row>
        <row r="85">
          <cell r="A85" t="str">
            <v>085 DE 2024</v>
          </cell>
          <cell r="B85">
            <v>1006414787</v>
          </cell>
          <cell r="C85" t="str">
            <v xml:space="preserve">Wilmer Antonio Africano Basquez </v>
          </cell>
          <cell r="D85" t="str">
            <v>Subdirección Administrativa, Financiera y de Apoyo a la Gestión</v>
          </cell>
          <cell r="E85" t="str">
            <v>Financiera - Presupuesto</v>
          </cell>
          <cell r="F85" t="str">
            <v>Tecnólogo III</v>
          </cell>
          <cell r="G85" t="str">
            <v>TG3</v>
          </cell>
          <cell r="H85" t="str">
            <v>Prestación de servicios de forma temporal de un tecnólogo, en áreas contables, Financieras o afines, para apoyar la gestión financiera del área Presupuestal de la Agencia de Educación Postsecundaria de Medellín – SAPIENCIA</v>
          </cell>
          <cell r="I85">
            <v>4150544</v>
          </cell>
          <cell r="J85">
            <v>138351.46666666667</v>
          </cell>
          <cell r="K85">
            <v>45315</v>
          </cell>
          <cell r="L85">
            <v>45382</v>
          </cell>
          <cell r="M85">
            <v>67</v>
          </cell>
          <cell r="N85">
            <v>9269548</v>
          </cell>
        </row>
        <row r="86">
          <cell r="A86" t="str">
            <v>086 DE 2024</v>
          </cell>
          <cell r="B86">
            <v>1152693103</v>
          </cell>
          <cell r="C86" t="str">
            <v>Juan Pablo Machado Palacio</v>
          </cell>
          <cell r="D86" t="str">
            <v>Subdirección Administrativa, Financiera y de Apoyo a la Gestión</v>
          </cell>
          <cell r="E86" t="str">
            <v>Gestión Documental</v>
          </cell>
          <cell r="F86" t="str">
            <v>Técnico I</v>
          </cell>
          <cell r="G86" t="str">
            <v>TG1</v>
          </cell>
          <cell r="H86" t="str">
            <v>Prestación de servicios de forma temporal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v>
          </cell>
          <cell r="I86">
            <v>2490327</v>
          </cell>
          <cell r="J86">
            <v>83010.899999999994</v>
          </cell>
          <cell r="K86">
            <v>45315</v>
          </cell>
          <cell r="L86">
            <v>45382</v>
          </cell>
          <cell r="M86">
            <v>67</v>
          </cell>
          <cell r="N86">
            <v>5561730</v>
          </cell>
        </row>
        <row r="87">
          <cell r="A87" t="str">
            <v>081 DE 2024</v>
          </cell>
          <cell r="B87">
            <v>21769566</v>
          </cell>
          <cell r="C87" t="str">
            <v>Fanny Cecilia Murillo Garcia</v>
          </cell>
          <cell r="D87" t="str">
            <v>Dirección General</v>
          </cell>
          <cell r="E87" t="str">
            <v>Planeación Estratégica</v>
          </cell>
          <cell r="F87" t="str">
            <v>Profesional II</v>
          </cell>
          <cell r="G87" t="str">
            <v>P2</v>
          </cell>
          <cell r="H87" t="str">
            <v>Prestación de servicios profesionales de forma temporal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v>
          </cell>
          <cell r="I87">
            <v>5664993</v>
          </cell>
          <cell r="J87">
            <v>188833.1</v>
          </cell>
          <cell r="K87">
            <v>45315</v>
          </cell>
          <cell r="L87">
            <v>45382</v>
          </cell>
          <cell r="M87">
            <v>67</v>
          </cell>
          <cell r="N87">
            <v>12651818</v>
          </cell>
        </row>
        <row r="88">
          <cell r="A88" t="str">
            <v>082 DE 2024</v>
          </cell>
          <cell r="B88">
            <v>1152201179</v>
          </cell>
          <cell r="C88" t="str">
            <v>Melissa Lozano Angel</v>
          </cell>
          <cell r="D88" t="str">
            <v>Dirección General</v>
          </cell>
          <cell r="E88" t="str">
            <v>Comunicaciones</v>
          </cell>
          <cell r="F88" t="str">
            <v>Asesor I</v>
          </cell>
          <cell r="G88" t="str">
            <v>A1</v>
          </cell>
          <cell r="H88" t="str">
            <v>Prestación de servicios profesionales especializados de forma temporal, para liderar, planear e implementar la estrategia de comunicaciones, posicionamiento y relaciones públicas orientada a resultados que sitúen a la Agencia pionera de la Educación Postsecundaria de Medellín como un actor relevante en el ecosistema de educación postsecundaria del Distrito.</v>
          </cell>
          <cell r="I88">
            <v>8812519</v>
          </cell>
          <cell r="J88">
            <v>293750.63333333336</v>
          </cell>
          <cell r="K88">
            <v>45315</v>
          </cell>
          <cell r="L88">
            <v>45473</v>
          </cell>
          <cell r="M88">
            <v>157</v>
          </cell>
          <cell r="N88">
            <v>46118849</v>
          </cell>
        </row>
        <row r="89">
          <cell r="A89" t="str">
            <v>087 DE 2024</v>
          </cell>
          <cell r="B89">
            <v>1035442052</v>
          </cell>
          <cell r="C89" t="str">
            <v>Mario José Carrascal Vergara</v>
          </cell>
          <cell r="D89" t="str">
            <v xml:space="preserve">Subdirección para la Gestión de la Educación Postsecundaria </v>
          </cell>
          <cell r="E89" t="str">
            <v>Ciudadela (C4TA)</v>
          </cell>
          <cell r="F89" t="str">
            <v>Profesional</v>
          </cell>
          <cell r="G89" t="str">
            <v>P</v>
          </cell>
          <cell r="H89" t="str">
            <v>Prestación de servicios profesionales de forma temporal, para apoyar la planificación y seguimiento de actividades administrativas, contractuales y de apoyo a la gestión relacionadas con el uso de la sala audiovisual, los laboratorios, las aulas y demás espacios de la Ciudadela de la Cuarta Revolución y la Transformación del Aprendizaje, siguiendo los lineamientos normativos y orientaciones técnicas que le haga la Subdirección de Gestión para la Educación Postsecundaria de la Agencia.</v>
          </cell>
          <cell r="I89">
            <v>4448666</v>
          </cell>
          <cell r="J89">
            <v>148288.86666666667</v>
          </cell>
          <cell r="K89">
            <v>45317</v>
          </cell>
          <cell r="L89">
            <v>45382</v>
          </cell>
          <cell r="M89">
            <v>65</v>
          </cell>
          <cell r="N89">
            <v>9638776</v>
          </cell>
        </row>
        <row r="90">
          <cell r="A90" t="str">
            <v>091 DE 2024</v>
          </cell>
          <cell r="B90">
            <v>43621723</v>
          </cell>
          <cell r="C90" t="str">
            <v>Claudia Maria Giraldo Florez</v>
          </cell>
          <cell r="D90" t="str">
            <v xml:space="preserve">Subdirección para la Gestión de la Educación Postsecundaria </v>
          </cell>
          <cell r="E90" t="str">
            <v>Educación Digital</v>
          </cell>
          <cell r="F90" t="str">
            <v>Profesional II</v>
          </cell>
          <cell r="G90" t="str">
            <v>P2</v>
          </cell>
          <cell r="H90" t="str">
            <v>Prestación de servicios profesionales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v>
          </cell>
          <cell r="I90">
            <v>5664993</v>
          </cell>
          <cell r="J90">
            <v>188833.1</v>
          </cell>
          <cell r="K90">
            <v>45317</v>
          </cell>
          <cell r="L90">
            <v>45382</v>
          </cell>
          <cell r="M90">
            <v>65</v>
          </cell>
          <cell r="N90">
            <v>12274152</v>
          </cell>
        </row>
        <row r="91">
          <cell r="A91" t="str">
            <v>094 DE 2024</v>
          </cell>
          <cell r="B91">
            <v>1022093795</v>
          </cell>
          <cell r="C91" t="str">
            <v>Jorge Alberto Acevedo Serna</v>
          </cell>
          <cell r="D91" t="str">
            <v xml:space="preserve">Subdirección para la Gestión de la Educación Postsecundaria </v>
          </cell>
          <cell r="E91" t="str">
            <v>Educación Digital</v>
          </cell>
          <cell r="F91" t="str">
            <v>Técnico III</v>
          </cell>
          <cell r="G91" t="str">
            <v>TG3</v>
          </cell>
          <cell r="H91" t="str">
            <v xml:space="preserve">Prestación de servicios de forma temporal para apoyar el despliegue, mantenimiento, seguimiento y seguridad de la plataforma tecnológica y gestión de servidores en la nube de la Ciudadela Digital @medellín adscrito a la Subdirección de la gestión de educación postsecundaria.                </v>
          </cell>
          <cell r="I91">
            <v>4150544</v>
          </cell>
          <cell r="J91">
            <v>138351.46666666667</v>
          </cell>
          <cell r="K91">
            <v>45317</v>
          </cell>
          <cell r="L91">
            <v>45382</v>
          </cell>
          <cell r="M91">
            <v>65</v>
          </cell>
          <cell r="N91">
            <v>8992845</v>
          </cell>
        </row>
        <row r="92">
          <cell r="A92" t="str">
            <v>093 DE 2024</v>
          </cell>
          <cell r="B92">
            <v>1017197980</v>
          </cell>
          <cell r="C92" t="str">
            <v>Sergio Ramirez Alvarez</v>
          </cell>
          <cell r="D92" t="str">
            <v xml:space="preserve">Subdirección para la Gestión de la Educación Postsecundaria </v>
          </cell>
          <cell r="E92" t="str">
            <v>Educación Digital</v>
          </cell>
          <cell r="F92" t="str">
            <v>Profesional II</v>
          </cell>
          <cell r="G92" t="str">
            <v>P2</v>
          </cell>
          <cell r="H92" t="str">
            <v xml:space="preserve">Prestación de servicios profesionales de forma temporal para el apoyo como arquitecto de plataforma para gestión, integración y administración del ecosistema de Educación Digital @Medellín de la Subdirección Gestión Educación Postsecundaria.      </v>
          </cell>
          <cell r="I92">
            <v>5664993</v>
          </cell>
          <cell r="J92">
            <v>188833.1</v>
          </cell>
          <cell r="K92">
            <v>45317</v>
          </cell>
          <cell r="L92">
            <v>45382</v>
          </cell>
          <cell r="M92">
            <v>65</v>
          </cell>
          <cell r="N92">
            <v>12274152</v>
          </cell>
        </row>
        <row r="93">
          <cell r="A93" t="str">
            <v>089 DE 2024</v>
          </cell>
          <cell r="B93">
            <v>71679748</v>
          </cell>
          <cell r="C93" t="str">
            <v>Oscar Osvaldo Montoya Cardona</v>
          </cell>
          <cell r="D93" t="str">
            <v xml:space="preserve">Subdirección para la Gestión de la Educación Postsecundaria </v>
          </cell>
          <cell r="E93" t="str">
            <v>Matrícula Cero</v>
          </cell>
          <cell r="F93" t="str">
            <v>Profesional II</v>
          </cell>
          <cell r="G93" t="str">
            <v>P2</v>
          </cell>
          <cell r="H93" t="str">
            <v>Prestación de servicios profesionales de forma temporal para apoyar la planificación y seguimiento de actividades administrativas, contractuales y de apoyo a la supervisión</v>
          </cell>
          <cell r="I93">
            <v>5664993</v>
          </cell>
          <cell r="J93">
            <v>188833.1</v>
          </cell>
          <cell r="K93">
            <v>45317</v>
          </cell>
          <cell r="L93">
            <v>45382</v>
          </cell>
          <cell r="M93">
            <v>65</v>
          </cell>
          <cell r="N93">
            <v>12274152</v>
          </cell>
        </row>
        <row r="94">
          <cell r="A94" t="str">
            <v>096 DE 2024</v>
          </cell>
          <cell r="B94">
            <v>15447747</v>
          </cell>
          <cell r="C94" t="str">
            <v xml:space="preserve">Carlos Andres Echeverri Valencia </v>
          </cell>
          <cell r="D94" t="str">
            <v xml:space="preserve">Subdirección para la Gestión de la Educación Postsecundaria </v>
          </cell>
          <cell r="E94" t="str">
            <v>Transversal - SGEP</v>
          </cell>
          <cell r="F94" t="str">
            <v>Profesional II</v>
          </cell>
          <cell r="G94" t="str">
            <v>P2</v>
          </cell>
          <cell r="H94" t="str">
            <v>Prestación de servicios profesionales de forma temporal para apoyar jurídicamente la operación de los proyectos y programas de la Subdirección para la Gestión de la Educación Postsecundaria de la Agencia de Educación Postsecundaria de Medellín- Sapiencia.</v>
          </cell>
          <cell r="I94">
            <v>5664993</v>
          </cell>
          <cell r="J94">
            <v>188833.1</v>
          </cell>
          <cell r="K94">
            <v>45320</v>
          </cell>
          <cell r="L94">
            <v>45382</v>
          </cell>
          <cell r="M94">
            <v>0</v>
          </cell>
          <cell r="N94">
            <v>0</v>
          </cell>
        </row>
        <row r="95">
          <cell r="A95" t="str">
            <v>088 DE 2024</v>
          </cell>
          <cell r="B95">
            <v>43093151</v>
          </cell>
          <cell r="C95" t="str">
            <v xml:space="preserve">Angela María Velásquez Vélez </v>
          </cell>
          <cell r="D95" t="str">
            <v xml:space="preserve">Subdirección para la Gestión de la Educación Postsecundaria </v>
          </cell>
          <cell r="E95" t="str">
            <v>Transversal - SGEP</v>
          </cell>
          <cell r="F95" t="str">
            <v>Profesional II</v>
          </cell>
          <cell r="G95" t="str">
            <v>P2</v>
          </cell>
          <cell r="H95" t="str">
            <v>Prestación de servicios profesionales de forma temporal para el apoyo en el proceso administrativo, técnico, financiero y presupuestal de los proyectos de la Subdirección para la Gestión de la Educación Postsecundaria.</v>
          </cell>
          <cell r="I95">
            <v>5664993</v>
          </cell>
          <cell r="J95">
            <v>188833.1</v>
          </cell>
          <cell r="K95">
            <v>45317</v>
          </cell>
          <cell r="L95">
            <v>45382</v>
          </cell>
          <cell r="M95">
            <v>65</v>
          </cell>
          <cell r="N95">
            <v>12274152</v>
          </cell>
        </row>
        <row r="96">
          <cell r="A96" t="str">
            <v>090 DE 2024</v>
          </cell>
          <cell r="B96">
            <v>43578470</v>
          </cell>
          <cell r="C96" t="str">
            <v xml:space="preserve">Lina Maria Duran Echavarria </v>
          </cell>
          <cell r="D96" t="str">
            <v xml:space="preserve">Subdirección para la Gestión de la Educación Postsecundaria </v>
          </cell>
          <cell r="E96" t="str">
            <v>Talento Especializado</v>
          </cell>
          <cell r="F96" t="str">
            <v>Profesional II</v>
          </cell>
          <cell r="G96" t="str">
            <v>P2</v>
          </cell>
          <cell r="H96" t="str">
            <v>Prestación de servicios profesionales para apoyar de forma temporal, la planificación y seguimiento de actividades jurídicas, administrativas, contractuales y de apoyo a la supervisión relacionadas con la operación del proyecto apoyo en la formación de Talento Especializado en áreas de la industria 4.0.</v>
          </cell>
          <cell r="I96">
            <v>5664993</v>
          </cell>
          <cell r="J96">
            <v>188833.1</v>
          </cell>
          <cell r="K96">
            <v>45317</v>
          </cell>
          <cell r="L96">
            <v>45382</v>
          </cell>
          <cell r="M96">
            <v>65</v>
          </cell>
          <cell r="N96">
            <v>12274152</v>
          </cell>
        </row>
        <row r="97">
          <cell r="A97" t="str">
            <v>092 DE 2024</v>
          </cell>
          <cell r="B97">
            <v>1152688212</v>
          </cell>
          <cell r="C97" t="str">
            <v>Faider Farud Galvis Remolina</v>
          </cell>
          <cell r="D97" t="str">
            <v xml:space="preserve">Subdirección para la Gestión de la Educación Postsecundaria </v>
          </cell>
          <cell r="E97" t="str">
            <v>Transversal - SGEP</v>
          </cell>
          <cell r="F97" t="str">
            <v>Profesional II</v>
          </cell>
          <cell r="G97" t="str">
            <v>P2</v>
          </cell>
          <cell r="H97" t="str">
            <v>Prestación de servicios profesionales de forma temporal para apoyar las actividades relacionadas con el sistema de información, las actividades administrativas y técnicas especializadas, al interior de los proyectos de la Subdirección para la Gestión de la Educación Postsecundaria</v>
          </cell>
          <cell r="I97">
            <v>5664993</v>
          </cell>
          <cell r="J97">
            <v>188833.1</v>
          </cell>
          <cell r="K97">
            <v>45317</v>
          </cell>
          <cell r="L97">
            <v>45382</v>
          </cell>
          <cell r="M97">
            <v>65</v>
          </cell>
          <cell r="N97">
            <v>12274152</v>
          </cell>
        </row>
        <row r="98">
          <cell r="A98" t="str">
            <v>095 DE 2024</v>
          </cell>
          <cell r="B98">
            <v>8103812</v>
          </cell>
          <cell r="C98" t="str">
            <v xml:space="preserve">Sergio Giovanny Alzate Gonzalez </v>
          </cell>
          <cell r="D98" t="str">
            <v xml:space="preserve">Subdirección para la Gestión de la Educación Postsecundaria </v>
          </cell>
          <cell r="E98" t="str">
            <v>Transversal - SGEP</v>
          </cell>
          <cell r="F98" t="str">
            <v>Profesional III</v>
          </cell>
          <cell r="G98" t="str">
            <v>P3</v>
          </cell>
          <cell r="H98" t="str">
            <v>Prestación de servicios profesionales de forma temporal para apoyar las actividades administrativas, operativas, técnicas, jurídicas y de apoyo a la supervisión de los proyectos adscritos a la Subdirección para la Gestión de la Educación Postsecundaria de la Agencia de Educación Postsecundaria de Medellín- Sapiencia.</v>
          </cell>
          <cell r="I98">
            <v>6295052</v>
          </cell>
          <cell r="J98">
            <v>209835.06666666668</v>
          </cell>
          <cell r="K98">
            <v>45317</v>
          </cell>
          <cell r="L98">
            <v>45382</v>
          </cell>
          <cell r="M98">
            <v>65</v>
          </cell>
          <cell r="N98">
            <v>13639279</v>
          </cell>
        </row>
        <row r="99">
          <cell r="A99" t="str">
            <v>097 DE 2024</v>
          </cell>
          <cell r="B99">
            <v>1128421760</v>
          </cell>
          <cell r="C99" t="str">
            <v>Carolina Jiménez Correa</v>
          </cell>
          <cell r="D99" t="str">
            <v>Dirección General</v>
          </cell>
          <cell r="E99" t="str">
            <v>Comunicaciones</v>
          </cell>
          <cell r="F99" t="str">
            <v>Profesional II</v>
          </cell>
          <cell r="G99" t="str">
            <v>P2</v>
          </cell>
          <cell r="H99" t="str">
            <v>Prestación de servicios profesionales de forma temporal para orientar la Estrategia Digital alienada al plan estratégico de comunicaciones de la Agencia de Educación Postsecundaria de Medellín – SAPIENCIA. Así mismo, desarrollar apoyo en la puesta en marcha y seguimiento de la estrategia comunicacional de la entidad.</v>
          </cell>
          <cell r="I99">
            <v>5664993</v>
          </cell>
          <cell r="J99">
            <v>188833.1</v>
          </cell>
          <cell r="K99">
            <v>45321</v>
          </cell>
          <cell r="L99">
            <v>45382</v>
          </cell>
          <cell r="M99">
            <v>61</v>
          </cell>
          <cell r="N99">
            <v>11518819</v>
          </cell>
        </row>
        <row r="100">
          <cell r="A100" t="str">
            <v>098 DE 2024</v>
          </cell>
          <cell r="B100">
            <v>43200499</v>
          </cell>
          <cell r="C100" t="str">
            <v>Luz Carolina Correa Osorio</v>
          </cell>
          <cell r="D100" t="str">
            <v>Dirección General</v>
          </cell>
          <cell r="E100" t="str">
            <v>Comunicaciones</v>
          </cell>
          <cell r="F100" t="str">
            <v>Especialista I</v>
          </cell>
          <cell r="G100" t="str">
            <v>E1</v>
          </cell>
          <cell r="H100" t="str">
            <v>Prestación de servicios profesionales especializados de forma temporal, para la orientación de estrategias que apoyen la promoción, difusión y sensibilización de campañas con enfoque de género, poblacional y diferencial y a las mujeres, para el acceso a la educación postsecundaria, diseñando y ejecutando planes estratégicos, campañas y eventos institucionales que promuevan los valores de la Agencia de Educación Postsecundaria de Medellín – SAPIENCIA</v>
          </cell>
          <cell r="I100">
            <v>6924416</v>
          </cell>
          <cell r="J100">
            <v>230813.86666666667</v>
          </cell>
          <cell r="K100">
            <v>45321</v>
          </cell>
          <cell r="L100">
            <v>45382</v>
          </cell>
          <cell r="M100">
            <v>61</v>
          </cell>
          <cell r="N100">
            <v>14079646</v>
          </cell>
        </row>
        <row r="101">
          <cell r="A101" t="str">
            <v>099 DE 2024</v>
          </cell>
          <cell r="B101">
            <v>1000290207</v>
          </cell>
          <cell r="C101" t="str">
            <v>Laura Cristina Tamayo Castaño</v>
          </cell>
          <cell r="D101" t="str">
            <v>Dirección General</v>
          </cell>
          <cell r="E101" t="str">
            <v>Comunicaciones</v>
          </cell>
          <cell r="F101" t="str">
            <v>Profesional III</v>
          </cell>
          <cell r="G101" t="str">
            <v>P1</v>
          </cell>
          <cell r="H101" t="str">
            <v>Prestación de servicios profesionales de forma temporal para orientar la producción de contenido audiovisual y apoyo en la realización de diseño gráfico y medios audiovisuales para la Agencia de Educación Postsecundaria de Medellín – SAPIENCIA y la Ciudadela para la Cuarta Revolución y Transformación del Aprendizaje - C4ta. </v>
          </cell>
          <cell r="I101">
            <v>5036313</v>
          </cell>
          <cell r="J101">
            <v>167877.1</v>
          </cell>
          <cell r="K101">
            <v>45321</v>
          </cell>
          <cell r="L101">
            <v>45382</v>
          </cell>
          <cell r="M101">
            <v>61</v>
          </cell>
          <cell r="N101">
            <v>10240503</v>
          </cell>
        </row>
        <row r="102">
          <cell r="A102" t="str">
            <v>100 DE 2024</v>
          </cell>
          <cell r="B102">
            <v>1037635998</v>
          </cell>
          <cell r="C102" t="str">
            <v>María Fernanda Aristizábal Arango</v>
          </cell>
          <cell r="D102" t="str">
            <v>Dirección General</v>
          </cell>
          <cell r="E102" t="str">
            <v>Comunicaciones</v>
          </cell>
          <cell r="F102" t="str">
            <v>Profesional III</v>
          </cell>
          <cell r="G102" t="str">
            <v>P2</v>
          </cell>
          <cell r="H102" t="str">
            <v>Prestar los servicios profesionales de forma temporal para el diseño, puesta en marcha y seguimiento de la estrategia comunicacional externa, necesaria para dar a conocer y promocionar las actividades desarrolladas en la Agencia. </v>
          </cell>
          <cell r="I102">
            <v>5664993</v>
          </cell>
          <cell r="J102">
            <v>188833.1</v>
          </cell>
          <cell r="K102">
            <v>45321</v>
          </cell>
          <cell r="L102">
            <v>45382</v>
          </cell>
          <cell r="M102">
            <v>61</v>
          </cell>
          <cell r="N102">
            <v>11518819</v>
          </cell>
        </row>
        <row r="103">
          <cell r="A103" t="str">
            <v>103 DE 2024</v>
          </cell>
          <cell r="B103">
            <v>3396174</v>
          </cell>
          <cell r="C103" t="str">
            <v>Juan Camilo Palacio Sanchez</v>
          </cell>
          <cell r="D103" t="str">
            <v xml:space="preserve">Subdirección para la Gestión de la Educación Postsecundaria </v>
          </cell>
          <cell r="E103" t="str">
            <v>Transversal - SGEP</v>
          </cell>
          <cell r="F103" t="str">
            <v>Profesional II</v>
          </cell>
          <cell r="G103" t="str">
            <v>P2</v>
          </cell>
          <cell r="H103" t="str">
            <v>Prestación de servicios profesionales de forma temporal para apoyar la planificación y seguimiento de actividades jurídicas, administrativas, contractuales y de apoyo a la supervisión relacionadas con la operación de los proyectos, así mismo podrá apoyar los procesos de gestión de la subdirección de gestión para la Educación Postsecundaria de la Agencia</v>
          </cell>
          <cell r="I103">
            <v>5664993</v>
          </cell>
          <cell r="J103">
            <v>188833.1</v>
          </cell>
          <cell r="K103">
            <v>45323</v>
          </cell>
          <cell r="L103">
            <v>45382</v>
          </cell>
          <cell r="M103">
            <v>60</v>
          </cell>
          <cell r="N103">
            <v>11329986</v>
          </cell>
        </row>
        <row r="104">
          <cell r="A104" t="str">
            <v>101 DE 2024</v>
          </cell>
          <cell r="B104">
            <v>1152695094</v>
          </cell>
          <cell r="C104" t="str">
            <v>Daniel Giraldo Gómez</v>
          </cell>
          <cell r="D104" t="str">
            <v xml:space="preserve">Subdirección para la Gestión de la Educación Postsecundaria </v>
          </cell>
          <cell r="E104" t="str">
            <v>DT Fondos - Orientador</v>
          </cell>
          <cell r="F104" t="str">
            <v>Profesional I</v>
          </cell>
          <cell r="G104" t="str">
            <v>P1</v>
          </cell>
          <cell r="H104" t="str">
            <v>Prestación de servicios profesionales de forma temporal para el acompañamiento integral en los territorios a los beneficiarios, instituciones y entidades en la divulgación del Programa Único de Acceso y Permanencia de Sapiencia</v>
          </cell>
          <cell r="I104">
            <v>5036313</v>
          </cell>
          <cell r="J104">
            <v>167877.1</v>
          </cell>
          <cell r="K104">
            <v>45323</v>
          </cell>
          <cell r="L104">
            <v>45382</v>
          </cell>
          <cell r="M104">
            <v>60</v>
          </cell>
          <cell r="N104">
            <v>10072626</v>
          </cell>
        </row>
        <row r="105">
          <cell r="A105" t="str">
            <v>102 DE 2024</v>
          </cell>
          <cell r="B105">
            <v>15374767</v>
          </cell>
          <cell r="C105" t="str">
            <v>Wilmar Darío López Ramírez</v>
          </cell>
          <cell r="D105" t="str">
            <v xml:space="preserve">Subdirección para la Gestión de la Educación Postsecundaria </v>
          </cell>
          <cell r="E105" t="str">
            <v>DT Fondos - Orientador</v>
          </cell>
          <cell r="F105" t="str">
            <v>Profesional I</v>
          </cell>
          <cell r="G105" t="str">
            <v>P1</v>
          </cell>
          <cell r="H105" t="str">
            <v>Prestación de servicios profesionales para el acompañamiento integral en los territorios a los beneficiarios, instituciones y entidades en la divulgación del Programa Único de Acceso y Permanencia de Sapiencia.</v>
          </cell>
          <cell r="I105">
            <v>5036313</v>
          </cell>
          <cell r="J105">
            <v>167877.1</v>
          </cell>
          <cell r="K105">
            <v>45323</v>
          </cell>
          <cell r="L105">
            <v>45382</v>
          </cell>
          <cell r="M105">
            <v>60</v>
          </cell>
          <cell r="N105">
            <v>10072626</v>
          </cell>
        </row>
        <row r="106">
          <cell r="A106" t="str">
            <v>105 DE 2024</v>
          </cell>
          <cell r="B106">
            <v>1018342902</v>
          </cell>
          <cell r="C106" t="str">
            <v>Eliana Marcela Ruiz Mira</v>
          </cell>
          <cell r="D106" t="str">
            <v xml:space="preserve">Subdirección para la Gestión de la Educación Postsecundaria </v>
          </cell>
          <cell r="E106" t="str">
            <v>Transversal - SGEP</v>
          </cell>
          <cell r="F106" t="str">
            <v>Tecnólogo III</v>
          </cell>
          <cell r="G106" t="str">
            <v>TG3</v>
          </cell>
          <cell r="H106" t="str">
            <v>Prestación de servicios de forma temporal para apoyar técnica, administrativa y asistencialmente en los procesos de gestión de la Subdirección de Gestión para la Educación Postsecundaria de la Agencia.</v>
          </cell>
          <cell r="I106">
            <v>4150544</v>
          </cell>
          <cell r="J106">
            <v>138351.46666666667</v>
          </cell>
          <cell r="K106">
            <v>45323</v>
          </cell>
          <cell r="L106">
            <v>45382</v>
          </cell>
          <cell r="M106">
            <v>60</v>
          </cell>
          <cell r="N106">
            <v>8301088</v>
          </cell>
        </row>
        <row r="107">
          <cell r="A107" t="str">
            <v>104 DE 2024</v>
          </cell>
          <cell r="B107">
            <v>71727272</v>
          </cell>
          <cell r="C107" t="str">
            <v xml:space="preserve">Luis Hernando Gomez Cardona </v>
          </cell>
          <cell r="D107" t="str">
            <v xml:space="preserve">Subdirección para la Gestión de la Educación Postsecundaria </v>
          </cell>
          <cell r="E107" t="str">
            <v>Matrícula Cero</v>
          </cell>
          <cell r="F107" t="str">
            <v>Profesional II</v>
          </cell>
          <cell r="G107" t="str">
            <v>P2</v>
          </cell>
          <cell r="H107" t="str">
            <v>Prestación de servicios profesionales para apoyar de forma temporal la planificación y seguimiento de actividades administrativas, contractuales y de apoyo a la supervisión relacionadas con la operación del proyecto de la Educación Postsecundaria de la Agencia de Educación Postsecundaria de Medellín - Sapiencia.</v>
          </cell>
          <cell r="I107">
            <v>5664993</v>
          </cell>
          <cell r="J107">
            <v>188833.1</v>
          </cell>
          <cell r="K107">
            <v>45323</v>
          </cell>
          <cell r="L107">
            <v>45382</v>
          </cell>
          <cell r="M107">
            <v>60</v>
          </cell>
          <cell r="N107">
            <v>11329986</v>
          </cell>
        </row>
        <row r="108">
          <cell r="A108" t="str">
            <v>107 DE 2024</v>
          </cell>
          <cell r="B108">
            <v>8125328</v>
          </cell>
          <cell r="C108" t="str">
            <v>Edison Salgar Marín</v>
          </cell>
          <cell r="D108" t="str">
            <v>Subdirección Administrativa, Financiera y de Apoyo a la Gestión</v>
          </cell>
          <cell r="E108" t="str">
            <v>Sistemas de Información</v>
          </cell>
          <cell r="F108" t="str">
            <v>Profesional II</v>
          </cell>
          <cell r="G108" t="str">
            <v>P2</v>
          </cell>
          <cell r="H108" t="str">
            <v>Prestación de servicios profesionales de forma temporal para la administración, manejo y soluciones con relación a la seguridad de la infraestructura tecnológica y la información para la Agencia de Educación Postsecundarias de Medellín.</v>
          </cell>
          <cell r="I108">
            <v>5664993</v>
          </cell>
          <cell r="J108">
            <v>188833.1</v>
          </cell>
          <cell r="K108">
            <v>45327</v>
          </cell>
          <cell r="L108">
            <v>45382</v>
          </cell>
          <cell r="M108">
            <v>56</v>
          </cell>
          <cell r="N108">
            <v>10574654</v>
          </cell>
        </row>
        <row r="109">
          <cell r="A109" t="str">
            <v>106 DE 2024</v>
          </cell>
          <cell r="B109">
            <v>1036621874</v>
          </cell>
          <cell r="C109" t="str">
            <v>John Alexis Ferla Pérez</v>
          </cell>
          <cell r="D109" t="str">
            <v>Subdirección Administrativa, Financiera y de Apoyo a la Gestión</v>
          </cell>
          <cell r="E109" t="str">
            <v>Sistemas de Información</v>
          </cell>
          <cell r="F109" t="str">
            <v>Tecnólogo III</v>
          </cell>
          <cell r="G109" t="str">
            <v>TG3</v>
          </cell>
          <cell r="H109" t="str">
            <v>Prestación de servicios de forma temporal, para el apoyo técnico en la administración de nube pública y privada, desarrollos e implementación de aplicativos, formularios y demás relacionado, para la Agencia de Educación Postsecundaria de Medellín. - SAPIENCIA</v>
          </cell>
          <cell r="I109">
            <v>4150544</v>
          </cell>
          <cell r="J109">
            <v>138351.46666666667</v>
          </cell>
          <cell r="K109">
            <v>45327</v>
          </cell>
          <cell r="L109">
            <v>45382</v>
          </cell>
          <cell r="M109">
            <v>56</v>
          </cell>
          <cell r="N109">
            <v>7747682</v>
          </cell>
        </row>
        <row r="110">
          <cell r="A110" t="str">
            <v>108 DE 2024</v>
          </cell>
          <cell r="B110">
            <v>71265292</v>
          </cell>
          <cell r="C110" t="str">
            <v xml:space="preserve">Gildardo Andres Grisales Castañeda </v>
          </cell>
          <cell r="D110" t="str">
            <v xml:space="preserve">Subdirección para la Gestión de la Educación Postsecundaria </v>
          </cell>
          <cell r="E110" t="str">
            <v>DT Fondos - Operación</v>
          </cell>
          <cell r="F110" t="str">
            <v>Profesional II</v>
          </cell>
          <cell r="G110" t="str">
            <v>P2</v>
          </cell>
          <cell r="H110" t="str">
            <v>Prestación de servicios profesionales de forma temporal para el acompañamiento jurídico y apoyo en los procesos misionales de la Agencia de Educación Postsecundaria de Medellín – SAPIENCIA.</v>
          </cell>
          <cell r="I110">
            <v>5664993</v>
          </cell>
          <cell r="J110">
            <v>188833.1</v>
          </cell>
          <cell r="K110">
            <v>45327</v>
          </cell>
          <cell r="L110">
            <v>45382</v>
          </cell>
          <cell r="M110">
            <v>56</v>
          </cell>
          <cell r="N110">
            <v>10574654</v>
          </cell>
        </row>
        <row r="111">
          <cell r="A111" t="str">
            <v>No Aplica</v>
          </cell>
          <cell r="B111">
            <v>1037545078</v>
          </cell>
          <cell r="C111" t="str">
            <v>Jorge Luis Henao Cardona</v>
          </cell>
          <cell r="D111" t="str">
            <v>Oficina Asesora Jurídica</v>
          </cell>
          <cell r="E111" t="str">
            <v>Contratación</v>
          </cell>
          <cell r="F111" t="str">
            <v>Profesional III</v>
          </cell>
          <cell r="G111" t="str">
            <v>P3</v>
          </cell>
          <cell r="H111" t="str">
            <v>Prestación de servicios profesionales de forma temporal para el acompañamiento jurídico en la Agencia de Educación Postsecundaria de Medellín – SAPIENCIA.</v>
          </cell>
          <cell r="I111">
            <v>6295052</v>
          </cell>
          <cell r="J111">
            <v>209835.06666666668</v>
          </cell>
          <cell r="K111">
            <v>45328</v>
          </cell>
          <cell r="L111">
            <v>45382</v>
          </cell>
          <cell r="M111">
            <v>0</v>
          </cell>
          <cell r="N111">
            <v>0</v>
          </cell>
        </row>
        <row r="112">
          <cell r="A112" t="str">
            <v>110 DE 2024</v>
          </cell>
          <cell r="B112">
            <v>1020447269</v>
          </cell>
          <cell r="C112" t="str">
            <v>Jhon Edison Medina Zapata</v>
          </cell>
          <cell r="D112" t="str">
            <v>Subdirección Administrativa, Financiera y de Apoyo a la Gestión</v>
          </cell>
          <cell r="E112" t="str">
            <v xml:space="preserve">Talento Humano </v>
          </cell>
          <cell r="F112" t="str">
            <v>Profesional</v>
          </cell>
          <cell r="G112" t="str">
            <v>P</v>
          </cell>
          <cell r="H112" t="str">
            <v>Prestación de servicios profesionales, para apoyar la administración del Sistema de Gestión de la Seguridad y Salud en el Trabajo SG-SST de la Agencia de Educación Postsecundaria de Medellín – Sapiencia.</v>
          </cell>
          <cell r="I112">
            <v>4448666</v>
          </cell>
          <cell r="J112">
            <v>148288.86666666667</v>
          </cell>
          <cell r="K112">
            <v>45328</v>
          </cell>
          <cell r="L112">
            <v>45382</v>
          </cell>
          <cell r="M112">
            <v>55</v>
          </cell>
          <cell r="N112">
            <v>8155888</v>
          </cell>
        </row>
        <row r="113">
          <cell r="A113" t="str">
            <v>112 DE 2024</v>
          </cell>
          <cell r="B113">
            <v>71311676</v>
          </cell>
          <cell r="C113" t="str">
            <v>Gustavo Adolfo Londoño Atehortúa</v>
          </cell>
          <cell r="D113" t="str">
            <v xml:space="preserve">Subdirección para la Gestión de la Educación Postsecundaria </v>
          </cell>
          <cell r="E113" t="str">
            <v>Educación Digital</v>
          </cell>
          <cell r="F113" t="str">
            <v>Técnico III</v>
          </cell>
          <cell r="G113" t="str">
            <v>TG3</v>
          </cell>
          <cell r="H113" t="str">
            <v>Prestar Servicios de forma temporal En Actividades Relacionadas Con La Dinamización Y Difusión De Las Estrategias Del Proyecto “Fortalecimiento Del Ecosistema De Educación Digital-@Medellín” De La Subdirección Para La Gestión De La Educación Postsecundaria.</v>
          </cell>
          <cell r="I113">
            <v>4150544</v>
          </cell>
          <cell r="J113">
            <v>138351.46666666667</v>
          </cell>
          <cell r="K113">
            <v>45329</v>
          </cell>
          <cell r="L113">
            <v>45382</v>
          </cell>
          <cell r="M113">
            <v>54</v>
          </cell>
          <cell r="N113">
            <v>7470979</v>
          </cell>
        </row>
        <row r="114">
          <cell r="A114" t="str">
            <v>109 DE 2024</v>
          </cell>
          <cell r="B114">
            <v>43632205</v>
          </cell>
          <cell r="C114" t="str">
            <v>Magali Andrea Montoya Giraldo</v>
          </cell>
          <cell r="D114" t="str">
            <v xml:space="preserve">Subdirección para la Gestión de la Educación Postsecundaria </v>
          </cell>
          <cell r="E114" t="str">
            <v>Investigación</v>
          </cell>
          <cell r="F114" t="str">
            <v>Especialista II</v>
          </cell>
          <cell r="G114" t="str">
            <v>E2</v>
          </cell>
          <cell r="H114" t="str">
            <v>Prestación de servicios profesionales especializados de forma temporal para apoyar integralmente las estrategias y actividades relacionadas con el proyecto Fortalecimiento de la investigación, la innovación y el emprendimiento y la gestión académica de proyectos estratégicos de la Subdirección para la Gestión de la Educación Postsecundaria y de la Agencia.</v>
          </cell>
          <cell r="I114">
            <v>7553783</v>
          </cell>
          <cell r="J114">
            <v>251792.76666666666</v>
          </cell>
          <cell r="K114">
            <v>45329</v>
          </cell>
          <cell r="L114">
            <v>45382</v>
          </cell>
          <cell r="M114">
            <v>54</v>
          </cell>
          <cell r="N114">
            <v>13596809</v>
          </cell>
        </row>
        <row r="115">
          <cell r="A115" t="str">
            <v>113 DE 2024</v>
          </cell>
          <cell r="B115">
            <v>43919869</v>
          </cell>
          <cell r="C115" t="str">
            <v>Juliana Patricia  Bodhert Pérez </v>
          </cell>
          <cell r="D115" t="str">
            <v xml:space="preserve">Subdirección para la Gestión de la Educación Postsecundaria </v>
          </cell>
          <cell r="E115" t="str">
            <v>Ciudadela (C4TA)</v>
          </cell>
          <cell r="F115" t="str">
            <v>Especialista I</v>
          </cell>
          <cell r="G115" t="str">
            <v>E1</v>
          </cell>
          <cell r="H115" t="str">
            <v>Prestación de servicios profesionales especializados de forma temporal para apoyar integralmente la gestión del componente académico y el componente administrativo en la Ciudadela de la Cuarta Revolución y la Trasformación del Aprendizaje - C4TA, para la Agencia de Educación Postsecundaria del municipio de Medellín</v>
          </cell>
          <cell r="I115">
            <v>6924416</v>
          </cell>
          <cell r="J115">
            <v>230813.86666666667</v>
          </cell>
          <cell r="K115">
            <v>45329</v>
          </cell>
          <cell r="L115">
            <v>45382</v>
          </cell>
          <cell r="M115">
            <v>54</v>
          </cell>
          <cell r="N115">
            <v>12463949</v>
          </cell>
        </row>
        <row r="116">
          <cell r="A116" t="str">
            <v>115 DE 2024</v>
          </cell>
          <cell r="B116">
            <v>1045049540</v>
          </cell>
          <cell r="C116" t="str">
            <v>Melissa Betancur Osorio</v>
          </cell>
          <cell r="D116" t="str">
            <v xml:space="preserve">Subdirección para la Gestión de la Educación Postsecundaria </v>
          </cell>
          <cell r="E116" t="str">
            <v>DT Fondos - Operación</v>
          </cell>
          <cell r="F116" t="str">
            <v>Profesional</v>
          </cell>
          <cell r="G116" t="str">
            <v>P</v>
          </cell>
          <cell r="H116" t="str">
            <v>Prestación de servicios profesionales de forma temporal para apoyar las actividades administrativas, financieras y soporte operativo del Programa Único de Acceso y Permanencia PUAP de  la Agencia de Educación Postsecundaria de Medellín - Sapiencia.</v>
          </cell>
          <cell r="I116">
            <v>4448666</v>
          </cell>
          <cell r="J116">
            <v>148288.86666666667</v>
          </cell>
          <cell r="K116">
            <v>45331</v>
          </cell>
          <cell r="L116">
            <v>45382</v>
          </cell>
          <cell r="M116">
            <v>52</v>
          </cell>
          <cell r="N116">
            <v>7711021</v>
          </cell>
        </row>
        <row r="117">
          <cell r="A117">
            <v>0</v>
          </cell>
          <cell r="B117">
            <v>1020480710</v>
          </cell>
          <cell r="C117" t="str">
            <v xml:space="preserve">Laura Valentina Macias Quiceno  </v>
          </cell>
          <cell r="D117" t="str">
            <v xml:space="preserve">Subdirección para la Gestión de la Educación Postsecundaria </v>
          </cell>
          <cell r="E117" t="str">
            <v>DT Fondos - Orientador</v>
          </cell>
          <cell r="F117" t="str">
            <v>Tecnólogo III</v>
          </cell>
          <cell r="G117" t="str">
            <v>TG3</v>
          </cell>
          <cell r="H117" t="str">
            <v>Modificación 4 al contrato 062 de 2023 cuyo objeto es: Prestación de servicios para apoyar integralmente lo relacionado con la prestación del Servicio Social.</v>
          </cell>
          <cell r="I117">
            <v>4150544</v>
          </cell>
          <cell r="J117">
            <v>138351.46666666667</v>
          </cell>
          <cell r="K117">
            <v>45333</v>
          </cell>
          <cell r="L117">
            <v>45351</v>
          </cell>
          <cell r="N117">
            <v>0</v>
          </cell>
        </row>
        <row r="118">
          <cell r="A118" t="str">
            <v>117 DE 2024</v>
          </cell>
          <cell r="B118">
            <v>98640849</v>
          </cell>
          <cell r="C118" t="str">
            <v>Carlos Andres Arboleda Gomez</v>
          </cell>
          <cell r="D118" t="str">
            <v xml:space="preserve">Subdirección para la Gestión de la Educación Postsecundaria </v>
          </cell>
          <cell r="E118" t="str">
            <v>Transversal - SGEP</v>
          </cell>
          <cell r="F118" t="str">
            <v>Profesional</v>
          </cell>
          <cell r="G118" t="str">
            <v>P</v>
          </cell>
          <cell r="H118" t="str">
            <v>Prestación de servicios profesionales de forma temporal para apoyar el proceso de atención al ciudadano, realizar actividades de acompañamiento, logística, gestión documental, atención PQRSDF y asesoría a los beneficiarios y/o interesados que estén relacionados con el proyecto “Ampliación del Acceso y la permanencia en la Educación Postsecundaria” de la Agencia de Educación Postsecundaria de Medellín- Sapiencia.</v>
          </cell>
          <cell r="I118">
            <v>4448666</v>
          </cell>
          <cell r="J118">
            <v>148288.86666666667</v>
          </cell>
          <cell r="K118">
            <v>45334</v>
          </cell>
          <cell r="L118">
            <v>45382</v>
          </cell>
          <cell r="M118">
            <v>49</v>
          </cell>
          <cell r="N118">
            <v>7266154</v>
          </cell>
        </row>
        <row r="119">
          <cell r="A119" t="str">
            <v>116 DE 2024</v>
          </cell>
          <cell r="B119">
            <v>43540085</v>
          </cell>
          <cell r="C119" t="str">
            <v>Betty Morales Cossio</v>
          </cell>
          <cell r="D119" t="str">
            <v xml:space="preserve">Subdirección para la Gestión de la Educación Postsecundaria </v>
          </cell>
          <cell r="E119" t="str">
            <v>Transversal - SGEP</v>
          </cell>
          <cell r="F119" t="str">
            <v>Profesional II</v>
          </cell>
          <cell r="G119" t="str">
            <v>P2</v>
          </cell>
          <cell r="H119" t="str">
            <v>Prestación de servicios profesionales de forma temporal para apoyar jurídicamente la operación de los proyectos y programas de la Subdirección para la Gestión de la Educación Postsecundaria de la Agencia de Educación Postsecundaria de Medellín- Sapiencia.</v>
          </cell>
          <cell r="I119">
            <v>5664993</v>
          </cell>
          <cell r="J119">
            <v>188833.1</v>
          </cell>
          <cell r="K119">
            <v>45334</v>
          </cell>
          <cell r="L119">
            <v>45382</v>
          </cell>
          <cell r="M119">
            <v>49</v>
          </cell>
          <cell r="N119">
            <v>9252822</v>
          </cell>
        </row>
        <row r="120">
          <cell r="A120" t="str">
            <v>111 DE 2024</v>
          </cell>
          <cell r="B120">
            <v>1042092286</v>
          </cell>
          <cell r="C120" t="str">
            <v>Yuliana Mesa Sanchez</v>
          </cell>
          <cell r="D120" t="str">
            <v>Oficina Asesora Jurídica</v>
          </cell>
          <cell r="E120" t="str">
            <v>Contratación</v>
          </cell>
          <cell r="F120" t="str">
            <v>Profesional III</v>
          </cell>
          <cell r="G120" t="str">
            <v>P3</v>
          </cell>
          <cell r="H120" t="str">
            <v>Prestación de servicios profesionales de forma temporal para el acompañamiento jurídico en la Agencia de Educación Postsecundaria de Medellín – SAPIENCIA.</v>
          </cell>
          <cell r="I120">
            <v>6295052</v>
          </cell>
          <cell r="J120">
            <v>209835.06666666668</v>
          </cell>
          <cell r="K120">
            <v>45334</v>
          </cell>
          <cell r="L120">
            <v>45382</v>
          </cell>
          <cell r="M120">
            <v>49</v>
          </cell>
          <cell r="N120">
            <v>10281918</v>
          </cell>
        </row>
        <row r="121">
          <cell r="A121" t="str">
            <v>124 DE 2024</v>
          </cell>
          <cell r="B121">
            <v>71210748</v>
          </cell>
          <cell r="C121" t="str">
            <v>Emerson Bolney Machado Cordoba</v>
          </cell>
          <cell r="D121" t="str">
            <v>Subdirección Administrativa, Financiera y de Apoyo a la Gestión</v>
          </cell>
          <cell r="E121" t="str">
            <v>Sistemas de Información</v>
          </cell>
          <cell r="F121" t="str">
            <v>Profesional II</v>
          </cell>
          <cell r="G121" t="str">
            <v>P2</v>
          </cell>
          <cell r="H121" t="str">
            <v>Prestación de servicios profesionales de forma temporal, para la administración de nube pública y privada, desarrollo, implementación y puesta en marcha de aplicativos y demás. Esto con relación a la Agencia de Educación Postsecundaria de Medellín. – SAPIENCIA</v>
          </cell>
          <cell r="I121">
            <v>5664993</v>
          </cell>
          <cell r="J121">
            <v>188833.1</v>
          </cell>
          <cell r="K121">
            <v>45337</v>
          </cell>
          <cell r="L121">
            <v>45382</v>
          </cell>
          <cell r="M121">
            <v>46</v>
          </cell>
          <cell r="N121">
            <v>8686323</v>
          </cell>
        </row>
        <row r="122">
          <cell r="A122" t="str">
            <v>122 DE 2024</v>
          </cell>
          <cell r="B122">
            <v>1039451785</v>
          </cell>
          <cell r="C122" t="str">
            <v>Daniel Ignacio Moreno Vasquez</v>
          </cell>
          <cell r="D122" t="str">
            <v>Subdirección Administrativa, Financiera y de Apoyo a la Gestión</v>
          </cell>
          <cell r="E122" t="str">
            <v>Administrativa</v>
          </cell>
          <cell r="F122" t="str">
            <v>Especialista I</v>
          </cell>
          <cell r="G122" t="str">
            <v>E1</v>
          </cell>
          <cell r="H122" t="str">
            <v>Prestación de servicios de forma temporal para apoyar en la implementación de las herramientas administrativas relacionadas con la gestión desde la planificación, ejecución, seguimiento, acciones de mejora de los procesos y apoyos de la supervisión y componentes liderados desde la Subdirección Administrativa y Financiera y de Apoyo a la Gestión de la Agencia de Educación Postsecundaria de Medellín – SAPIENCIA</v>
          </cell>
          <cell r="I122">
            <v>6924416</v>
          </cell>
          <cell r="J122">
            <v>230813.86666666667</v>
          </cell>
          <cell r="K122">
            <v>45337</v>
          </cell>
          <cell r="L122">
            <v>45504</v>
          </cell>
          <cell r="M122">
            <v>166</v>
          </cell>
          <cell r="N122">
            <v>38315102</v>
          </cell>
        </row>
        <row r="123">
          <cell r="A123" t="str">
            <v>121 DE 2024</v>
          </cell>
          <cell r="B123">
            <v>71384374</v>
          </cell>
          <cell r="C123" t="str">
            <v>Carlos  Andres Zabala Castro</v>
          </cell>
          <cell r="D123" t="str">
            <v xml:space="preserve">Subdirección para la Gestión de la Educación Postsecundaria </v>
          </cell>
          <cell r="E123" t="str">
            <v>Matrícula Cero</v>
          </cell>
          <cell r="F123" t="str">
            <v>Profesional II</v>
          </cell>
          <cell r="G123" t="str">
            <v>P2</v>
          </cell>
          <cell r="H123" t="str">
            <v>Prestación de servicios profesionales de forma temporal para apoyar la planificación y seguimiento de actividades administrativas, contractuales y de apoyo a la supervisión para los diferentes proyectos de la Subdirección de la Gestión de la Educación Postsecundaria</v>
          </cell>
          <cell r="I123">
            <v>5664993</v>
          </cell>
          <cell r="J123">
            <v>188833.1</v>
          </cell>
          <cell r="K123">
            <v>45337</v>
          </cell>
          <cell r="L123">
            <v>45473</v>
          </cell>
          <cell r="M123">
            <v>136</v>
          </cell>
          <cell r="N123">
            <v>25681302</v>
          </cell>
        </row>
        <row r="124">
          <cell r="A124" t="str">
            <v>123 DE 2024</v>
          </cell>
          <cell r="B124">
            <v>1020222045</v>
          </cell>
          <cell r="C124" t="str">
            <v>Valeria Alvarez Vasquez</v>
          </cell>
          <cell r="D124" t="str">
            <v>Subdirección Administrativa, Financiera y de Apoyo a la Gestión</v>
          </cell>
          <cell r="E124" t="str">
            <v>Atención al Ciudadano</v>
          </cell>
          <cell r="F124" t="str">
            <v>Técnico I</v>
          </cell>
          <cell r="G124" t="str">
            <v>TG1</v>
          </cell>
          <cell r="H124" t="str">
            <v>Prestación de servicios de forma temporal para apoyar el ejercicio de atención a la ciudadanía en la Agencia de Educación Postsecundaria de Medellín – Sapiencia.</v>
          </cell>
          <cell r="I124">
            <v>2490327</v>
          </cell>
          <cell r="J124">
            <v>83010.899999999994</v>
          </cell>
          <cell r="K124">
            <v>45337</v>
          </cell>
          <cell r="L124">
            <v>45473</v>
          </cell>
          <cell r="M124">
            <v>136</v>
          </cell>
          <cell r="N124">
            <v>11289482</v>
          </cell>
        </row>
        <row r="125">
          <cell r="A125" t="str">
            <v>120 DE 2024</v>
          </cell>
          <cell r="B125">
            <v>1069717739</v>
          </cell>
          <cell r="C125" t="str">
            <v>Daniel Felipe Sánchez Torres</v>
          </cell>
          <cell r="D125" t="str">
            <v>Subdirección Administrativa, Financiera y de Apoyo a la Gestión</v>
          </cell>
          <cell r="E125" t="str">
            <v>Ciudadela - Administrativa</v>
          </cell>
          <cell r="F125" t="str">
            <v>Auxiliar</v>
          </cell>
          <cell r="G125" t="str">
            <v>AUX</v>
          </cell>
          <cell r="H125" t="str">
            <v>Prestación de Servicios de forma temporal para apoyar las actividades administrativas y logísticas de forma integral en diferentes sedes donde se ofertan los servicios de la Agencia de Educación Postsecundaria de Medellín - SAPIENCIA.</v>
          </cell>
          <cell r="I125">
            <v>1995000</v>
          </cell>
          <cell r="J125">
            <v>66500</v>
          </cell>
          <cell r="K125">
            <v>45337</v>
          </cell>
          <cell r="L125">
            <v>45382</v>
          </cell>
          <cell r="M125">
            <v>46</v>
          </cell>
          <cell r="N125">
            <v>3059000</v>
          </cell>
        </row>
        <row r="126">
          <cell r="A126" t="str">
            <v>118 DE 2024</v>
          </cell>
          <cell r="B126">
            <v>1020444350</v>
          </cell>
          <cell r="C126" t="str">
            <v>Francisco Javier Pineda Cuervo</v>
          </cell>
          <cell r="D126" t="str">
            <v>Subdirección Administrativa, Financiera y de Apoyo a la Gestión</v>
          </cell>
          <cell r="E126" t="str">
            <v>Ciudadela - Administrativa</v>
          </cell>
          <cell r="F126" t="str">
            <v>Auxiliar</v>
          </cell>
          <cell r="G126" t="str">
            <v>AUX</v>
          </cell>
          <cell r="H126" t="str">
            <v>Prestación de Servicios de forma temporal para apoyar las actividades administrativas y logísticas de forma integral en diferentes sedes donde se ofertan los servicios de la Agencia de Educación Postsecundaria de Medellín - SAPIENCIA.</v>
          </cell>
          <cell r="I126">
            <v>1995000</v>
          </cell>
          <cell r="J126">
            <v>66500</v>
          </cell>
          <cell r="K126">
            <v>45337</v>
          </cell>
          <cell r="L126">
            <v>45382</v>
          </cell>
          <cell r="M126">
            <v>46</v>
          </cell>
          <cell r="N126">
            <v>3059000</v>
          </cell>
        </row>
        <row r="127">
          <cell r="A127" t="str">
            <v>119 DE 2024</v>
          </cell>
          <cell r="B127">
            <v>71384290</v>
          </cell>
          <cell r="C127" t="str">
            <v>Mario Aleicer Murillo Velez</v>
          </cell>
          <cell r="D127" t="str">
            <v>Subdirección Administrativa, Financiera y de Apoyo a la Gestión</v>
          </cell>
          <cell r="E127" t="str">
            <v>Ciudadela - Administrativa</v>
          </cell>
          <cell r="F127" t="str">
            <v>Auxiliar</v>
          </cell>
          <cell r="G127" t="str">
            <v>AUX</v>
          </cell>
          <cell r="H127" t="str">
            <v>Prestación de Servicios de forma temporal para apoyar las actividades administrativas y logísticas de forma integral en diferentes sedes donde se ofertan los servicios de la Agencia de Educación Postsecundaria de Medellín - SAPIENCIA.</v>
          </cell>
          <cell r="I127">
            <v>1995000</v>
          </cell>
          <cell r="J127">
            <v>66500</v>
          </cell>
          <cell r="K127">
            <v>45337</v>
          </cell>
          <cell r="L127">
            <v>45382</v>
          </cell>
          <cell r="M127">
            <v>46</v>
          </cell>
          <cell r="N127">
            <v>3059000</v>
          </cell>
        </row>
        <row r="128">
          <cell r="A128" t="str">
            <v>126 DE 2024</v>
          </cell>
          <cell r="B128">
            <v>43633425</v>
          </cell>
          <cell r="C128" t="str">
            <v>Emilsen Correa Ortiz</v>
          </cell>
          <cell r="D128" t="str">
            <v>Subdirección Administrativa, Financiera y de Apoyo a la Gestión</v>
          </cell>
          <cell r="E128" t="str">
            <v>Cartera</v>
          </cell>
          <cell r="F128" t="str">
            <v>Técnico I</v>
          </cell>
          <cell r="G128" t="str">
            <v>TG1</v>
          </cell>
          <cell r="H128" t="str">
            <v>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v>
          </cell>
          <cell r="I128">
            <v>2490327</v>
          </cell>
          <cell r="J128">
            <v>83010.899999999994</v>
          </cell>
          <cell r="K128">
            <v>45344</v>
          </cell>
          <cell r="L128">
            <v>45473</v>
          </cell>
          <cell r="M128">
            <v>129</v>
          </cell>
          <cell r="N128">
            <v>10708406</v>
          </cell>
        </row>
        <row r="129">
          <cell r="A129" t="str">
            <v>128 DE 2024</v>
          </cell>
          <cell r="B129">
            <v>1054548982</v>
          </cell>
          <cell r="C129" t="str">
            <v>Leyner Daniel Chica Valencia</v>
          </cell>
          <cell r="D129" t="str">
            <v xml:space="preserve">Oficina Asesora Jurídica </v>
          </cell>
          <cell r="E129" t="str">
            <v>Oficina Asesora Jurídica</v>
          </cell>
          <cell r="F129" t="str">
            <v>Profesional III</v>
          </cell>
          <cell r="G129" t="str">
            <v>P3</v>
          </cell>
          <cell r="H129" t="str">
            <v>Prestación de servicios profesionales de forma temporal para asesorar y coordinar las actividades de defensa judicial y extrajudicial, atención de (PQRSDF) y gestión de pólizas de los contratos de la Agencia de Educación Postsecundaria de Medellín- Sapiencia</v>
          </cell>
          <cell r="I129">
            <v>6295052</v>
          </cell>
          <cell r="J129">
            <v>209835.06666666668</v>
          </cell>
          <cell r="K129">
            <v>45349</v>
          </cell>
          <cell r="L129">
            <v>45473</v>
          </cell>
          <cell r="M129">
            <v>124</v>
          </cell>
          <cell r="N129">
            <v>26019548</v>
          </cell>
        </row>
        <row r="130">
          <cell r="A130" t="str">
            <v>131 DE 2024</v>
          </cell>
          <cell r="B130">
            <v>43260361</v>
          </cell>
          <cell r="C130" t="str">
            <v>Carolina Rincón López</v>
          </cell>
          <cell r="D130" t="str">
            <v xml:space="preserve">Subdirección para la Gestión de la Educación Postsecundaria </v>
          </cell>
          <cell r="E130" t="str">
            <v>DT Fondos - Territorial</v>
          </cell>
          <cell r="F130" t="str">
            <v>Profesional I</v>
          </cell>
          <cell r="G130" t="str">
            <v>P1</v>
          </cell>
          <cell r="H130" t="str">
            <v>Prestación de servicios profesionales de forma temporal para el acompañamiento integral en los territorios a los beneficiarios, instituciones y entidades en la divulgación del Programa Único de Acceso y Permanencia de Sapiencia</v>
          </cell>
          <cell r="I130">
            <v>5036313</v>
          </cell>
          <cell r="J130">
            <v>167877.1</v>
          </cell>
          <cell r="K130">
            <v>45349</v>
          </cell>
          <cell r="L130">
            <v>45473</v>
          </cell>
          <cell r="M130">
            <v>124</v>
          </cell>
          <cell r="N130">
            <v>20816760</v>
          </cell>
        </row>
        <row r="131">
          <cell r="A131" t="str">
            <v>133 DE 2024</v>
          </cell>
          <cell r="B131">
            <v>1017124000</v>
          </cell>
          <cell r="C131" t="str">
            <v>Dennis Catalina Gómez Flórez</v>
          </cell>
          <cell r="D131" t="str">
            <v xml:space="preserve">Subdirección para la Gestión de la Educación Postsecundaria </v>
          </cell>
          <cell r="E131" t="str">
            <v>DT Fondos - Operación</v>
          </cell>
          <cell r="F131" t="str">
            <v>Profesional II</v>
          </cell>
          <cell r="G131" t="str">
            <v>P2</v>
          </cell>
          <cell r="H131" t="str">
            <v xml:space="preserve">Prestación de servicios profesionales de forma temporal para apoyar las actividades administrativas, financieras, logísticas y soporte operativo de la Agencia de Educación Postsecundaria de Medellín - Sapiencia.                 </v>
          </cell>
          <cell r="I131">
            <v>5664993</v>
          </cell>
          <cell r="J131">
            <v>188833.1</v>
          </cell>
          <cell r="K131">
            <v>45349</v>
          </cell>
          <cell r="L131">
            <v>45473</v>
          </cell>
          <cell r="M131">
            <v>124</v>
          </cell>
          <cell r="N131">
            <v>23415304</v>
          </cell>
        </row>
        <row r="132">
          <cell r="A132" t="str">
            <v>132 DE 2024</v>
          </cell>
          <cell r="B132">
            <v>1017152335</v>
          </cell>
          <cell r="C132" t="str">
            <v>Paola Tatiana Agudelo Velez</v>
          </cell>
          <cell r="D132" t="str">
            <v xml:space="preserve">Subdirección para la Gestión de la Educación Postsecundaria </v>
          </cell>
          <cell r="E132" t="str">
            <v>DT Fondos - Servicio Social</v>
          </cell>
          <cell r="F132" t="str">
            <v>Tecnólogo III</v>
          </cell>
          <cell r="G132" t="str">
            <v>TG3</v>
          </cell>
          <cell r="H132" t="str">
            <v xml:space="preserve">Prestación de servicios de forma temporal para apoyar integralmente lo relacionado con el componente de servicio social en el desarrollo del Programa Único de Acceso y Permanencia- PUAP y de los demás fondos anteriores a este. </v>
          </cell>
          <cell r="I132">
            <v>4150544</v>
          </cell>
          <cell r="J132">
            <v>138351.46666666667</v>
          </cell>
          <cell r="K132">
            <v>45349</v>
          </cell>
          <cell r="L132">
            <v>45473</v>
          </cell>
          <cell r="M132">
            <v>124</v>
          </cell>
          <cell r="N132">
            <v>17155582</v>
          </cell>
        </row>
        <row r="133">
          <cell r="A133" t="str">
            <v>137 DE 2024</v>
          </cell>
          <cell r="B133">
            <v>43624552</v>
          </cell>
          <cell r="C133" t="str">
            <v>Diana Marcela Herrera Tabares</v>
          </cell>
          <cell r="D133" t="str">
            <v>Subdirección Administrativa, Financiera y de Apoyo a la Gestión</v>
          </cell>
          <cell r="E133" t="str">
            <v>Administrativa</v>
          </cell>
          <cell r="F133" t="str">
            <v>Tecnólogo III</v>
          </cell>
          <cell r="G133" t="str">
            <v>TG3</v>
          </cell>
          <cell r="H133" t="str">
            <v>Prestación de servicios en forma temporal para el apoyo administrativo en los procesos de gestión para la Agencia de Educación Postsecundaria de Medellín – Sapiencia.</v>
          </cell>
          <cell r="I133">
            <v>4150544</v>
          </cell>
          <cell r="J133">
            <v>138351.46666666667</v>
          </cell>
          <cell r="K133">
            <v>45352</v>
          </cell>
          <cell r="L133">
            <v>45473</v>
          </cell>
          <cell r="M133">
            <v>120</v>
          </cell>
          <cell r="N133">
            <v>16602176</v>
          </cell>
        </row>
        <row r="134">
          <cell r="A134" t="str">
            <v>140 DE 2024</v>
          </cell>
          <cell r="B134">
            <v>63369178</v>
          </cell>
          <cell r="C134" t="str">
            <v>Liliana Marcela Aguilera Quintero</v>
          </cell>
          <cell r="D134" t="str">
            <v>Subdirección Administrativa, Financiera y de Apoyo a la Gestión</v>
          </cell>
          <cell r="E134" t="str">
            <v>Cartera</v>
          </cell>
          <cell r="F134" t="str">
            <v>Profesional</v>
          </cell>
          <cell r="G134" t="str">
            <v>P</v>
          </cell>
          <cell r="H134" t="str">
            <v>Prestación de servicios profesionales de forma temporal, para apoyar las actividades relacionadas con la administración, documentación y gestión del portafolio de créditos educativos a cargo de la Agencia de Educación Postsecundaria de Medellín –Sapiencia.</v>
          </cell>
          <cell r="I134">
            <v>4448666</v>
          </cell>
          <cell r="J134">
            <v>148288.86666666667</v>
          </cell>
          <cell r="K134">
            <v>45352</v>
          </cell>
          <cell r="L134">
            <v>45473</v>
          </cell>
          <cell r="M134">
            <v>120</v>
          </cell>
          <cell r="N134">
            <v>17794664</v>
          </cell>
        </row>
        <row r="135">
          <cell r="A135" t="str">
            <v>136 DE 2024</v>
          </cell>
          <cell r="B135">
            <v>15529808</v>
          </cell>
          <cell r="C135" t="str">
            <v>Luis Emilio Foronda Perez</v>
          </cell>
          <cell r="D135" t="str">
            <v>Subdirección Administrativa, Financiera y de Apoyo a la Gestión</v>
          </cell>
          <cell r="E135" t="str">
            <v>Infraestructura física Agencia</v>
          </cell>
          <cell r="F135" t="str">
            <v>Profesional II</v>
          </cell>
          <cell r="G135" t="str">
            <v>P2</v>
          </cell>
          <cell r="H135" t="str">
            <v>Prestación de servicios profesionales de forma temporal para el desarrollo de los proyectos y/o programas asociados al proceso de Gestión Administrativa adscrita a la Subdirección Administrativa, Financiera y de Apoyo a la Gestión de la Agencia de Educación Postsecundaria de Medellín Sapiencia.</v>
          </cell>
          <cell r="I135">
            <v>5664993</v>
          </cell>
          <cell r="J135">
            <v>188833.1</v>
          </cell>
          <cell r="K135">
            <v>45352</v>
          </cell>
          <cell r="L135">
            <v>45473</v>
          </cell>
          <cell r="M135">
            <v>120</v>
          </cell>
          <cell r="N135">
            <v>22659972</v>
          </cell>
        </row>
        <row r="136">
          <cell r="A136" t="str">
            <v>139 DE 2024</v>
          </cell>
          <cell r="B136">
            <v>1020403997</v>
          </cell>
          <cell r="C136" t="str">
            <v>Ivan Dario Zuluaga Muñoz</v>
          </cell>
          <cell r="D136" t="str">
            <v>Subdirección Administrativa, Financiera y de Apoyo a la Gestión</v>
          </cell>
          <cell r="E136" t="str">
            <v>Ciudadela - Administrativa</v>
          </cell>
          <cell r="F136" t="str">
            <v>Técnico III</v>
          </cell>
          <cell r="G136" t="str">
            <v>TG3</v>
          </cell>
          <cell r="H136" t="str">
            <v>Prestación de servicios de forma temporal para apoyar el mantenimiento general para el correcto funcionamiento de las sedes que opere la Agencia de Educación Postsecundaria de Medellín – Sapiencia.</v>
          </cell>
          <cell r="I136">
            <v>4150544</v>
          </cell>
          <cell r="J136">
            <v>138351.46666666667</v>
          </cell>
          <cell r="K136">
            <v>45352</v>
          </cell>
          <cell r="L136">
            <v>45473</v>
          </cell>
          <cell r="M136">
            <v>120</v>
          </cell>
          <cell r="N136">
            <v>16602176</v>
          </cell>
        </row>
        <row r="137">
          <cell r="A137" t="str">
            <v>135 DE 2024</v>
          </cell>
          <cell r="B137">
            <v>429203</v>
          </cell>
          <cell r="C137" t="str">
            <v>Oscar Eduardo Mengo Urbina</v>
          </cell>
          <cell r="D137" t="str">
            <v>Subdirección Administrativa, Financiera y de Apoyo a la Gestión</v>
          </cell>
          <cell r="E137" t="str">
            <v>Sistemas de Información</v>
          </cell>
          <cell r="F137" t="str">
            <v>Profesional III</v>
          </cell>
          <cell r="G137" t="str">
            <v>P3</v>
          </cell>
          <cell r="H137" t="str">
            <v>Prestación de servicios profesionales de forma temporal para el acompañamiento en la coordinación del proceso Gestión de los Sistemas de Información para la Agencia de Educación Postsecundaria de Medellín- Sapiencia.</v>
          </cell>
          <cell r="I137">
            <v>6295052</v>
          </cell>
          <cell r="J137">
            <v>209835.06666666668</v>
          </cell>
          <cell r="K137">
            <v>45352</v>
          </cell>
          <cell r="L137">
            <v>45473</v>
          </cell>
          <cell r="M137">
            <v>120</v>
          </cell>
          <cell r="N137">
            <v>25180208</v>
          </cell>
        </row>
        <row r="138">
          <cell r="A138" t="str">
            <v>145 DE 2024</v>
          </cell>
          <cell r="B138">
            <v>1017208039</v>
          </cell>
          <cell r="C138" t="str">
            <v>Daniela Arcila Parra</v>
          </cell>
          <cell r="D138" t="str">
            <v xml:space="preserve">Subdirección para la Gestión de la Educación Postsecundaria </v>
          </cell>
          <cell r="E138" t="str">
            <v>DT Fondos - Operación</v>
          </cell>
          <cell r="F138" t="str">
            <v>Tecnólogo III</v>
          </cell>
          <cell r="G138" t="str">
            <v>TG3</v>
          </cell>
          <cell r="H138" t="str">
            <v xml:space="preserve">Prestación de servicios de forma temporal para el apoyo a las actividades administrativas, financieras, logísticas y soporte operativo de la Agencia de Educación Postsecundaria de Medellín - Sapiencia.                </v>
          </cell>
          <cell r="I138">
            <v>4150544</v>
          </cell>
          <cell r="J138">
            <v>138351.46666666667</v>
          </cell>
          <cell r="K138">
            <v>45352</v>
          </cell>
          <cell r="L138">
            <v>45473</v>
          </cell>
          <cell r="M138">
            <v>120</v>
          </cell>
          <cell r="N138">
            <v>16602176</v>
          </cell>
        </row>
        <row r="139">
          <cell r="A139" t="str">
            <v>146 DE 2024</v>
          </cell>
          <cell r="B139">
            <v>1039456816</v>
          </cell>
          <cell r="C139" t="str">
            <v>Liseth Rincon Moncada</v>
          </cell>
          <cell r="D139" t="str">
            <v xml:space="preserve">Subdirección para la Gestión de la Educación Postsecundaria </v>
          </cell>
          <cell r="E139" t="str">
            <v>DT Fondos - Operación</v>
          </cell>
          <cell r="F139" t="str">
            <v>Profesional III</v>
          </cell>
          <cell r="G139" t="str">
            <v>P3</v>
          </cell>
          <cell r="H139" t="str">
            <v xml:space="preserve">Prestación de servicios profesionales de forma temporal para apoyar la gestión operativa y supervisión de contratos bajo el componente técnico, financiero, contable y administrativo de la Dirección Técnica de Fondos de Sapiencia. </v>
          </cell>
          <cell r="I139">
            <v>6295052</v>
          </cell>
          <cell r="J139">
            <v>209835.06666666668</v>
          </cell>
          <cell r="K139">
            <v>45352</v>
          </cell>
          <cell r="L139">
            <v>45473</v>
          </cell>
          <cell r="M139">
            <v>120</v>
          </cell>
          <cell r="N139">
            <v>25180208</v>
          </cell>
        </row>
        <row r="140">
          <cell r="A140" t="str">
            <v>158 DE 2024</v>
          </cell>
          <cell r="B140">
            <v>1128398923</v>
          </cell>
          <cell r="C140" t="str">
            <v>Nayibe Eliana Correa Guzman</v>
          </cell>
          <cell r="D140" t="str">
            <v xml:space="preserve">Subdirección para la Gestión de la Educación Postsecundaria </v>
          </cell>
          <cell r="E140" t="str">
            <v>DT Fondos - Territorial</v>
          </cell>
          <cell r="F140" t="str">
            <v>Tecnólogo III</v>
          </cell>
          <cell r="G140" t="str">
            <v>TG3</v>
          </cell>
          <cell r="H140" t="str">
            <v>Prestación de servicios de forma temporal para el apoyo administrativo, técnico y operativo en los territorios, a los beneficiarios, instituciones y entidades en la divulgación del programa único de acceso y permanencia de Sapiencia.</v>
          </cell>
          <cell r="I140">
            <v>4150544</v>
          </cell>
          <cell r="J140">
            <v>138351.46666666667</v>
          </cell>
          <cell r="K140">
            <v>45352</v>
          </cell>
          <cell r="L140">
            <v>45473</v>
          </cell>
          <cell r="M140">
            <v>120</v>
          </cell>
          <cell r="N140">
            <v>16602176</v>
          </cell>
        </row>
        <row r="141">
          <cell r="A141" t="str">
            <v>155 DE 2024</v>
          </cell>
          <cell r="B141">
            <v>1128419560</v>
          </cell>
          <cell r="C141" t="str">
            <v>Tatiana Marcela Lopera Correa</v>
          </cell>
          <cell r="D141" t="str">
            <v>Oficina Asesora Jurídica</v>
          </cell>
          <cell r="E141" t="str">
            <v>Contratación</v>
          </cell>
          <cell r="F141" t="str">
            <v>Profesional III</v>
          </cell>
          <cell r="G141" t="str">
            <v>P3</v>
          </cell>
          <cell r="H141" t="str">
            <v>Prestación de servicios profesionales de forma temporal para apoyar las actividades administrativas y financieras en la gestión de la Agencia de Educación Postsecundaria de Medellín – SAPIENCIA</v>
          </cell>
          <cell r="I141">
            <v>6295052</v>
          </cell>
          <cell r="J141">
            <v>209835.06666666668</v>
          </cell>
          <cell r="K141">
            <v>45352</v>
          </cell>
          <cell r="L141">
            <v>45357</v>
          </cell>
          <cell r="M141">
            <v>6</v>
          </cell>
          <cell r="N141">
            <v>1259010</v>
          </cell>
        </row>
        <row r="142">
          <cell r="A142" t="str">
            <v>157 DE 2024</v>
          </cell>
          <cell r="B142">
            <v>98543380</v>
          </cell>
          <cell r="C142" t="str">
            <v>Salvador Enrique Iregui Lotero</v>
          </cell>
          <cell r="D142" t="str">
            <v>Oficina Asesora Jurídica</v>
          </cell>
          <cell r="E142" t="str">
            <v>Contratación</v>
          </cell>
          <cell r="F142" t="str">
            <v>Profesional III</v>
          </cell>
          <cell r="G142" t="str">
            <v>P3</v>
          </cell>
          <cell r="H142" t="str">
            <v>Prestación de servicios profesionales de forma temporal para el acompañamiento jurídico en la Agencia de Educación Postsecundaria de Medellín – SAPIENCIA</v>
          </cell>
          <cell r="I142">
            <v>6295052</v>
          </cell>
          <cell r="J142">
            <v>209835.06666666668</v>
          </cell>
          <cell r="K142">
            <v>45352</v>
          </cell>
          <cell r="L142">
            <v>45473</v>
          </cell>
          <cell r="M142">
            <v>120</v>
          </cell>
          <cell r="N142">
            <v>25180208</v>
          </cell>
        </row>
        <row r="143">
          <cell r="A143" t="str">
            <v>154 DE 2024</v>
          </cell>
          <cell r="B143">
            <v>1003358659</v>
          </cell>
          <cell r="C143" t="str">
            <v>Cristian Manuel Soto Barrera</v>
          </cell>
          <cell r="D143" t="str">
            <v>Subdirección Administrativa, Financiera y de Apoyo a la Gestión</v>
          </cell>
          <cell r="E143" t="str">
            <v>Ciudadela - Administrativa</v>
          </cell>
          <cell r="F143" t="str">
            <v>Auxiliar</v>
          </cell>
          <cell r="G143" t="str">
            <v>AUX</v>
          </cell>
          <cell r="H143" t="str">
            <v>Prestación de Servicios de forma temporal para apoyar las actividades administrativas y logísticas de forma integral en diferentes sedes donde se ofertan los servicios de la Agencia de Educación Postsecundaria de Medellín - SAPIENCIA.</v>
          </cell>
          <cell r="I143">
            <v>1995000</v>
          </cell>
          <cell r="J143">
            <v>66500</v>
          </cell>
          <cell r="K143">
            <v>45352</v>
          </cell>
          <cell r="L143">
            <v>45412</v>
          </cell>
          <cell r="M143">
            <v>60</v>
          </cell>
          <cell r="N143">
            <v>3990000</v>
          </cell>
        </row>
        <row r="144">
          <cell r="A144" t="str">
            <v>062 DE 2023</v>
          </cell>
          <cell r="B144">
            <v>1020480710</v>
          </cell>
          <cell r="C144" t="str">
            <v xml:space="preserve">Laura Valentina Macias Quiceno  </v>
          </cell>
          <cell r="D144" t="str">
            <v xml:space="preserve">Subdirección para la Gestión de la Educación Postsecundaria </v>
          </cell>
          <cell r="E144" t="str">
            <v>DT Fondos - Orientador</v>
          </cell>
          <cell r="F144" t="str">
            <v>Tecnólogo III</v>
          </cell>
          <cell r="G144" t="str">
            <v>TG3</v>
          </cell>
          <cell r="H144" t="str">
            <v>Prestación de servicios para apoyar integralmente lo relacionado con la prestación del Servicio Social.</v>
          </cell>
          <cell r="I144">
            <v>4150544</v>
          </cell>
          <cell r="J144">
            <v>138351.46666666667</v>
          </cell>
          <cell r="K144">
            <v>45352</v>
          </cell>
          <cell r="L144">
            <v>45473</v>
          </cell>
          <cell r="M144">
            <v>120</v>
          </cell>
          <cell r="N144">
            <v>16602176</v>
          </cell>
        </row>
        <row r="145">
          <cell r="A145" t="str">
            <v>174 DE 2024</v>
          </cell>
          <cell r="B145">
            <v>1214739106</v>
          </cell>
          <cell r="C145" t="str">
            <v>Sara Benitez Herrera</v>
          </cell>
          <cell r="D145" t="str">
            <v>Oficina Asesora Jurídica</v>
          </cell>
          <cell r="E145" t="str">
            <v>Contratación</v>
          </cell>
          <cell r="F145" t="str">
            <v>Auxiliar</v>
          </cell>
          <cell r="G145" t="str">
            <v>AUX</v>
          </cell>
          <cell r="H145" t="str">
            <v>Prestación de servicios de apoyo de forma temporal para las actividades operativas, logísticas y de gestión documental relacionado con la Oficina Asesora Jurídica de la Agencia de Educación Postsecundaria de Medellín – SAPIENCIA.</v>
          </cell>
          <cell r="I145">
            <v>1995000</v>
          </cell>
          <cell r="J145">
            <v>66500</v>
          </cell>
          <cell r="K145">
            <v>45355</v>
          </cell>
          <cell r="L145">
            <v>45473</v>
          </cell>
          <cell r="M145">
            <v>117</v>
          </cell>
          <cell r="N145">
            <v>7780500</v>
          </cell>
        </row>
        <row r="146">
          <cell r="A146" t="str">
            <v>169 DE 2024</v>
          </cell>
          <cell r="B146">
            <v>15328469</v>
          </cell>
          <cell r="C146" t="str">
            <v>Elkin Manuel Avenicio Trespalacios</v>
          </cell>
          <cell r="D146" t="str">
            <v>Oficina Asesora Jurídica</v>
          </cell>
          <cell r="E146" t="str">
            <v>Oficina Asesora Jurídica</v>
          </cell>
          <cell r="F146" t="str">
            <v>Profesional III</v>
          </cell>
          <cell r="G146" t="str">
            <v>P3</v>
          </cell>
          <cell r="H146" t="str">
            <v>Prestación de servicios de forma temporal como profesional III para asesorar y coordinar las actividades de defensa Judicial y Extrajudicial en Acciones Constitucionales, Legales y demás mecanismos que se llegare a presentar en Sapiencia; Así mismo, brindar acompañamiento jurídico en cualquier otra actividad con el fin de velar por los intereses de la Agencia de Educación Postsecundaria de Medellín- Sapiencia</v>
          </cell>
          <cell r="I146">
            <v>6295052</v>
          </cell>
          <cell r="J146">
            <v>209835.06666666668</v>
          </cell>
          <cell r="K146">
            <v>45355</v>
          </cell>
          <cell r="L146">
            <v>45473</v>
          </cell>
          <cell r="M146">
            <v>117</v>
          </cell>
          <cell r="N146">
            <v>24550703</v>
          </cell>
        </row>
        <row r="147">
          <cell r="A147" t="str">
            <v>173 DE 2024</v>
          </cell>
          <cell r="B147">
            <v>43513006</v>
          </cell>
          <cell r="C147" t="str">
            <v>Alejandra Márquez Mejia</v>
          </cell>
          <cell r="D147" t="str">
            <v>Oficina Asesora Jurídica</v>
          </cell>
          <cell r="E147" t="str">
            <v>Contratación</v>
          </cell>
          <cell r="F147" t="str">
            <v>Profesional III</v>
          </cell>
          <cell r="G147" t="str">
            <v>P3</v>
          </cell>
          <cell r="H147" t="str">
            <v>Prestación de servicios de forma temporal como profesional III para asesorar jurídicamente los diferentes procesos de Selección y Contratación de la Agencia; apoyar las supervisiones y liquidaciones de contratos, convenios y órdenes de compra; y demás requerimientos que se llegare a presentar con el fin de defender los intereses de la Agencia de Educación Postsecundaria de Medellín – SAPIENCIA</v>
          </cell>
          <cell r="I147">
            <v>6295052</v>
          </cell>
          <cell r="J147">
            <v>209835.06666666668</v>
          </cell>
          <cell r="K147">
            <v>45355</v>
          </cell>
          <cell r="L147">
            <v>45473</v>
          </cell>
          <cell r="M147">
            <v>117</v>
          </cell>
          <cell r="N147">
            <v>24550703</v>
          </cell>
        </row>
        <row r="148">
          <cell r="A148" t="str">
            <v>166 DE 2024</v>
          </cell>
          <cell r="B148">
            <v>1037621052</v>
          </cell>
          <cell r="C148" t="str">
            <v>Linda Milena Mayo Cuervo</v>
          </cell>
          <cell r="D148" t="str">
            <v>Subdirección Administrativa, Financiera y de Apoyo a la Gestión</v>
          </cell>
          <cell r="E148" t="str">
            <v>Financiera - Presupuesto</v>
          </cell>
          <cell r="F148" t="str">
            <v>Profesional III</v>
          </cell>
          <cell r="G148" t="str">
            <v>P3</v>
          </cell>
          <cell r="H148" t="str">
            <v>Prestación de Servicios de forma temporal como Profesional III para apoyar la gestión financiera y presupuestal de la Agencia de Educación Postsecundaria de Medellín – SAPIENCIA.</v>
          </cell>
          <cell r="I148">
            <v>6295052</v>
          </cell>
          <cell r="J148">
            <v>209835.06666666668</v>
          </cell>
          <cell r="K148">
            <v>45355</v>
          </cell>
          <cell r="L148">
            <v>45473</v>
          </cell>
          <cell r="M148">
            <v>117</v>
          </cell>
          <cell r="N148">
            <v>24550703</v>
          </cell>
        </row>
        <row r="149">
          <cell r="A149" t="str">
            <v>167 DE 2024</v>
          </cell>
          <cell r="B149">
            <v>70951123</v>
          </cell>
          <cell r="C149" t="str">
            <v>Eidar De Jesus Marin Hincapie</v>
          </cell>
          <cell r="D149" t="str">
            <v>Subdirección Administrativa, Financiera y de Apoyo a la Gestión</v>
          </cell>
          <cell r="E149" t="str">
            <v>Financiera - Contabilidad</v>
          </cell>
          <cell r="F149" t="str">
            <v>Especialista I</v>
          </cell>
          <cell r="G149" t="str">
            <v>E1</v>
          </cell>
          <cell r="H149" t="str">
            <v xml:space="preserve">Prestación de servicios especializados de forma temporal para apoyar la gestión de tesorería, financiera y tributaria del área contable de la Agencia de Educación Postsecundaria de Medellín - SAPIENCIA    </v>
          </cell>
          <cell r="I149">
            <v>6924416</v>
          </cell>
          <cell r="J149">
            <v>230813.86666666667</v>
          </cell>
          <cell r="K149">
            <v>45355</v>
          </cell>
          <cell r="L149">
            <v>45473</v>
          </cell>
          <cell r="M149">
            <v>117</v>
          </cell>
          <cell r="N149">
            <v>27005222</v>
          </cell>
        </row>
        <row r="150">
          <cell r="A150" t="str">
            <v>168 DE 2024</v>
          </cell>
          <cell r="B150">
            <v>1115084826</v>
          </cell>
          <cell r="C150" t="str">
            <v>Isabel Cristina Morales Reyes</v>
          </cell>
          <cell r="D150" t="str">
            <v>Subdirección Administrativa, Financiera y de Apoyo a la Gestión</v>
          </cell>
          <cell r="E150" t="str">
            <v>Financiera - Contabilidad</v>
          </cell>
          <cell r="F150" t="str">
            <v>Profesional</v>
          </cell>
          <cell r="G150" t="str">
            <v>P</v>
          </cell>
          <cell r="H150" t="str">
            <v>Prestación de servicios profesionales de forma temporal, para apoyar la gestión contable, financiera y tributaria de la Agencia de Educación Postsecundaria de Medellín – SAPIENCIA</v>
          </cell>
          <cell r="I150">
            <v>4448666</v>
          </cell>
          <cell r="J150">
            <v>148288.86666666667</v>
          </cell>
          <cell r="K150">
            <v>45355</v>
          </cell>
          <cell r="L150">
            <v>45473</v>
          </cell>
          <cell r="M150">
            <v>117</v>
          </cell>
          <cell r="N150">
            <v>17349797</v>
          </cell>
        </row>
        <row r="151">
          <cell r="A151" t="str">
            <v>162 DE 2024</v>
          </cell>
          <cell r="B151">
            <v>43252071</v>
          </cell>
          <cell r="C151" t="str">
            <v>María Eugenia Monsalve Arcila</v>
          </cell>
          <cell r="D151" t="str">
            <v xml:space="preserve">Subdirección para la Gestión de la Educación Postsecundaria </v>
          </cell>
          <cell r="E151" t="str">
            <v>DT Fondos - Giros</v>
          </cell>
          <cell r="F151" t="str">
            <v>Profesional II</v>
          </cell>
          <cell r="G151" t="str">
            <v>P2</v>
          </cell>
          <cell r="H151" t="str">
            <v>Prestación de servicios profesionales de forma temporal, para apoyar integralmente la gestión administrativa, financiera, giros y soporte operativo de la Dirección Técnica de Fondos de Sapiencia.</v>
          </cell>
          <cell r="I151">
            <v>5664993</v>
          </cell>
          <cell r="J151">
            <v>188833.1</v>
          </cell>
          <cell r="K151">
            <v>45355</v>
          </cell>
          <cell r="L151">
            <v>45473</v>
          </cell>
          <cell r="M151">
            <v>117</v>
          </cell>
          <cell r="N151">
            <v>22093473</v>
          </cell>
        </row>
        <row r="152">
          <cell r="A152" t="str">
            <v>163 DE 2024</v>
          </cell>
          <cell r="B152">
            <v>43591608</v>
          </cell>
          <cell r="C152" t="str">
            <v>Natalia María Arismendy Álvarez</v>
          </cell>
          <cell r="D152" t="str">
            <v xml:space="preserve">Subdirección para la Gestión de la Educación Postsecundaria </v>
          </cell>
          <cell r="E152" t="str">
            <v>DT Fondos - Servicio Social</v>
          </cell>
          <cell r="F152" t="str">
            <v>Tecnólogo III</v>
          </cell>
          <cell r="G152" t="str">
            <v>TG3</v>
          </cell>
          <cell r="H152" t="str">
            <v>Prestación de servicios de forma temporal para apoyar integralmente lo relacionado con el componente de servicio social en el desarrollo del Programa Único de Acceso y Permanencia- PUAP</v>
          </cell>
          <cell r="I152">
            <v>4150544</v>
          </cell>
          <cell r="J152">
            <v>138351.46666666667</v>
          </cell>
          <cell r="K152">
            <v>45355</v>
          </cell>
          <cell r="L152">
            <v>45473</v>
          </cell>
          <cell r="M152">
            <v>117</v>
          </cell>
          <cell r="N152">
            <v>16187122</v>
          </cell>
        </row>
        <row r="153">
          <cell r="A153" t="str">
            <v>152 DE 2024</v>
          </cell>
          <cell r="B153">
            <v>1036655508</v>
          </cell>
          <cell r="C153" t="str">
            <v>Carolina Kogan Londoño</v>
          </cell>
          <cell r="D153" t="str">
            <v xml:space="preserve">Subdirección para la Gestión de la Educación Postsecundaria </v>
          </cell>
          <cell r="E153" t="str">
            <v>DT Fondos - Operación</v>
          </cell>
          <cell r="F153" t="str">
            <v>Profesional II</v>
          </cell>
          <cell r="G153" t="str">
            <v>P2</v>
          </cell>
          <cell r="H153" t="str">
            <v xml:space="preserve">Prestación de servicios profesionales de forma temporal para apoyar la gestión operativa y supervisión de contratos bajo el componente técnico, financiero, contable y administrativo de la Dirección Técnica de Fondos de Sapiencia. </v>
          </cell>
          <cell r="I153">
            <v>5664993</v>
          </cell>
          <cell r="J153">
            <v>188833.1</v>
          </cell>
          <cell r="K153">
            <v>45355</v>
          </cell>
          <cell r="L153">
            <v>45473</v>
          </cell>
          <cell r="M153">
            <v>117</v>
          </cell>
          <cell r="N153">
            <v>22093473</v>
          </cell>
        </row>
        <row r="154">
          <cell r="A154" t="str">
            <v>151 DE 2024</v>
          </cell>
          <cell r="B154">
            <v>43913902</v>
          </cell>
          <cell r="C154" t="str">
            <v>Catalina Posada Escobar</v>
          </cell>
          <cell r="D154" t="str">
            <v xml:space="preserve">Subdirección para la Gestión de la Educación Postsecundaria </v>
          </cell>
          <cell r="E154" t="str">
            <v>DT Fondos - Operación</v>
          </cell>
          <cell r="F154" t="str">
            <v>Profesional III</v>
          </cell>
          <cell r="G154" t="str">
            <v>P3</v>
          </cell>
          <cell r="H154" t="str">
            <v>Prestación de servicios profesionales de manera temporal para apoyar los procesos operativos, financieros, de giros y apoyar la supervisión de contratos de la Dirección Técnica de Fondos de Sapiencia.</v>
          </cell>
          <cell r="I154">
            <v>6295052</v>
          </cell>
          <cell r="J154">
            <v>209835.06666666668</v>
          </cell>
          <cell r="K154">
            <v>45355</v>
          </cell>
          <cell r="L154">
            <v>45473</v>
          </cell>
          <cell r="M154">
            <v>117</v>
          </cell>
          <cell r="N154">
            <v>24550703</v>
          </cell>
        </row>
        <row r="155">
          <cell r="A155" t="str">
            <v>147 DE 2024</v>
          </cell>
          <cell r="B155">
            <v>1036953090</v>
          </cell>
          <cell r="C155" t="str">
            <v>María Camila Ospina Valencia</v>
          </cell>
          <cell r="D155" t="str">
            <v xml:space="preserve">Subdirección para la Gestión de la Educación Postsecundaria </v>
          </cell>
          <cell r="E155" t="str">
            <v>DT Fondos - Operación</v>
          </cell>
          <cell r="F155" t="str">
            <v>Profesional III</v>
          </cell>
          <cell r="G155" t="str">
            <v>P3</v>
          </cell>
          <cell r="H155" t="str">
            <v>Prestación de servicios profesionales de forma temporal para el acompañamiento jurídico en la Dirección Técnica de Fondos de la Agencia.</v>
          </cell>
          <cell r="I155">
            <v>6295052</v>
          </cell>
          <cell r="J155">
            <v>209835.06666666668</v>
          </cell>
          <cell r="K155">
            <v>45355</v>
          </cell>
          <cell r="L155">
            <v>45473</v>
          </cell>
          <cell r="M155">
            <v>117</v>
          </cell>
          <cell r="N155">
            <v>24550703</v>
          </cell>
        </row>
        <row r="156">
          <cell r="A156" t="str">
            <v>150 DE 2024</v>
          </cell>
          <cell r="B156">
            <v>1041176831</v>
          </cell>
          <cell r="C156" t="str">
            <v>Daniel Alejandro Rueda Zapata</v>
          </cell>
          <cell r="D156" t="str">
            <v xml:space="preserve">Subdirección para la Gestión de la Educación Postsecundaria </v>
          </cell>
          <cell r="E156" t="str">
            <v>DT Fondos - Operación</v>
          </cell>
          <cell r="F156" t="str">
            <v>Profesional II</v>
          </cell>
          <cell r="G156" t="str">
            <v>P2</v>
          </cell>
          <cell r="H156" t="str">
            <v>Prestación de servicios profesionales de forma temporal para apoyar la gestión operativa y supervisión de contratos bajo el componente técnico, financiero, contable y administrativo de la Dirección Técnica de Fondos de Sapiencia.</v>
          </cell>
          <cell r="I156">
            <v>5664993</v>
          </cell>
          <cell r="J156">
            <v>188833.1</v>
          </cell>
          <cell r="K156">
            <v>45355</v>
          </cell>
          <cell r="L156">
            <v>45473</v>
          </cell>
          <cell r="M156">
            <v>117</v>
          </cell>
          <cell r="N156">
            <v>22093473</v>
          </cell>
        </row>
        <row r="157">
          <cell r="A157" t="str">
            <v>149 DE 2024</v>
          </cell>
          <cell r="B157">
            <v>79428260</v>
          </cell>
          <cell r="C157" t="str">
            <v>Jose Alberto Florez García</v>
          </cell>
          <cell r="D157" t="str">
            <v xml:space="preserve">Subdirección para la Gestión de la Educación Postsecundaria </v>
          </cell>
          <cell r="E157" t="str">
            <v>DT Fondos - Territorial</v>
          </cell>
          <cell r="F157" t="str">
            <v>Profesional I</v>
          </cell>
          <cell r="G157" t="str">
            <v>P1</v>
          </cell>
          <cell r="H157" t="str">
            <v>Prestación de servicios profesionales de forma temporal para el acompañamiento integral en los territorios a los beneficiarios, instituciones y entidades en la divulgación del Programa Único de Acceso y Permanencia de Sapiencia.</v>
          </cell>
          <cell r="I157">
            <v>5036313</v>
          </cell>
          <cell r="J157">
            <v>167877.1</v>
          </cell>
          <cell r="K157">
            <v>45355</v>
          </cell>
          <cell r="L157">
            <v>45473</v>
          </cell>
          <cell r="M157">
            <v>117</v>
          </cell>
          <cell r="N157">
            <v>19641621</v>
          </cell>
        </row>
        <row r="158">
          <cell r="A158" t="str">
            <v>164 DE 2024</v>
          </cell>
          <cell r="B158">
            <v>21856319</v>
          </cell>
          <cell r="C158" t="str">
            <v xml:space="preserve">Yudi Cristina Zapata Martínez </v>
          </cell>
          <cell r="D158" t="str">
            <v xml:space="preserve">Subdirección para la Gestión de la Educación Postsecundaria </v>
          </cell>
          <cell r="E158" t="str">
            <v>DT Fondos - Orientador</v>
          </cell>
          <cell r="F158" t="str">
            <v>Técnico II</v>
          </cell>
          <cell r="G158" t="str">
            <v>TG2</v>
          </cell>
          <cell r="H158" t="str">
            <v>Prestación de servicios de forma temporal para apoyar las actividades administrativas, financieras, logísticas y soporte operativo de la Agencia de Educación Postsecundaria de Medellín - Sapiencia.</v>
          </cell>
          <cell r="I158">
            <v>3182084</v>
          </cell>
          <cell r="J158">
            <v>106069.46666666666</v>
          </cell>
          <cell r="K158">
            <v>45355</v>
          </cell>
          <cell r="L158">
            <v>45473</v>
          </cell>
          <cell r="M158">
            <v>117</v>
          </cell>
          <cell r="N158">
            <v>12410128</v>
          </cell>
        </row>
        <row r="159">
          <cell r="A159" t="str">
            <v>170 DE 2024</v>
          </cell>
          <cell r="B159">
            <v>1000394571</v>
          </cell>
          <cell r="C159" t="str">
            <v>Angie Estefani Durango Marin</v>
          </cell>
          <cell r="D159" t="str">
            <v xml:space="preserve">Subdirección para la Gestión de la Educación Postsecundaria </v>
          </cell>
          <cell r="E159" t="str">
            <v>DT Fondos - Orientador</v>
          </cell>
          <cell r="F159" t="str">
            <v>Tecnólogo I</v>
          </cell>
          <cell r="G159" t="str">
            <v>TG1</v>
          </cell>
          <cell r="H159" t="str">
            <v>Prestación de servicios de forma temporal de apoyo a la gestión para el desarrollo de actividades operativas, logísticas y gestión documental relacionada con la operación del Programa Único de Acceso y Permanencia de SAPIENCIA.</v>
          </cell>
          <cell r="I159">
            <v>2490327</v>
          </cell>
          <cell r="J159">
            <v>83010.899999999994</v>
          </cell>
          <cell r="K159">
            <v>45355</v>
          </cell>
          <cell r="L159">
            <v>45473</v>
          </cell>
          <cell r="M159">
            <v>117</v>
          </cell>
          <cell r="N159">
            <v>9712275</v>
          </cell>
        </row>
        <row r="160">
          <cell r="A160" t="str">
            <v>171 DE 2024</v>
          </cell>
          <cell r="B160">
            <v>1041228782</v>
          </cell>
          <cell r="C160" t="str">
            <v>Liseth Arbeláez Marín</v>
          </cell>
          <cell r="D160" t="str">
            <v xml:space="preserve">Subdirección para la Gestión de la Educación Postsecundaria </v>
          </cell>
          <cell r="E160" t="str">
            <v>DT Fondos - Orientador</v>
          </cell>
          <cell r="F160" t="str">
            <v>Técnico II</v>
          </cell>
          <cell r="G160" t="str">
            <v>TG2</v>
          </cell>
          <cell r="H160" t="str">
            <v>Prestación de servicios de forma temporal como técnico para apoyar las actividades administrativas, financieras, logísticas y soporte operativo de la Agencia de Educación Postsecundaria de Medellín - Sapiencia.</v>
          </cell>
          <cell r="I160">
            <v>3182084</v>
          </cell>
          <cell r="J160">
            <v>106069.46666666666</v>
          </cell>
          <cell r="K160">
            <v>45355</v>
          </cell>
          <cell r="L160">
            <v>45473</v>
          </cell>
          <cell r="M160">
            <v>117</v>
          </cell>
          <cell r="N160">
            <v>12410128</v>
          </cell>
        </row>
        <row r="161">
          <cell r="A161" t="str">
            <v>161 DE 2024</v>
          </cell>
          <cell r="B161">
            <v>1036648675</v>
          </cell>
          <cell r="C161" t="str">
            <v xml:space="preserve">Daniel Felipe Zapata Vélez </v>
          </cell>
          <cell r="D161" t="str">
            <v xml:space="preserve">Subdirección para la Gestión de la Educación Postsecundaria </v>
          </cell>
          <cell r="E161" t="str">
            <v>DT Fondos - Orientador</v>
          </cell>
          <cell r="F161" t="str">
            <v>Profesional</v>
          </cell>
          <cell r="G161" t="str">
            <v>P</v>
          </cell>
          <cell r="H161" t="str">
            <v xml:space="preserve">Prestación de servicios profesionales de forma temporal para apoyar las actividades administrativas, financieras, logísticas y soporte operativo de la Agencia de Educación Postsecundaria de Medellín – Sapiencia. </v>
          </cell>
          <cell r="I161">
            <v>4448666</v>
          </cell>
          <cell r="J161">
            <v>148288.86666666667</v>
          </cell>
          <cell r="K161">
            <v>45355</v>
          </cell>
          <cell r="L161">
            <v>45473</v>
          </cell>
          <cell r="M161">
            <v>117</v>
          </cell>
          <cell r="N161">
            <v>17349797</v>
          </cell>
        </row>
        <row r="162">
          <cell r="A162" t="str">
            <v>160 DE 2024</v>
          </cell>
          <cell r="B162">
            <v>1152691590</v>
          </cell>
          <cell r="C162" t="str">
            <v>Felipe Pardo Alvarez</v>
          </cell>
          <cell r="D162" t="str">
            <v>Subdirección para la Gestión de la Educación Postsecundaria</v>
          </cell>
          <cell r="E162" t="str">
            <v>DT Fondos - Orientador</v>
          </cell>
          <cell r="F162" t="str">
            <v>Tecnólogo I</v>
          </cell>
          <cell r="G162" t="str">
            <v>TG1</v>
          </cell>
          <cell r="H162" t="str">
            <v>Prestación de servicios de forma temporal para apoyar el desarrollo de actividades operativas, logísticas y gestión documental relacionada con la operación del Programa Único de Acceso y Permanencia -PUAP- de SAPIENCIA.</v>
          </cell>
          <cell r="I162">
            <v>2490327</v>
          </cell>
          <cell r="J162">
            <v>83010.899999999994</v>
          </cell>
          <cell r="K162">
            <v>45355</v>
          </cell>
          <cell r="L162">
            <v>45473</v>
          </cell>
          <cell r="M162">
            <v>117</v>
          </cell>
          <cell r="N162">
            <v>9712275</v>
          </cell>
        </row>
        <row r="163">
          <cell r="A163" t="str">
            <v>172 DE 2024</v>
          </cell>
          <cell r="B163">
            <v>1128270752</v>
          </cell>
          <cell r="C163" t="str">
            <v>Lina Marcela Restrepo</v>
          </cell>
          <cell r="D163" t="str">
            <v xml:space="preserve">Subdirección para la Gestión de la Educación Postsecundaria </v>
          </cell>
          <cell r="E163" t="str">
            <v>DT Fondos - Orientador</v>
          </cell>
          <cell r="F163" t="str">
            <v>Tecnólogo III</v>
          </cell>
          <cell r="G163" t="str">
            <v>TG3</v>
          </cell>
          <cell r="H163" t="str">
            <v>Prestación de servicios de forma temporal para el apoyo a las actividades administrativas, financieras, logísticas y soporte operativo de la Agencia de Educación Postsecundaria de Medellín - Sapiencia</v>
          </cell>
          <cell r="I163">
            <v>4150544</v>
          </cell>
          <cell r="J163">
            <v>138351.46666666667</v>
          </cell>
          <cell r="K163">
            <v>45355</v>
          </cell>
          <cell r="L163">
            <v>45473</v>
          </cell>
          <cell r="M163">
            <v>117</v>
          </cell>
          <cell r="N163">
            <v>16187122</v>
          </cell>
        </row>
        <row r="164">
          <cell r="A164" t="str">
            <v>165 DE 2024</v>
          </cell>
          <cell r="B164">
            <v>43590709</v>
          </cell>
          <cell r="C164" t="str">
            <v>Sandra Maria Bedoya Espinosa</v>
          </cell>
          <cell r="D164" t="str">
            <v xml:space="preserve">Subdirección para la Gestión de la Educación Postsecundaria </v>
          </cell>
          <cell r="E164" t="str">
            <v>DT Fondos - Orientador</v>
          </cell>
          <cell r="F164" t="str">
            <v>Tecnólogo II</v>
          </cell>
          <cell r="G164" t="str">
            <v>TG2</v>
          </cell>
          <cell r="H164" t="str">
            <v>Prestación de servicios de forma temporal como técnico para apoyar las actividades administrativas, financieras, logísticas y soporte operativo de la Agencia de Educación Postsecundaria de Medellín - Sapiencia.</v>
          </cell>
          <cell r="I164">
            <v>3182084</v>
          </cell>
          <cell r="J164">
            <v>106069.46666666666</v>
          </cell>
          <cell r="K164">
            <v>45355</v>
          </cell>
          <cell r="L164">
            <v>45473</v>
          </cell>
          <cell r="M164">
            <v>117</v>
          </cell>
          <cell r="N164">
            <v>12410128</v>
          </cell>
        </row>
        <row r="165">
          <cell r="A165" t="str">
            <v>153 DE 2024</v>
          </cell>
          <cell r="B165">
            <v>71748539</v>
          </cell>
          <cell r="C165" t="str">
            <v>Jose Fernando Arango Palacio</v>
          </cell>
          <cell r="D165" t="str">
            <v xml:space="preserve">Subdirección para la Gestión de la Educación Postsecundaria </v>
          </cell>
          <cell r="E165" t="str">
            <v>DT Fondos - Territorial</v>
          </cell>
          <cell r="F165" t="str">
            <v>Profesional I</v>
          </cell>
          <cell r="G165" t="str">
            <v>P1</v>
          </cell>
          <cell r="H165" t="str">
            <v xml:space="preserve">Prestación de servicios profesionales de forma temporal para el acompañamiento integral en los territorios a los beneficiarios, instituciones y entidades en la divulgación del Programa Único de Acceso y Permanencia de Sapiencia
</v>
          </cell>
          <cell r="I165">
            <v>5036313</v>
          </cell>
          <cell r="J165">
            <v>167877.1</v>
          </cell>
          <cell r="K165">
            <v>45355</v>
          </cell>
          <cell r="L165">
            <v>45473</v>
          </cell>
          <cell r="M165">
            <v>117</v>
          </cell>
          <cell r="N165">
            <v>19641621</v>
          </cell>
        </row>
        <row r="166">
          <cell r="A166" t="str">
            <v>148 DE 2024</v>
          </cell>
          <cell r="B166">
            <v>43158296</v>
          </cell>
          <cell r="C166" t="str">
            <v>Sandra Milena Arboleda Ortiz</v>
          </cell>
          <cell r="D166" t="str">
            <v xml:space="preserve">Subdirección para la Gestión de la Educación Postsecundaria </v>
          </cell>
          <cell r="E166" t="str">
            <v>DT Fondos - Giros</v>
          </cell>
          <cell r="F166" t="str">
            <v>Profesional II</v>
          </cell>
          <cell r="G166" t="str">
            <v>P2</v>
          </cell>
          <cell r="H166" t="str">
            <v>Prestación de servicios profesionales para apoyar integralmente la gestión administrativa, financiera, giros y soporte operativo de la Dirección Técnica de Fondos de Sapiencia.</v>
          </cell>
          <cell r="I166">
            <v>5664993</v>
          </cell>
          <cell r="J166">
            <v>188833.1</v>
          </cell>
          <cell r="K166">
            <v>45355</v>
          </cell>
          <cell r="L166">
            <v>45473</v>
          </cell>
          <cell r="M166">
            <v>117</v>
          </cell>
          <cell r="N166">
            <v>22093473</v>
          </cell>
        </row>
        <row r="167">
          <cell r="A167" t="str">
            <v>178 DE 2024</v>
          </cell>
          <cell r="B167">
            <v>73105205</v>
          </cell>
          <cell r="C167" t="str">
            <v>Harbey Omar Patiño Gutiérrez</v>
          </cell>
          <cell r="D167" t="str">
            <v>Subdirección Administrativa, Financiera y de Apoyo a la Gestión</v>
          </cell>
          <cell r="E167" t="str">
            <v>Gestión Documental</v>
          </cell>
          <cell r="F167" t="str">
            <v>Técnico I</v>
          </cell>
          <cell r="G167" t="str">
            <v>TG1</v>
          </cell>
          <cell r="H167" t="str">
            <v>Prestación de servicios de forma temporal para el apoyo asistencial en los procesos de gestión de la Agencia postsecundaria de Educación de Medellín-Sapiencia.</v>
          </cell>
          <cell r="I167">
            <v>2490327</v>
          </cell>
          <cell r="J167">
            <v>83010.899999999994</v>
          </cell>
          <cell r="K167">
            <v>45356</v>
          </cell>
          <cell r="L167">
            <v>45473</v>
          </cell>
          <cell r="M167">
            <v>116</v>
          </cell>
          <cell r="N167">
            <v>9629264</v>
          </cell>
        </row>
        <row r="168">
          <cell r="A168" t="str">
            <v>181 DE 2024</v>
          </cell>
          <cell r="B168">
            <v>71627716</v>
          </cell>
          <cell r="C168" t="str">
            <v>Diego Alberto Yepes Álvarez</v>
          </cell>
          <cell r="D168" t="str">
            <v>Subdirección Administrativa, Financiera y de Apoyo a la Gestión</v>
          </cell>
          <cell r="E168" t="str">
            <v>Infraestructura física Agencia</v>
          </cell>
          <cell r="F168" t="str">
            <v>Técnico I</v>
          </cell>
          <cell r="G168" t="str">
            <v>TG1</v>
          </cell>
          <cell r="H168" t="str">
            <v>Prestación de servicios de forma temporal para el apoyo al proceso de gestión administrativa en el marco de los programas y proyectos de la Agencia de Educación Postsecundaria de Medellín - Sapiencia. </v>
          </cell>
          <cell r="I168">
            <v>2490327</v>
          </cell>
          <cell r="J168">
            <v>83010.899999999994</v>
          </cell>
          <cell r="K168">
            <v>45356</v>
          </cell>
          <cell r="L168">
            <v>45473</v>
          </cell>
          <cell r="M168">
            <v>116</v>
          </cell>
          <cell r="N168">
            <v>9629264</v>
          </cell>
        </row>
        <row r="169">
          <cell r="A169" t="str">
            <v>175 DE 2024</v>
          </cell>
          <cell r="B169">
            <v>1017137587</v>
          </cell>
          <cell r="C169" t="str">
            <v>Diana Catalina Echavarria Giraldo</v>
          </cell>
          <cell r="D169" t="str">
            <v xml:space="preserve">Subdirección para la Gestión de la Educación Postsecundaria </v>
          </cell>
          <cell r="E169" t="str">
            <v>Matrícula Cero</v>
          </cell>
          <cell r="F169" t="str">
            <v>Profesional III</v>
          </cell>
          <cell r="G169" t="str">
            <v>P3</v>
          </cell>
          <cell r="H169" t="str">
            <v>Prestación de servicios profesionales de forma temporal para apoyar la planificación y seguimiento del proyecto de Ampliación del Acceso y la Permanencia en la Educación Postsecundaria de Medellín - Sapiencia.</v>
          </cell>
          <cell r="I169">
            <v>6295052</v>
          </cell>
          <cell r="J169">
            <v>209835.06666666668</v>
          </cell>
          <cell r="K169">
            <v>45356</v>
          </cell>
          <cell r="L169">
            <v>45382</v>
          </cell>
          <cell r="M169">
            <v>26</v>
          </cell>
          <cell r="N169">
            <v>5455712</v>
          </cell>
        </row>
        <row r="170">
          <cell r="A170" t="str">
            <v>176 DE 2024</v>
          </cell>
          <cell r="B170">
            <v>1017201861</v>
          </cell>
          <cell r="C170" t="str">
            <v>Luisa Fernanda Velasquez Aristizabal</v>
          </cell>
          <cell r="D170" t="str">
            <v xml:space="preserve">Subdirección para la Gestión de la Educación Postsecundaria </v>
          </cell>
          <cell r="E170" t="str">
            <v>Transversal - SGEP</v>
          </cell>
          <cell r="F170" t="str">
            <v>Profesional I</v>
          </cell>
          <cell r="G170" t="str">
            <v>P1</v>
          </cell>
          <cell r="H170" t="str">
            <v xml:space="preserve">Prestación de servicios profesionales de forma temporal para apoyar las actividades relacionadas con el seguimiento y control a los procesos, planes, programas y proyectos de la Subdirección para la Gestión de la Educación Postsecundaria de Medellín – SAPIENCIA.   </v>
          </cell>
          <cell r="I170">
            <v>5036313</v>
          </cell>
          <cell r="J170">
            <v>167877.1</v>
          </cell>
          <cell r="K170">
            <v>45356</v>
          </cell>
          <cell r="L170">
            <v>45473</v>
          </cell>
          <cell r="M170">
            <v>116</v>
          </cell>
          <cell r="N170">
            <v>19473744</v>
          </cell>
        </row>
        <row r="171">
          <cell r="A171" t="str">
            <v>177 DE 2024</v>
          </cell>
          <cell r="B171">
            <v>1152462675</v>
          </cell>
          <cell r="C171" t="str">
            <v>Yesica Alexandra Suarez Rodriguez</v>
          </cell>
          <cell r="D171" t="str">
            <v xml:space="preserve">Subdirección para la Gestión de la Educación Postsecundaria </v>
          </cell>
          <cell r="E171" t="str">
            <v>Matrícula Cero</v>
          </cell>
          <cell r="F171" t="str">
            <v>Profesional I</v>
          </cell>
          <cell r="G171" t="str">
            <v>P1</v>
          </cell>
          <cell r="H171" t="str">
            <v>Prestación de servicios profesionales de forma temporal para el apoyo en el proceso administrativo, técnico, financiero y presupuestal de los proyectos de la Subdirección para la Gestión de la Educación Postsecundaria de la Agencia de Educación Postsecundaria de Medellín.</v>
          </cell>
          <cell r="I171">
            <v>5036313</v>
          </cell>
          <cell r="J171">
            <v>167877.1</v>
          </cell>
          <cell r="K171">
            <v>45356</v>
          </cell>
          <cell r="L171">
            <v>45473</v>
          </cell>
          <cell r="M171">
            <v>116</v>
          </cell>
          <cell r="N171">
            <v>19473744</v>
          </cell>
        </row>
        <row r="172">
          <cell r="A172" t="str">
            <v>179 DE 2024</v>
          </cell>
          <cell r="B172">
            <v>1216721591</v>
          </cell>
          <cell r="C172" t="str">
            <v>Sara Manuela Ruiz Guerra</v>
          </cell>
          <cell r="D172" t="str">
            <v xml:space="preserve">Subdirección para la Gestión de la Educación Postsecundaria </v>
          </cell>
          <cell r="E172" t="str">
            <v>Matrícula Cero</v>
          </cell>
          <cell r="F172" t="str">
            <v>Profesional</v>
          </cell>
          <cell r="G172" t="str">
            <v>P</v>
          </cell>
          <cell r="H172" t="str">
            <v>Prestación de servicios profesionales de manera temporal para el apoyo en el proceso administrativo, técnico, financiero y presupuestal de los proyectos de la Subdirección para la Gestión de la Educación Postsecundaria de la Agencia de Educación Postsecundaria de Medellín.</v>
          </cell>
          <cell r="I172">
            <v>4448666</v>
          </cell>
          <cell r="J172">
            <v>148288.86666666667</v>
          </cell>
          <cell r="K172">
            <v>45356</v>
          </cell>
          <cell r="L172">
            <v>45473</v>
          </cell>
          <cell r="M172">
            <v>116</v>
          </cell>
          <cell r="N172">
            <v>17201509</v>
          </cell>
        </row>
        <row r="173">
          <cell r="A173" t="str">
            <v>180 DE 2024</v>
          </cell>
          <cell r="B173">
            <v>71366957</v>
          </cell>
          <cell r="C173" t="str">
            <v>Jorge Alberto Cruz Vélez</v>
          </cell>
          <cell r="D173" t="str">
            <v xml:space="preserve">Subdirección para la Gestión de la Educación Postsecundaria </v>
          </cell>
          <cell r="E173" t="str">
            <v>Talento Especializado</v>
          </cell>
          <cell r="F173" t="str">
            <v>Profesional I</v>
          </cell>
          <cell r="G173" t="str">
            <v>P1</v>
          </cell>
          <cell r="H173" t="str">
            <v>Prestación de servicios de apoyo a la gestión para el desarrollo de actividades técnicas, logísticas y operativas relacionadas al proyecto Apoyo en la Formación de Talento Especializado en Áreas de la Industria 4.0.</v>
          </cell>
          <cell r="I173">
            <v>5036313</v>
          </cell>
          <cell r="J173">
            <v>167877.1</v>
          </cell>
          <cell r="K173">
            <v>45356</v>
          </cell>
          <cell r="L173">
            <v>45473</v>
          </cell>
          <cell r="M173">
            <v>116</v>
          </cell>
          <cell r="N173">
            <v>19473744</v>
          </cell>
        </row>
        <row r="174">
          <cell r="A174" t="str">
            <v>183 DE 2024</v>
          </cell>
          <cell r="B174">
            <v>71597844</v>
          </cell>
          <cell r="C174" t="str">
            <v>Luis Norberto Muñoz Muñoz</v>
          </cell>
          <cell r="D174" t="str">
            <v>Subdirección Administrativa, Financiera y de Apoyo a la Gestión</v>
          </cell>
          <cell r="E174" t="str">
            <v>Sistemas de Información</v>
          </cell>
          <cell r="F174" t="str">
            <v>Tecnólogo III</v>
          </cell>
          <cell r="G174" t="str">
            <v>TG3</v>
          </cell>
          <cell r="H174" t="str">
            <v>Prestación de servicios de forma temporal para apoyar la administración, manejo y soluciones técnicas en la infraestructura tecnológica y física de la Ciudadela de la Cuarta Revolución y la Trasformación del Aprendizaje - C4TA, para la Agencia de Educación Postsecundaria de Medellín - Sapiencia.</v>
          </cell>
          <cell r="I174">
            <v>4150544</v>
          </cell>
          <cell r="J174">
            <v>138351.46666666667</v>
          </cell>
          <cell r="K174">
            <v>45358</v>
          </cell>
          <cell r="L174">
            <v>45473</v>
          </cell>
          <cell r="M174">
            <v>114</v>
          </cell>
          <cell r="N174">
            <v>15772067</v>
          </cell>
        </row>
        <row r="175">
          <cell r="A175" t="str">
            <v>184 DE 2024</v>
          </cell>
          <cell r="B175">
            <v>15443822</v>
          </cell>
          <cell r="C175" t="str">
            <v>Edgar de Jesús Jaramillo Aguirre</v>
          </cell>
          <cell r="D175" t="str">
            <v>Subdirección Administrativa, Financiera y de Apoyo a la Gestión</v>
          </cell>
          <cell r="E175" t="str">
            <v xml:space="preserve">Talento Humano </v>
          </cell>
          <cell r="F175" t="str">
            <v>Tecnólogo II</v>
          </cell>
          <cell r="G175" t="str">
            <v>TG2</v>
          </cell>
          <cell r="H175" t="str">
            <v>Prestación de servicios de forma temporal para el apoyo administrativo del proceso de Gestión de Talento Humano, de la Agencia de Educación Postsecundaria de Medellín – Sapiencia</v>
          </cell>
          <cell r="I175">
            <v>3182084</v>
          </cell>
          <cell r="J175">
            <v>106069.46666666666</v>
          </cell>
          <cell r="K175">
            <v>45358</v>
          </cell>
          <cell r="L175">
            <v>45473</v>
          </cell>
          <cell r="M175">
            <v>114</v>
          </cell>
          <cell r="N175">
            <v>12091919</v>
          </cell>
        </row>
        <row r="176">
          <cell r="A176" t="str">
            <v>182 DE 2024</v>
          </cell>
          <cell r="B176">
            <v>1001580538</v>
          </cell>
          <cell r="C176" t="str">
            <v>Jarrison Andrés López Roldán</v>
          </cell>
          <cell r="D176" t="str">
            <v>Subdirección Administrativa, Financiera y de Apoyo a la Gestión</v>
          </cell>
          <cell r="E176" t="str">
            <v>Sistemas de Información</v>
          </cell>
          <cell r="F176" t="str">
            <v>Auxiliar</v>
          </cell>
          <cell r="G176" t="str">
            <v>AUX</v>
          </cell>
          <cell r="H176" t="str">
            <v xml:space="preserve">Prestación de servicios de forma temporal como Auxiliar para apoyar la implementación y puesta en marcha de aplicativos, gestión de formularios, soporte a usuarios, actualización del inventario de activos tecnológicos y demás sistemas tecnológicos de SAPIENCIA. </v>
          </cell>
          <cell r="I176">
            <v>1995000</v>
          </cell>
          <cell r="J176">
            <v>66500</v>
          </cell>
          <cell r="K176">
            <v>45358</v>
          </cell>
          <cell r="L176">
            <v>45473</v>
          </cell>
          <cell r="M176">
            <v>114</v>
          </cell>
          <cell r="N176">
            <v>7581000</v>
          </cell>
        </row>
        <row r="177">
          <cell r="A177" t="str">
            <v>185 DE 2024</v>
          </cell>
          <cell r="B177">
            <v>43263456</v>
          </cell>
          <cell r="C177" t="str">
            <v>Nidia Bedoya Lora</v>
          </cell>
          <cell r="D177" t="str">
            <v>Oficina Asesora Jurídica</v>
          </cell>
          <cell r="E177" t="str">
            <v>Contratación</v>
          </cell>
          <cell r="F177" t="str">
            <v>Profesional III</v>
          </cell>
          <cell r="G177" t="str">
            <v>P3</v>
          </cell>
          <cell r="H177" t="str">
            <v>Prestación de servicios profesionales de forma temporal para apoyar las actividades administrativas y financieras en la gestión de la Agencia de Educación Postsecundaria de Medellín – SAPIENCIA.</v>
          </cell>
          <cell r="I177">
            <v>6295052</v>
          </cell>
          <cell r="J177">
            <v>209835.06666666668</v>
          </cell>
          <cell r="K177">
            <v>45362</v>
          </cell>
          <cell r="L177">
            <v>45473</v>
          </cell>
          <cell r="M177">
            <v>110</v>
          </cell>
          <cell r="N177">
            <v>23081857</v>
          </cell>
        </row>
        <row r="178">
          <cell r="A178" t="str">
            <v>188 DE 2024</v>
          </cell>
          <cell r="B178">
            <v>1078580067</v>
          </cell>
          <cell r="C178" t="str">
            <v>Marta Lucía Guerrero Chaverra</v>
          </cell>
          <cell r="D178" t="str">
            <v>Subdirección Administrativa, Financiera y de Apoyo a la Gestión</v>
          </cell>
          <cell r="E178" t="str">
            <v>Cartera</v>
          </cell>
          <cell r="F178" t="str">
            <v>Tecnólogo I</v>
          </cell>
          <cell r="G178" t="str">
            <v>TG1</v>
          </cell>
          <cell r="H178" t="str">
            <v>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v>
          </cell>
          <cell r="I178">
            <v>2490327</v>
          </cell>
          <cell r="J178">
            <v>83010.899999999994</v>
          </cell>
          <cell r="K178">
            <v>45363</v>
          </cell>
          <cell r="L178">
            <v>45473</v>
          </cell>
          <cell r="M178">
            <v>109</v>
          </cell>
          <cell r="N178">
            <v>9048188</v>
          </cell>
        </row>
        <row r="179">
          <cell r="A179" t="str">
            <v>187 DE 2024</v>
          </cell>
          <cell r="B179">
            <v>1017237602</v>
          </cell>
          <cell r="C179" t="str">
            <v>Jennifer Susana Henao Henao</v>
          </cell>
          <cell r="D179" t="str">
            <v>Subdirección Administrativa, Financiera y de Apoyo a la Gestión</v>
          </cell>
          <cell r="E179" t="str">
            <v>Cartera</v>
          </cell>
          <cell r="F179" t="str">
            <v>Tecnólogo I</v>
          </cell>
          <cell r="G179" t="str">
            <v>TG1</v>
          </cell>
          <cell r="H179" t="str">
            <v>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v>
          </cell>
          <cell r="I179">
            <v>2490327</v>
          </cell>
          <cell r="J179">
            <v>83010.899999999994</v>
          </cell>
          <cell r="K179">
            <v>45363</v>
          </cell>
          <cell r="L179">
            <v>45473</v>
          </cell>
          <cell r="M179">
            <v>109</v>
          </cell>
          <cell r="N179">
            <v>9048188</v>
          </cell>
        </row>
        <row r="180">
          <cell r="A180" t="str">
            <v>186 DE 2024</v>
          </cell>
          <cell r="B180">
            <v>21863208</v>
          </cell>
          <cell r="C180" t="str">
            <v>Adriana María Gutiérrez Agudelo</v>
          </cell>
          <cell r="D180" t="str">
            <v xml:space="preserve">Subdirección para la Gestión de la Educación Postsecundaria </v>
          </cell>
          <cell r="E180" t="str">
            <v>DT Fondos - Orientador</v>
          </cell>
          <cell r="F180" t="str">
            <v>Tecnólogo I</v>
          </cell>
          <cell r="G180" t="str">
            <v>TG1</v>
          </cell>
          <cell r="H180" t="str">
            <v>Prestación de servicios de forma temporal para apoyar el desarrollo de actividades operativas, logísticas y gestión documental relacionada con la operación del Programa Único de Acceso y Permanencia -PUAP- de SAPIENCIA</v>
          </cell>
          <cell r="I180">
            <v>2490327</v>
          </cell>
          <cell r="J180">
            <v>83010.899999999994</v>
          </cell>
          <cell r="K180">
            <v>45363</v>
          </cell>
          <cell r="L180">
            <v>45473</v>
          </cell>
          <cell r="M180">
            <v>109</v>
          </cell>
          <cell r="N180">
            <v>9048188</v>
          </cell>
        </row>
        <row r="181">
          <cell r="A181" t="str">
            <v>190 DE 2024</v>
          </cell>
          <cell r="B181">
            <v>43845850</v>
          </cell>
          <cell r="C181" t="str">
            <v>Yudy Andrea Caicedo Pérez</v>
          </cell>
          <cell r="D181" t="str">
            <v>Subdirección Administrativa, Financiera y de Apoyo a la Gestión</v>
          </cell>
          <cell r="E181" t="str">
            <v>Gestión Documental</v>
          </cell>
          <cell r="F181" t="str">
            <v>Tecnólogo III</v>
          </cell>
          <cell r="G181" t="str">
            <v>TG3</v>
          </cell>
          <cell r="H181" t="str">
            <v>Prestación de servicios como tecnóloga y de forma temporal para apoyar la Subdirección Administrativa, Financiera y de Apoyo en la Gestión, en la Administración Documental, la Política de Gestión Documental, la ejecución de los procesos técnicos archivísticos: producción, gestión y trámite, organización, transferencia, disposición de documentos, preservación a largo plazo y valoración documental, en la Agencia de Educación Postsecundaria de Medellín – SAPIENCIA</v>
          </cell>
          <cell r="I181">
            <v>4150544</v>
          </cell>
          <cell r="J181">
            <v>138351.46666666667</v>
          </cell>
          <cell r="K181">
            <v>45365</v>
          </cell>
          <cell r="L181">
            <v>45473</v>
          </cell>
          <cell r="M181">
            <v>107</v>
          </cell>
          <cell r="N181">
            <v>14803607</v>
          </cell>
        </row>
        <row r="182">
          <cell r="A182" t="str">
            <v>191 DE 2024</v>
          </cell>
          <cell r="B182">
            <v>43977209</v>
          </cell>
          <cell r="C182" t="str">
            <v xml:space="preserve">Maria Paulina Rios Arce </v>
          </cell>
          <cell r="D182" t="str">
            <v>Subdirección Administrativa, Financiera y de Apoyo a la Gestión</v>
          </cell>
          <cell r="E182" t="str">
            <v>Administrativa</v>
          </cell>
          <cell r="F182" t="str">
            <v>Profesional III</v>
          </cell>
          <cell r="G182" t="str">
            <v>P3</v>
          </cell>
          <cell r="H182" t="str">
            <v>Prestación de servicios de forma temporal como profesional III, para apoyar la etapa precontractual y la supervisión de la ejecución contractual de la Subdirección Administrativa, Financiera y de Apoyo a la Gestión y la Oficina Asesora Jurídica de Sapiencia.</v>
          </cell>
          <cell r="I182">
            <v>6295052</v>
          </cell>
          <cell r="J182">
            <v>209835.06666666668</v>
          </cell>
          <cell r="K182">
            <v>45365</v>
          </cell>
          <cell r="L182">
            <v>45473</v>
          </cell>
          <cell r="M182">
            <v>107</v>
          </cell>
          <cell r="N182">
            <v>22452352</v>
          </cell>
        </row>
        <row r="183">
          <cell r="A183" t="str">
            <v>189 DE 2024</v>
          </cell>
          <cell r="B183">
            <v>71171681</v>
          </cell>
          <cell r="C183" t="str">
            <v>Rubiel Albeiro Mendoza Valencia</v>
          </cell>
          <cell r="D183" t="str">
            <v>Subdirección Administrativa, Financiera y de Apoyo a la Gestión</v>
          </cell>
          <cell r="E183" t="str">
            <v>Sistemas de Información</v>
          </cell>
          <cell r="F183" t="str">
            <v>Especialista I</v>
          </cell>
          <cell r="G183" t="str">
            <v>E1</v>
          </cell>
          <cell r="H183" t="str">
            <v>Prestación de servicios profesionales especializados de forma temporal, para apoyar la Subdirección Administrativa, Financiera y de Apoyo en la Gestión, en el seguimiento y ejecucion del Sistema Aurora, así como el apoyo técnico administrativo del proceso de Gestión Sistemas de Información de la Agencia de Educación Postsecundaria de Medellín. – SAPIENCIA</v>
          </cell>
          <cell r="I183">
            <v>6924416</v>
          </cell>
          <cell r="J183">
            <v>230813.86666666667</v>
          </cell>
          <cell r="K183">
            <v>45365</v>
          </cell>
          <cell r="L183">
            <v>45473</v>
          </cell>
          <cell r="M183">
            <v>107</v>
          </cell>
          <cell r="N183">
            <v>24697084</v>
          </cell>
        </row>
        <row r="184">
          <cell r="A184" t="str">
            <v>194 DE 2024</v>
          </cell>
          <cell r="B184">
            <v>21466578</v>
          </cell>
          <cell r="C184" t="str">
            <v>Andrea Patricia Osorio Arroyave</v>
          </cell>
          <cell r="D184" t="str">
            <v xml:space="preserve">Subdirección para la Gestión de la Educación Postsecundaria </v>
          </cell>
          <cell r="E184" t="str">
            <v>DT Fondos - Operación</v>
          </cell>
          <cell r="F184" t="str">
            <v>Profesional II</v>
          </cell>
          <cell r="G184" t="str">
            <v>P2</v>
          </cell>
          <cell r="H184" t="str">
            <v>Prestación de servicios de forma temporal como Profesional II para apoyar las actividades administrativas, financieras, logísticas y soporte operativo del programa único de acceso y permanencia – PUAP en la DTF.</v>
          </cell>
          <cell r="I184">
            <v>5664993</v>
          </cell>
          <cell r="J184">
            <v>188833.1</v>
          </cell>
          <cell r="K184">
            <v>45369</v>
          </cell>
          <cell r="L184">
            <v>45473</v>
          </cell>
          <cell r="M184">
            <v>103</v>
          </cell>
          <cell r="N184">
            <v>19449809</v>
          </cell>
        </row>
        <row r="185">
          <cell r="A185" t="str">
            <v>193 DE 2024</v>
          </cell>
          <cell r="B185">
            <v>1017162490</v>
          </cell>
          <cell r="C185" t="str">
            <v>Esteban Alonso Rua Giraldo</v>
          </cell>
          <cell r="D185" t="str">
            <v xml:space="preserve">Subdirección para la Gestión de la Educación Postsecundaria </v>
          </cell>
          <cell r="E185" t="str">
            <v>DT Fondos - Territorial</v>
          </cell>
          <cell r="F185" t="str">
            <v>Profesional I</v>
          </cell>
          <cell r="G185" t="str">
            <v>P1</v>
          </cell>
          <cell r="H185" t="str">
            <v>Prestación de servicios profesionales de forma temporal para el acompañamiento integral en los territorios a los beneficiarios, instituciones y entidades en la divulgación del Programa Único de Acceso y Permanencia de Sapiencia</v>
          </cell>
          <cell r="I185">
            <v>5036313</v>
          </cell>
          <cell r="J185">
            <v>167877.1</v>
          </cell>
          <cell r="K185">
            <v>45369</v>
          </cell>
          <cell r="L185">
            <v>45473</v>
          </cell>
          <cell r="M185">
            <v>103</v>
          </cell>
          <cell r="N185">
            <v>17291341</v>
          </cell>
        </row>
        <row r="186">
          <cell r="A186" t="str">
            <v>192 DE 2024</v>
          </cell>
          <cell r="B186">
            <v>1017199374</v>
          </cell>
          <cell r="C186" t="str">
            <v>Cindy Alexandra Muñoz Echeverry</v>
          </cell>
          <cell r="D186" t="str">
            <v xml:space="preserve">Subdirección para la Gestión de la Educación Postsecundaria </v>
          </cell>
          <cell r="E186" t="str">
            <v>DT Fondos - Territorial</v>
          </cell>
          <cell r="F186" t="str">
            <v>Profesional I</v>
          </cell>
          <cell r="G186" t="str">
            <v>P1</v>
          </cell>
          <cell r="H186" t="str">
            <v>Prestación de servicios profesionales de forma temporal para el acompañamiento integral en los territorios a los beneficiarios, instituciones y entidades en la divulgación del Programa Único de Acceso y Permanencia de Sapiencia</v>
          </cell>
          <cell r="I186">
            <v>5036313</v>
          </cell>
          <cell r="J186">
            <v>167877.1</v>
          </cell>
          <cell r="K186">
            <v>45369</v>
          </cell>
          <cell r="L186">
            <v>45473</v>
          </cell>
          <cell r="M186">
            <v>103</v>
          </cell>
          <cell r="N186">
            <v>17291341</v>
          </cell>
        </row>
        <row r="187">
          <cell r="A187" t="str">
            <v>195 DE 2024</v>
          </cell>
          <cell r="B187">
            <v>98554827</v>
          </cell>
          <cell r="C187" t="str">
            <v>Sergio Andres Cadavid Agudelo</v>
          </cell>
          <cell r="D187" t="str">
            <v xml:space="preserve">Subdirección para la Gestión de la Educación Postsecundaria </v>
          </cell>
          <cell r="E187" t="str">
            <v>DT Fondos - Territorial</v>
          </cell>
          <cell r="F187" t="str">
            <v>Técnico III</v>
          </cell>
          <cell r="G187" t="str">
            <v>TG3</v>
          </cell>
          <cell r="H187" t="str">
            <v>Prestación de servicios de forma temporal para el apoyo administrativo, técnico y operativo en los territorios, a los beneficiarios, instituciones y entidades en la divulgación del programa único de acceso y permanencia de Sapiencia.</v>
          </cell>
          <cell r="I187">
            <v>4150544</v>
          </cell>
          <cell r="J187">
            <v>138351.46666666667</v>
          </cell>
          <cell r="K187">
            <v>45369</v>
          </cell>
          <cell r="L187">
            <v>45473</v>
          </cell>
          <cell r="M187">
            <v>103</v>
          </cell>
          <cell r="N187">
            <v>14250201</v>
          </cell>
        </row>
        <row r="188">
          <cell r="A188" t="str">
            <v>197 DE 2024</v>
          </cell>
          <cell r="B188">
            <v>15406204</v>
          </cell>
          <cell r="C188" t="str">
            <v>William Dario Gallego Ibarra</v>
          </cell>
          <cell r="D188" t="str">
            <v>Subdirección Administrativa, Financiera y de Apoyo a la Gestión</v>
          </cell>
          <cell r="E188" t="str">
            <v>Sistemas de Información</v>
          </cell>
          <cell r="F188" t="str">
            <v>Profesional I</v>
          </cell>
          <cell r="G188" t="str">
            <v>P1</v>
          </cell>
          <cell r="H188" t="str">
            <v>Prestación de servicios profesionales de forma temporal para apoyar la Subdirección Administrativa, Financiera, en la gestión sistemas de información, con los desarrollos, implementación y puesta en marcha de aplicativos, formularios y demás relacionados, para la Agencia de Educación Postsecundaria de Medellín. - SAPIENCIA</v>
          </cell>
          <cell r="I188">
            <v>5036313</v>
          </cell>
          <cell r="J188">
            <v>167877.1</v>
          </cell>
          <cell r="K188">
            <v>45369</v>
          </cell>
          <cell r="L188">
            <v>45473</v>
          </cell>
          <cell r="M188">
            <v>103</v>
          </cell>
          <cell r="N188">
            <v>17291341</v>
          </cell>
        </row>
        <row r="189">
          <cell r="A189" t="str">
            <v>198 DE 2024</v>
          </cell>
          <cell r="B189">
            <v>1037262977</v>
          </cell>
          <cell r="C189" t="str">
            <v>Sandra Milena Taborda Morales</v>
          </cell>
          <cell r="D189" t="str">
            <v>Subdirección Administrativa, Financiera y de Apoyo a la Gestión</v>
          </cell>
          <cell r="E189" t="str">
            <v>Cartera</v>
          </cell>
          <cell r="F189" t="str">
            <v>Tecnólogo I</v>
          </cell>
          <cell r="G189" t="str">
            <v>TG1</v>
          </cell>
          <cell r="H189" t="str">
            <v>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v>
          </cell>
          <cell r="I189">
            <v>2490327</v>
          </cell>
          <cell r="J189">
            <v>83010.899999999994</v>
          </cell>
          <cell r="K189">
            <v>45369</v>
          </cell>
          <cell r="L189">
            <v>45473</v>
          </cell>
          <cell r="M189">
            <v>103</v>
          </cell>
          <cell r="N189">
            <v>8550123</v>
          </cell>
        </row>
        <row r="190">
          <cell r="A190" t="str">
            <v>196 DE 2024</v>
          </cell>
          <cell r="B190">
            <v>79500316</v>
          </cell>
          <cell r="C190" t="str">
            <v>Edgar Dario Quintero Morales</v>
          </cell>
          <cell r="D190" t="str">
            <v>Subdirección Administrativa, Financiera y de Apoyo a la Gestión</v>
          </cell>
          <cell r="E190" t="str">
            <v>Cartera</v>
          </cell>
          <cell r="F190" t="str">
            <v>Profesional III</v>
          </cell>
          <cell r="G190" t="str">
            <v>P3</v>
          </cell>
          <cell r="H190" t="str">
            <v>Prestación de servicios profesionales de forma temporal para apoyar la Subdirección Administrativa, Financiera y de Apoyo en la Gestión,la consolidación y ejecución del proceso de crédito y cartera en etapa final de amortización, derivado de los fondos de créditos condenables para la educación postsecundaria de Sapiencia</v>
          </cell>
          <cell r="I190">
            <v>6295052</v>
          </cell>
          <cell r="J190">
            <v>209835.06666666668</v>
          </cell>
          <cell r="K190">
            <v>45369</v>
          </cell>
          <cell r="L190">
            <v>45473</v>
          </cell>
          <cell r="M190">
            <v>103</v>
          </cell>
          <cell r="N190">
            <v>21613012</v>
          </cell>
        </row>
        <row r="191">
          <cell r="A191" t="str">
            <v>199 DE 2024</v>
          </cell>
          <cell r="B191">
            <v>1020404347</v>
          </cell>
          <cell r="C191" t="str">
            <v>Carolina Maria Sanchez Muñoz</v>
          </cell>
          <cell r="D191" t="str">
            <v>Oficina Asesora Jurídica</v>
          </cell>
          <cell r="E191" t="str">
            <v>Contratación</v>
          </cell>
          <cell r="F191" t="str">
            <v>Profesional III</v>
          </cell>
          <cell r="G191" t="str">
            <v>P3</v>
          </cell>
          <cell r="H191" t="str">
            <v>Prestación de servicios profesionales de forma temporal para apoyar en el funcionamiento de la gestión contractual y las actividades administrativas y financieras de la Agencia de Educación Postsecundaria de Medellín – SAPIENCIA</v>
          </cell>
          <cell r="I191">
            <v>6295052</v>
          </cell>
          <cell r="J191">
            <v>209835.06666666668</v>
          </cell>
          <cell r="K191">
            <v>45370</v>
          </cell>
          <cell r="L191">
            <v>45473</v>
          </cell>
          <cell r="M191">
            <v>102</v>
          </cell>
          <cell r="N191">
            <v>21403177</v>
          </cell>
        </row>
        <row r="192">
          <cell r="A192" t="str">
            <v>200 DE 2024</v>
          </cell>
          <cell r="B192">
            <v>1152207974</v>
          </cell>
          <cell r="C192" t="str">
            <v>Brayam Mejía Tabares</v>
          </cell>
          <cell r="D192" t="str">
            <v>Subdirección Administrativa, Financiera y de Apoyo a la Gestión</v>
          </cell>
          <cell r="E192" t="str">
            <v>Ciudadela - Administrativa</v>
          </cell>
          <cell r="F192" t="str">
            <v>Auxiliar</v>
          </cell>
          <cell r="G192" t="str">
            <v>AUX</v>
          </cell>
          <cell r="H192" t="str">
            <v>Prestación de Servicios de forma temporal para apoyar las actividades administrativas y logísticas de forma integral en diferentes sedes donde se ofertan los servicios de la Agencia de Educación Postsecundaria de Medellín - SAPIENCIA.</v>
          </cell>
          <cell r="I192">
            <v>1995000</v>
          </cell>
          <cell r="J192">
            <v>66500</v>
          </cell>
          <cell r="K192">
            <v>45370</v>
          </cell>
          <cell r="L192">
            <v>45473</v>
          </cell>
          <cell r="M192">
            <v>102</v>
          </cell>
          <cell r="N192">
            <v>6783000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tabSelected="1" workbookViewId="0">
      <selection activeCell="B2" sqref="B2"/>
    </sheetView>
  </sheetViews>
  <sheetFormatPr baseColWidth="10" defaultRowHeight="12.75" x14ac:dyDescent="0.2"/>
  <cols>
    <col min="1" max="1" width="11.42578125" style="21"/>
    <col min="2" max="2" width="43.42578125" style="22" customWidth="1"/>
    <col min="3" max="3" width="11.42578125" style="23"/>
    <col min="4" max="4" width="11.7109375" style="21" bestFit="1" customWidth="1"/>
    <col min="5" max="5" width="14.140625" style="24" bestFit="1" customWidth="1"/>
    <col min="6" max="6" width="20.42578125" style="31" customWidth="1"/>
    <col min="7" max="7" width="16.140625" style="21" customWidth="1"/>
    <col min="8" max="8" width="18.28515625" style="21" customWidth="1"/>
    <col min="9" max="9" width="25.85546875" style="21" customWidth="1"/>
    <col min="10" max="10" width="19.7109375" style="21" customWidth="1"/>
    <col min="11" max="11" width="13" style="16" bestFit="1" customWidth="1"/>
    <col min="12" max="12" width="11.42578125" style="16"/>
    <col min="13" max="13" width="15" style="16" customWidth="1"/>
    <col min="14" max="16384" width="11.42578125" style="16"/>
  </cols>
  <sheetData>
    <row r="1" spans="1:13" ht="38.25" x14ac:dyDescent="0.2">
      <c r="A1" s="13" t="s">
        <v>0</v>
      </c>
      <c r="B1" s="13" t="s">
        <v>1</v>
      </c>
      <c r="C1" s="14" t="s">
        <v>2</v>
      </c>
      <c r="D1" s="14" t="s">
        <v>3</v>
      </c>
      <c r="E1" s="13" t="s">
        <v>4</v>
      </c>
      <c r="F1" s="30" t="s">
        <v>5</v>
      </c>
      <c r="G1" s="15" t="s">
        <v>6</v>
      </c>
      <c r="H1" s="13" t="s">
        <v>7</v>
      </c>
      <c r="I1" s="13" t="s">
        <v>8</v>
      </c>
      <c r="J1" s="13" t="s">
        <v>9</v>
      </c>
    </row>
    <row r="2" spans="1:13" ht="102" x14ac:dyDescent="0.2">
      <c r="A2" s="18" t="s">
        <v>122</v>
      </c>
      <c r="B2" s="19" t="s">
        <v>223</v>
      </c>
      <c r="C2" s="20">
        <v>45352</v>
      </c>
      <c r="D2" s="17">
        <v>45473</v>
      </c>
      <c r="E2" s="25">
        <v>727620331</v>
      </c>
      <c r="F2" s="27">
        <v>686911907</v>
      </c>
      <c r="G2" s="29">
        <f>+F2/E2</f>
        <v>0.94405265731916443</v>
      </c>
      <c r="H2" s="28">
        <f>+E2-F2</f>
        <v>40708424</v>
      </c>
      <c r="I2" s="32"/>
      <c r="J2" s="18" t="s">
        <v>247</v>
      </c>
      <c r="K2" s="26"/>
      <c r="L2" s="26"/>
      <c r="M2" s="26"/>
    </row>
    <row r="3" spans="1:13" ht="51" x14ac:dyDescent="0.2">
      <c r="A3" s="18" t="s">
        <v>311</v>
      </c>
      <c r="B3" s="19" t="s">
        <v>312</v>
      </c>
      <c r="C3" s="33"/>
      <c r="D3" s="34"/>
      <c r="E3" s="35"/>
      <c r="F3" s="27">
        <v>0</v>
      </c>
      <c r="G3" s="29" t="e">
        <f t="shared" ref="G3:G66" si="0">+F3/E3</f>
        <v>#DIV/0!</v>
      </c>
      <c r="H3" s="28">
        <f t="shared" ref="H3:H66" si="1">+E3-F3</f>
        <v>0</v>
      </c>
      <c r="I3" s="32"/>
      <c r="J3" s="18" t="s">
        <v>247</v>
      </c>
      <c r="K3" s="26"/>
      <c r="L3" s="26"/>
      <c r="M3" s="26"/>
    </row>
    <row r="4" spans="1:13" ht="51" x14ac:dyDescent="0.2">
      <c r="A4" s="18" t="s">
        <v>10</v>
      </c>
      <c r="B4" s="19" t="s">
        <v>134</v>
      </c>
      <c r="C4" s="20">
        <v>45295</v>
      </c>
      <c r="D4" s="17">
        <v>45351</v>
      </c>
      <c r="E4" s="25">
        <v>7886034</v>
      </c>
      <c r="F4" s="27">
        <v>7886034</v>
      </c>
      <c r="G4" s="29">
        <f t="shared" si="0"/>
        <v>1</v>
      </c>
      <c r="H4" s="28">
        <f t="shared" si="1"/>
        <v>0</v>
      </c>
      <c r="I4" s="32"/>
      <c r="J4" s="18" t="s">
        <v>246</v>
      </c>
      <c r="K4" s="26"/>
      <c r="L4" s="26"/>
      <c r="M4" s="26"/>
    </row>
    <row r="5" spans="1:13" ht="51" x14ac:dyDescent="0.2">
      <c r="A5" s="18" t="s">
        <v>11</v>
      </c>
      <c r="B5" s="19" t="s">
        <v>135</v>
      </c>
      <c r="C5" s="20">
        <v>45295</v>
      </c>
      <c r="D5" s="17">
        <v>45351</v>
      </c>
      <c r="E5" s="25">
        <v>11960599</v>
      </c>
      <c r="F5" s="27">
        <v>11960599</v>
      </c>
      <c r="G5" s="29">
        <f t="shared" si="0"/>
        <v>1</v>
      </c>
      <c r="H5" s="28">
        <f t="shared" si="1"/>
        <v>0</v>
      </c>
      <c r="I5" s="32"/>
      <c r="J5" s="18" t="s">
        <v>246</v>
      </c>
      <c r="K5" s="26"/>
      <c r="L5" s="26"/>
      <c r="M5" s="26"/>
    </row>
    <row r="6" spans="1:13" ht="51" x14ac:dyDescent="0.2">
      <c r="A6" s="18" t="s">
        <v>12</v>
      </c>
      <c r="B6" s="19" t="s">
        <v>136</v>
      </c>
      <c r="C6" s="20">
        <v>45295</v>
      </c>
      <c r="D6" s="17">
        <v>45351</v>
      </c>
      <c r="E6" s="25">
        <v>10763487</v>
      </c>
      <c r="F6" s="27">
        <v>10763487</v>
      </c>
      <c r="G6" s="29">
        <f t="shared" si="0"/>
        <v>1</v>
      </c>
      <c r="H6" s="28">
        <f t="shared" si="1"/>
        <v>0</v>
      </c>
      <c r="I6" s="32"/>
      <c r="J6" s="18" t="s">
        <v>246</v>
      </c>
      <c r="K6" s="26"/>
      <c r="L6" s="26"/>
      <c r="M6" s="26"/>
    </row>
    <row r="7" spans="1:13" ht="51" x14ac:dyDescent="0.2">
      <c r="A7" s="18" t="s">
        <v>13</v>
      </c>
      <c r="B7" s="19" t="s">
        <v>137</v>
      </c>
      <c r="C7" s="20">
        <v>45295</v>
      </c>
      <c r="D7" s="17">
        <v>45351</v>
      </c>
      <c r="E7" s="25">
        <v>13156390</v>
      </c>
      <c r="F7" s="27">
        <v>13156390</v>
      </c>
      <c r="G7" s="29">
        <f t="shared" si="0"/>
        <v>1</v>
      </c>
      <c r="H7" s="28">
        <f t="shared" si="1"/>
        <v>0</v>
      </c>
      <c r="I7" s="32"/>
      <c r="J7" s="18" t="s">
        <v>246</v>
      </c>
      <c r="K7" s="26"/>
      <c r="L7" s="26"/>
      <c r="M7" s="26"/>
    </row>
    <row r="8" spans="1:13" ht="51" x14ac:dyDescent="0.2">
      <c r="A8" s="18" t="s">
        <v>14</v>
      </c>
      <c r="B8" s="19" t="s">
        <v>135</v>
      </c>
      <c r="C8" s="20">
        <v>45295</v>
      </c>
      <c r="D8" s="17">
        <v>45328</v>
      </c>
      <c r="E8" s="25">
        <v>11960599</v>
      </c>
      <c r="F8" s="27">
        <v>6924557</v>
      </c>
      <c r="G8" s="29">
        <f t="shared" si="0"/>
        <v>0.57894734201857279</v>
      </c>
      <c r="H8" s="28">
        <v>0</v>
      </c>
      <c r="I8" s="32">
        <v>5036042</v>
      </c>
      <c r="J8" s="18" t="s">
        <v>246</v>
      </c>
      <c r="K8" s="26"/>
      <c r="L8" s="26"/>
      <c r="M8" s="26"/>
    </row>
    <row r="9" spans="1:13" ht="51" x14ac:dyDescent="0.2">
      <c r="A9" s="18" t="s">
        <v>15</v>
      </c>
      <c r="B9" s="19" t="s">
        <v>138</v>
      </c>
      <c r="C9" s="20">
        <v>45295</v>
      </c>
      <c r="D9" s="17">
        <v>45351</v>
      </c>
      <c r="E9" s="25">
        <v>11960599</v>
      </c>
      <c r="F9" s="27">
        <v>11960599</v>
      </c>
      <c r="G9" s="29">
        <f t="shared" si="0"/>
        <v>1</v>
      </c>
      <c r="H9" s="28">
        <f t="shared" si="1"/>
        <v>0</v>
      </c>
      <c r="I9" s="32"/>
      <c r="J9" s="18" t="s">
        <v>246</v>
      </c>
      <c r="K9" s="26"/>
      <c r="L9" s="26"/>
      <c r="M9" s="26"/>
    </row>
    <row r="10" spans="1:13" ht="51" x14ac:dyDescent="0.2">
      <c r="A10" s="18" t="s">
        <v>16</v>
      </c>
      <c r="B10" s="19" t="s">
        <v>138</v>
      </c>
      <c r="C10" s="20">
        <v>45295</v>
      </c>
      <c r="D10" s="17">
        <v>45351</v>
      </c>
      <c r="E10" s="25">
        <v>11960599</v>
      </c>
      <c r="F10" s="27">
        <v>11960599</v>
      </c>
      <c r="G10" s="29">
        <f t="shared" si="0"/>
        <v>1</v>
      </c>
      <c r="H10" s="28">
        <f t="shared" si="1"/>
        <v>0</v>
      </c>
      <c r="I10" s="32"/>
      <c r="J10" s="18" t="s">
        <v>246</v>
      </c>
      <c r="K10" s="26"/>
      <c r="L10" s="26"/>
      <c r="M10" s="26"/>
    </row>
    <row r="11" spans="1:13" ht="51" x14ac:dyDescent="0.2">
      <c r="A11" s="18" t="s">
        <v>17</v>
      </c>
      <c r="B11" s="19" t="s">
        <v>138</v>
      </c>
      <c r="C11" s="20">
        <v>45295</v>
      </c>
      <c r="D11" s="17">
        <v>45351</v>
      </c>
      <c r="E11" s="25">
        <v>11960599</v>
      </c>
      <c r="F11" s="27">
        <v>11960599</v>
      </c>
      <c r="G11" s="29">
        <f t="shared" si="0"/>
        <v>1</v>
      </c>
      <c r="H11" s="28">
        <f t="shared" si="1"/>
        <v>0</v>
      </c>
      <c r="I11" s="32"/>
      <c r="J11" s="18" t="s">
        <v>246</v>
      </c>
      <c r="K11" s="26"/>
      <c r="L11" s="26"/>
      <c r="M11" s="26"/>
    </row>
    <row r="12" spans="1:13" ht="51" x14ac:dyDescent="0.2">
      <c r="A12" s="18" t="s">
        <v>18</v>
      </c>
      <c r="B12" s="19" t="s">
        <v>139</v>
      </c>
      <c r="C12" s="20">
        <v>45295</v>
      </c>
      <c r="D12" s="17">
        <v>45351</v>
      </c>
      <c r="E12" s="25">
        <v>3790500</v>
      </c>
      <c r="F12" s="27">
        <v>3790500</v>
      </c>
      <c r="G12" s="29">
        <f t="shared" si="0"/>
        <v>1</v>
      </c>
      <c r="H12" s="28">
        <f t="shared" si="1"/>
        <v>0</v>
      </c>
      <c r="I12" s="32"/>
      <c r="J12" s="18" t="s">
        <v>246</v>
      </c>
      <c r="K12" s="26"/>
      <c r="L12" s="26"/>
      <c r="M12" s="26"/>
    </row>
    <row r="13" spans="1:13" ht="51" x14ac:dyDescent="0.2">
      <c r="A13" s="18" t="s">
        <v>19</v>
      </c>
      <c r="B13" s="19" t="s">
        <v>140</v>
      </c>
      <c r="C13" s="20">
        <v>45296</v>
      </c>
      <c r="D13" s="17">
        <v>45351</v>
      </c>
      <c r="E13" s="25">
        <v>4648610</v>
      </c>
      <c r="F13" s="27">
        <v>4648610</v>
      </c>
      <c r="G13" s="29">
        <f t="shared" si="0"/>
        <v>1</v>
      </c>
      <c r="H13" s="28">
        <f t="shared" si="1"/>
        <v>0</v>
      </c>
      <c r="I13" s="32"/>
      <c r="J13" s="18" t="s">
        <v>246</v>
      </c>
      <c r="K13" s="26"/>
      <c r="L13" s="26"/>
      <c r="M13" s="26"/>
    </row>
    <row r="14" spans="1:13" ht="51" x14ac:dyDescent="0.2">
      <c r="A14" s="18" t="s">
        <v>20</v>
      </c>
      <c r="B14" s="19" t="s">
        <v>141</v>
      </c>
      <c r="C14" s="20">
        <v>45296</v>
      </c>
      <c r="D14" s="17">
        <v>45351</v>
      </c>
      <c r="E14" s="25">
        <v>10574654</v>
      </c>
      <c r="F14" s="27">
        <v>10574654</v>
      </c>
      <c r="G14" s="29">
        <f t="shared" si="0"/>
        <v>1</v>
      </c>
      <c r="H14" s="28">
        <f t="shared" si="1"/>
        <v>0</v>
      </c>
      <c r="I14" s="32"/>
      <c r="J14" s="18" t="s">
        <v>246</v>
      </c>
      <c r="K14" s="26"/>
      <c r="L14" s="26"/>
      <c r="M14" s="26"/>
    </row>
    <row r="15" spans="1:13" ht="51" x14ac:dyDescent="0.2">
      <c r="A15" s="18" t="s">
        <v>21</v>
      </c>
      <c r="B15" s="19" t="s">
        <v>142</v>
      </c>
      <c r="C15" s="20">
        <v>45295</v>
      </c>
      <c r="D15" s="17">
        <v>45351</v>
      </c>
      <c r="E15" s="25">
        <v>8452465</v>
      </c>
      <c r="F15" s="27">
        <v>8452465</v>
      </c>
      <c r="G15" s="29">
        <f t="shared" si="0"/>
        <v>1</v>
      </c>
      <c r="H15" s="28">
        <f t="shared" si="1"/>
        <v>0</v>
      </c>
      <c r="I15" s="32"/>
      <c r="J15" s="18" t="s">
        <v>246</v>
      </c>
      <c r="K15" s="26"/>
      <c r="L15" s="26"/>
      <c r="M15" s="26"/>
    </row>
    <row r="16" spans="1:13" ht="51" x14ac:dyDescent="0.2">
      <c r="A16" s="18" t="s">
        <v>22</v>
      </c>
      <c r="B16" s="19" t="s">
        <v>143</v>
      </c>
      <c r="C16" s="20">
        <v>45296</v>
      </c>
      <c r="D16" s="17">
        <v>45351</v>
      </c>
      <c r="E16" s="25">
        <v>11750764</v>
      </c>
      <c r="F16" s="27">
        <v>11750764</v>
      </c>
      <c r="G16" s="29">
        <f t="shared" si="0"/>
        <v>1</v>
      </c>
      <c r="H16" s="28">
        <f t="shared" si="1"/>
        <v>0</v>
      </c>
      <c r="I16" s="32"/>
      <c r="J16" s="18" t="s">
        <v>246</v>
      </c>
      <c r="K16" s="26"/>
      <c r="L16" s="26"/>
      <c r="M16" s="26"/>
    </row>
    <row r="17" spans="1:13" ht="51" x14ac:dyDescent="0.2">
      <c r="A17" s="18" t="s">
        <v>23</v>
      </c>
      <c r="B17" s="19" t="s">
        <v>144</v>
      </c>
      <c r="C17" s="20">
        <v>45296</v>
      </c>
      <c r="D17" s="17">
        <v>45351</v>
      </c>
      <c r="E17" s="25">
        <v>5939890</v>
      </c>
      <c r="F17" s="27">
        <v>5939890</v>
      </c>
      <c r="G17" s="29">
        <f t="shared" si="0"/>
        <v>1</v>
      </c>
      <c r="H17" s="28">
        <f t="shared" si="1"/>
        <v>0</v>
      </c>
      <c r="I17" s="32"/>
      <c r="J17" s="18" t="s">
        <v>246</v>
      </c>
      <c r="K17" s="26"/>
      <c r="L17" s="26"/>
      <c r="M17" s="26"/>
    </row>
    <row r="18" spans="1:13" ht="51" x14ac:dyDescent="0.2">
      <c r="A18" s="18" t="s">
        <v>24</v>
      </c>
      <c r="B18" s="19" t="s">
        <v>145</v>
      </c>
      <c r="C18" s="20">
        <v>45295</v>
      </c>
      <c r="D18" s="17">
        <v>45351</v>
      </c>
      <c r="E18" s="25">
        <v>10763487</v>
      </c>
      <c r="F18" s="27">
        <v>10763487</v>
      </c>
      <c r="G18" s="29">
        <f t="shared" si="0"/>
        <v>1</v>
      </c>
      <c r="H18" s="28">
        <f t="shared" si="1"/>
        <v>0</v>
      </c>
      <c r="I18" s="32"/>
      <c r="J18" s="18" t="s">
        <v>246</v>
      </c>
      <c r="K18" s="26"/>
      <c r="L18" s="26"/>
      <c r="M18" s="26"/>
    </row>
    <row r="19" spans="1:13" ht="51" x14ac:dyDescent="0.2">
      <c r="A19" s="18" t="s">
        <v>25</v>
      </c>
      <c r="B19" s="19" t="s">
        <v>146</v>
      </c>
      <c r="C19" s="20">
        <v>45295</v>
      </c>
      <c r="D19" s="17">
        <v>45351</v>
      </c>
      <c r="E19" s="25">
        <v>7886034</v>
      </c>
      <c r="F19" s="27">
        <v>7886034</v>
      </c>
      <c r="G19" s="29">
        <f t="shared" si="0"/>
        <v>1</v>
      </c>
      <c r="H19" s="28">
        <f t="shared" si="1"/>
        <v>0</v>
      </c>
      <c r="I19" s="32"/>
      <c r="J19" s="18" t="s">
        <v>246</v>
      </c>
      <c r="K19" s="26"/>
      <c r="L19" s="26"/>
      <c r="M19" s="26"/>
    </row>
    <row r="20" spans="1:13" ht="51" x14ac:dyDescent="0.2">
      <c r="A20" s="18" t="s">
        <v>26</v>
      </c>
      <c r="B20" s="19" t="s">
        <v>147</v>
      </c>
      <c r="C20" s="20">
        <v>45296</v>
      </c>
      <c r="D20" s="17">
        <v>45657</v>
      </c>
      <c r="E20" s="25">
        <v>119524116</v>
      </c>
      <c r="F20" s="27">
        <v>28873803</v>
      </c>
      <c r="G20" s="29">
        <f t="shared" si="0"/>
        <v>0.24157303116970971</v>
      </c>
      <c r="H20" s="28">
        <f t="shared" si="1"/>
        <v>90650313</v>
      </c>
      <c r="I20" s="32"/>
      <c r="J20" s="18" t="s">
        <v>247</v>
      </c>
      <c r="K20" s="26"/>
      <c r="L20" s="26"/>
      <c r="M20" s="26"/>
    </row>
    <row r="21" spans="1:13" ht="51" x14ac:dyDescent="0.2">
      <c r="A21" s="18" t="s">
        <v>27</v>
      </c>
      <c r="B21" s="19" t="s">
        <v>148</v>
      </c>
      <c r="C21" s="20">
        <v>45296</v>
      </c>
      <c r="D21" s="17">
        <v>45473</v>
      </c>
      <c r="E21" s="25">
        <v>40623241</v>
      </c>
      <c r="F21" s="27">
        <v>19849993</v>
      </c>
      <c r="G21" s="29">
        <f t="shared" si="0"/>
        <v>0.48863636951074385</v>
      </c>
      <c r="H21" s="28">
        <f t="shared" si="1"/>
        <v>20773248</v>
      </c>
      <c r="I21" s="32"/>
      <c r="J21" s="18" t="s">
        <v>246</v>
      </c>
      <c r="K21" s="26"/>
      <c r="L21" s="26"/>
      <c r="M21" s="26"/>
    </row>
    <row r="22" spans="1:13" ht="51" x14ac:dyDescent="0.2">
      <c r="A22" s="18" t="s">
        <v>28</v>
      </c>
      <c r="B22" s="19" t="s">
        <v>149</v>
      </c>
      <c r="C22" s="20">
        <v>45300</v>
      </c>
      <c r="D22" s="17">
        <v>45351</v>
      </c>
      <c r="E22" s="25">
        <v>5515612</v>
      </c>
      <c r="F22" s="27">
        <v>5515612</v>
      </c>
      <c r="G22" s="29">
        <f t="shared" si="0"/>
        <v>1</v>
      </c>
      <c r="H22" s="28">
        <f t="shared" si="1"/>
        <v>0</v>
      </c>
      <c r="I22" s="32"/>
      <c r="J22" s="18" t="s">
        <v>246</v>
      </c>
      <c r="K22" s="26"/>
      <c r="L22" s="26"/>
      <c r="M22" s="26"/>
    </row>
    <row r="23" spans="1:13" ht="51" x14ac:dyDescent="0.2">
      <c r="A23" s="18" t="s">
        <v>29</v>
      </c>
      <c r="B23" s="19" t="s">
        <v>150</v>
      </c>
      <c r="C23" s="20">
        <v>45300</v>
      </c>
      <c r="D23" s="17">
        <v>45351</v>
      </c>
      <c r="E23" s="25">
        <v>7711021</v>
      </c>
      <c r="F23" s="27">
        <v>7711021</v>
      </c>
      <c r="G23" s="29">
        <f t="shared" si="0"/>
        <v>1</v>
      </c>
      <c r="H23" s="28">
        <f t="shared" si="1"/>
        <v>0</v>
      </c>
      <c r="I23" s="32"/>
      <c r="J23" s="18" t="s">
        <v>246</v>
      </c>
      <c r="K23" s="26"/>
      <c r="L23" s="26"/>
      <c r="M23" s="26"/>
    </row>
    <row r="24" spans="1:13" ht="51" x14ac:dyDescent="0.2">
      <c r="A24" s="18" t="s">
        <v>30</v>
      </c>
      <c r="B24" s="19" t="s">
        <v>151</v>
      </c>
      <c r="C24" s="20">
        <v>45300</v>
      </c>
      <c r="D24" s="17">
        <v>45351</v>
      </c>
      <c r="E24" s="25">
        <v>9819321</v>
      </c>
      <c r="F24" s="27">
        <v>9819321</v>
      </c>
      <c r="G24" s="29">
        <f t="shared" si="0"/>
        <v>1</v>
      </c>
      <c r="H24" s="28">
        <f t="shared" si="1"/>
        <v>0</v>
      </c>
      <c r="I24" s="32"/>
      <c r="J24" s="18" t="s">
        <v>246</v>
      </c>
      <c r="K24" s="26"/>
      <c r="L24" s="26"/>
      <c r="M24" s="26"/>
    </row>
    <row r="25" spans="1:13" ht="51" x14ac:dyDescent="0.2">
      <c r="A25" s="18" t="s">
        <v>31</v>
      </c>
      <c r="B25" s="19" t="s">
        <v>152</v>
      </c>
      <c r="C25" s="20">
        <v>45300</v>
      </c>
      <c r="D25" s="17">
        <v>45351</v>
      </c>
      <c r="E25" s="25">
        <v>7194276</v>
      </c>
      <c r="F25" s="27">
        <v>7194276</v>
      </c>
      <c r="G25" s="29">
        <f t="shared" si="0"/>
        <v>1</v>
      </c>
      <c r="H25" s="28">
        <f t="shared" si="1"/>
        <v>0</v>
      </c>
      <c r="I25" s="32"/>
      <c r="J25" s="18" t="s">
        <v>246</v>
      </c>
      <c r="K25" s="26"/>
      <c r="L25" s="26"/>
      <c r="M25" s="26"/>
    </row>
    <row r="26" spans="1:13" ht="51" x14ac:dyDescent="0.2">
      <c r="A26" s="18" t="s">
        <v>32</v>
      </c>
      <c r="B26" s="19" t="s">
        <v>153</v>
      </c>
      <c r="C26" s="20">
        <v>45300</v>
      </c>
      <c r="D26" s="17">
        <v>45351</v>
      </c>
      <c r="E26" s="25">
        <v>7711021</v>
      </c>
      <c r="F26" s="27">
        <v>7711021</v>
      </c>
      <c r="G26" s="29">
        <f t="shared" si="0"/>
        <v>1</v>
      </c>
      <c r="H26" s="28">
        <f t="shared" si="1"/>
        <v>0</v>
      </c>
      <c r="I26" s="32"/>
      <c r="J26" s="18" t="s">
        <v>246</v>
      </c>
      <c r="K26" s="26"/>
      <c r="L26" s="26"/>
      <c r="M26" s="26"/>
    </row>
    <row r="27" spans="1:13" ht="51" x14ac:dyDescent="0.2">
      <c r="A27" s="18" t="s">
        <v>33</v>
      </c>
      <c r="B27" s="19" t="s">
        <v>154</v>
      </c>
      <c r="C27" s="20">
        <v>45300</v>
      </c>
      <c r="D27" s="17">
        <v>45351</v>
      </c>
      <c r="E27" s="25">
        <v>10911423</v>
      </c>
      <c r="F27" s="27">
        <v>10911423</v>
      </c>
      <c r="G27" s="29">
        <f t="shared" si="0"/>
        <v>1</v>
      </c>
      <c r="H27" s="28">
        <f t="shared" si="1"/>
        <v>0</v>
      </c>
      <c r="I27" s="32"/>
      <c r="J27" s="18" t="s">
        <v>246</v>
      </c>
      <c r="K27" s="26"/>
      <c r="L27" s="26"/>
      <c r="M27" s="26"/>
    </row>
    <row r="28" spans="1:13" ht="51" x14ac:dyDescent="0.2">
      <c r="A28" s="18" t="s">
        <v>34</v>
      </c>
      <c r="B28" s="19" t="s">
        <v>155</v>
      </c>
      <c r="C28" s="20">
        <v>45300</v>
      </c>
      <c r="D28" s="17">
        <v>45351</v>
      </c>
      <c r="E28" s="25">
        <v>4316567</v>
      </c>
      <c r="F28" s="27">
        <v>4316567</v>
      </c>
      <c r="G28" s="29">
        <f t="shared" si="0"/>
        <v>1</v>
      </c>
      <c r="H28" s="28">
        <f t="shared" si="1"/>
        <v>0</v>
      </c>
      <c r="I28" s="32"/>
      <c r="J28" s="18" t="s">
        <v>246</v>
      </c>
      <c r="K28" s="26"/>
      <c r="L28" s="26"/>
      <c r="M28" s="26"/>
    </row>
    <row r="29" spans="1:13" ht="51" x14ac:dyDescent="0.2">
      <c r="A29" s="18" t="s">
        <v>35</v>
      </c>
      <c r="B29" s="19" t="s">
        <v>156</v>
      </c>
      <c r="C29" s="20">
        <v>45300</v>
      </c>
      <c r="D29" s="17">
        <v>45351</v>
      </c>
      <c r="E29" s="25">
        <v>7711021</v>
      </c>
      <c r="F29" s="27">
        <v>7711021</v>
      </c>
      <c r="G29" s="29">
        <f t="shared" si="0"/>
        <v>1</v>
      </c>
      <c r="H29" s="28">
        <f t="shared" si="1"/>
        <v>0</v>
      </c>
      <c r="I29" s="32"/>
      <c r="J29" s="18" t="s">
        <v>246</v>
      </c>
      <c r="K29" s="26"/>
      <c r="L29" s="26"/>
      <c r="M29" s="26"/>
    </row>
    <row r="30" spans="1:13" ht="51" x14ac:dyDescent="0.2">
      <c r="A30" s="18" t="s">
        <v>36</v>
      </c>
      <c r="B30" s="19" t="s">
        <v>157</v>
      </c>
      <c r="C30" s="20">
        <v>45300</v>
      </c>
      <c r="D30" s="17">
        <v>45351</v>
      </c>
      <c r="E30" s="25">
        <v>9819321</v>
      </c>
      <c r="F30" s="27">
        <v>9819321</v>
      </c>
      <c r="G30" s="29">
        <f t="shared" si="0"/>
        <v>1</v>
      </c>
      <c r="H30" s="28">
        <f t="shared" si="1"/>
        <v>0</v>
      </c>
      <c r="I30" s="32"/>
      <c r="J30" s="18" t="s">
        <v>246</v>
      </c>
      <c r="K30" s="26"/>
      <c r="L30" s="26"/>
      <c r="M30" s="26"/>
    </row>
    <row r="31" spans="1:13" ht="51" x14ac:dyDescent="0.2">
      <c r="A31" s="18" t="s">
        <v>37</v>
      </c>
      <c r="B31" s="19" t="s">
        <v>156</v>
      </c>
      <c r="C31" s="20">
        <v>45300</v>
      </c>
      <c r="D31" s="17">
        <v>45351</v>
      </c>
      <c r="E31" s="25">
        <v>7711021</v>
      </c>
      <c r="F31" s="27">
        <v>7711021</v>
      </c>
      <c r="G31" s="29">
        <f t="shared" si="0"/>
        <v>1</v>
      </c>
      <c r="H31" s="28">
        <f t="shared" si="1"/>
        <v>0</v>
      </c>
      <c r="I31" s="32"/>
      <c r="J31" s="18" t="s">
        <v>246</v>
      </c>
      <c r="K31" s="26"/>
      <c r="L31" s="26"/>
      <c r="M31" s="26"/>
    </row>
    <row r="32" spans="1:13" ht="51" x14ac:dyDescent="0.2">
      <c r="A32" s="18" t="s">
        <v>38</v>
      </c>
      <c r="B32" s="19" t="s">
        <v>158</v>
      </c>
      <c r="C32" s="20">
        <v>45300</v>
      </c>
      <c r="D32" s="17">
        <v>45473</v>
      </c>
      <c r="E32" s="25">
        <v>50525109</v>
      </c>
      <c r="F32" s="27">
        <v>24087552</v>
      </c>
      <c r="G32" s="29">
        <f t="shared" si="0"/>
        <v>0.47674418673693508</v>
      </c>
      <c r="H32" s="28">
        <f t="shared" si="1"/>
        <v>26437557</v>
      </c>
      <c r="I32" s="32"/>
      <c r="J32" s="18" t="s">
        <v>246</v>
      </c>
      <c r="K32" s="26"/>
      <c r="L32" s="26"/>
      <c r="M32" s="26"/>
    </row>
    <row r="33" spans="1:13" ht="51" x14ac:dyDescent="0.2">
      <c r="A33" s="18" t="s">
        <v>39</v>
      </c>
      <c r="B33" s="19" t="s">
        <v>159</v>
      </c>
      <c r="C33" s="20">
        <v>45301</v>
      </c>
      <c r="D33" s="17">
        <v>45473</v>
      </c>
      <c r="E33" s="25">
        <v>32290460</v>
      </c>
      <c r="F33" s="27">
        <v>15295481</v>
      </c>
      <c r="G33" s="29">
        <f t="shared" si="0"/>
        <v>0.47368420889637375</v>
      </c>
      <c r="H33" s="28">
        <f t="shared" si="1"/>
        <v>16994979</v>
      </c>
      <c r="I33" s="32"/>
      <c r="J33" s="18" t="s">
        <v>246</v>
      </c>
      <c r="K33" s="26"/>
      <c r="L33" s="26"/>
      <c r="M33" s="26"/>
    </row>
    <row r="34" spans="1:13" ht="51" x14ac:dyDescent="0.2">
      <c r="A34" s="18" t="s">
        <v>40</v>
      </c>
      <c r="B34" s="19" t="s">
        <v>157</v>
      </c>
      <c r="C34" s="20">
        <v>45300</v>
      </c>
      <c r="D34" s="17">
        <v>45351</v>
      </c>
      <c r="E34" s="25">
        <v>10911423</v>
      </c>
      <c r="F34" s="27">
        <v>10911423</v>
      </c>
      <c r="G34" s="29">
        <f t="shared" si="0"/>
        <v>1</v>
      </c>
      <c r="H34" s="28">
        <f t="shared" si="1"/>
        <v>0</v>
      </c>
      <c r="I34" s="32"/>
      <c r="J34" s="18" t="s">
        <v>246</v>
      </c>
      <c r="K34" s="26"/>
      <c r="L34" s="26"/>
      <c r="M34" s="26"/>
    </row>
    <row r="35" spans="1:13" ht="51" x14ac:dyDescent="0.2">
      <c r="A35" s="18" t="s">
        <v>41</v>
      </c>
      <c r="B35" s="19" t="s">
        <v>160</v>
      </c>
      <c r="C35" s="20">
        <v>45300</v>
      </c>
      <c r="D35" s="17">
        <v>45351</v>
      </c>
      <c r="E35" s="25">
        <v>9819321</v>
      </c>
      <c r="F35" s="27">
        <v>9819321</v>
      </c>
      <c r="G35" s="29">
        <f t="shared" si="0"/>
        <v>1</v>
      </c>
      <c r="H35" s="28">
        <f t="shared" si="1"/>
        <v>0</v>
      </c>
      <c r="I35" s="32"/>
      <c r="J35" s="18" t="s">
        <v>246</v>
      </c>
      <c r="K35" s="26"/>
      <c r="L35" s="26"/>
      <c r="M35" s="26"/>
    </row>
    <row r="36" spans="1:13" ht="51" x14ac:dyDescent="0.2">
      <c r="A36" s="18" t="s">
        <v>42</v>
      </c>
      <c r="B36" s="19" t="s">
        <v>160</v>
      </c>
      <c r="C36" s="20">
        <v>45300</v>
      </c>
      <c r="D36" s="17">
        <v>45351</v>
      </c>
      <c r="E36" s="25">
        <v>9819321</v>
      </c>
      <c r="F36" s="27">
        <v>9819321</v>
      </c>
      <c r="G36" s="29">
        <f t="shared" si="0"/>
        <v>1</v>
      </c>
      <c r="H36" s="28">
        <f t="shared" si="1"/>
        <v>0</v>
      </c>
      <c r="I36" s="32"/>
      <c r="J36" s="18" t="s">
        <v>246</v>
      </c>
      <c r="K36" s="26"/>
      <c r="L36" s="26"/>
      <c r="M36" s="26"/>
    </row>
    <row r="37" spans="1:13" ht="51" x14ac:dyDescent="0.2">
      <c r="A37" s="18" t="s">
        <v>43</v>
      </c>
      <c r="B37" s="19" t="s">
        <v>161</v>
      </c>
      <c r="C37" s="20">
        <v>45300</v>
      </c>
      <c r="D37" s="17">
        <v>45473</v>
      </c>
      <c r="E37" s="25">
        <v>43308356</v>
      </c>
      <c r="F37" s="27">
        <v>20647007</v>
      </c>
      <c r="G37" s="29">
        <f t="shared" si="0"/>
        <v>0.47674418765745807</v>
      </c>
      <c r="H37" s="28">
        <f t="shared" si="1"/>
        <v>22661349</v>
      </c>
      <c r="I37" s="32"/>
      <c r="J37" s="18" t="s">
        <v>246</v>
      </c>
      <c r="K37" s="26"/>
      <c r="L37" s="26"/>
      <c r="M37" s="26"/>
    </row>
    <row r="38" spans="1:13" ht="51" x14ac:dyDescent="0.2">
      <c r="A38" s="18" t="s">
        <v>44</v>
      </c>
      <c r="B38" s="19" t="s">
        <v>162</v>
      </c>
      <c r="C38" s="20">
        <v>45302</v>
      </c>
      <c r="D38" s="17">
        <v>45473</v>
      </c>
      <c r="E38" s="25">
        <v>25209107</v>
      </c>
      <c r="F38" s="27">
        <v>11863109</v>
      </c>
      <c r="G38" s="29">
        <f t="shared" si="0"/>
        <v>0.47058822829384633</v>
      </c>
      <c r="H38" s="28">
        <f t="shared" si="1"/>
        <v>13345998</v>
      </c>
      <c r="I38" s="32"/>
      <c r="J38" s="18" t="s">
        <v>246</v>
      </c>
      <c r="K38" s="26"/>
      <c r="L38" s="26"/>
      <c r="M38" s="26"/>
    </row>
    <row r="39" spans="1:13" ht="51" x14ac:dyDescent="0.2">
      <c r="A39" s="18" t="s">
        <v>45</v>
      </c>
      <c r="B39" s="19" t="s">
        <v>163</v>
      </c>
      <c r="C39" s="20">
        <v>45302</v>
      </c>
      <c r="D39" s="17">
        <v>45351</v>
      </c>
      <c r="E39" s="25">
        <v>6917573</v>
      </c>
      <c r="F39" s="27">
        <v>6917573</v>
      </c>
      <c r="G39" s="29">
        <f t="shared" si="0"/>
        <v>1</v>
      </c>
      <c r="H39" s="28">
        <f t="shared" si="1"/>
        <v>0</v>
      </c>
      <c r="I39" s="32"/>
      <c r="J39" s="18" t="s">
        <v>246</v>
      </c>
      <c r="K39" s="26"/>
      <c r="L39" s="26"/>
      <c r="M39" s="26"/>
    </row>
    <row r="40" spans="1:13" ht="51" x14ac:dyDescent="0.2">
      <c r="A40" s="18" t="s">
        <v>46</v>
      </c>
      <c r="B40" s="19" t="s">
        <v>164</v>
      </c>
      <c r="C40" s="20">
        <v>45302</v>
      </c>
      <c r="D40" s="17">
        <v>45473</v>
      </c>
      <c r="E40" s="25">
        <v>28539107</v>
      </c>
      <c r="F40" s="27">
        <v>13430168</v>
      </c>
      <c r="G40" s="29">
        <f t="shared" si="0"/>
        <v>0.47058823529411764</v>
      </c>
      <c r="H40" s="28">
        <f t="shared" si="1"/>
        <v>15108939</v>
      </c>
      <c r="I40" s="32"/>
      <c r="J40" s="18" t="s">
        <v>246</v>
      </c>
      <c r="K40" s="26"/>
      <c r="L40" s="26"/>
      <c r="M40" s="26"/>
    </row>
    <row r="41" spans="1:13" ht="51" x14ac:dyDescent="0.2">
      <c r="A41" s="18" t="s">
        <v>47</v>
      </c>
      <c r="B41" s="19" t="s">
        <v>165</v>
      </c>
      <c r="C41" s="20">
        <v>45302</v>
      </c>
      <c r="D41" s="17">
        <v>45382</v>
      </c>
      <c r="E41" s="25">
        <v>8485557</v>
      </c>
      <c r="F41" s="27">
        <v>8485557</v>
      </c>
      <c r="G41" s="29">
        <f t="shared" si="0"/>
        <v>1</v>
      </c>
      <c r="H41" s="28">
        <f t="shared" si="1"/>
        <v>0</v>
      </c>
      <c r="I41" s="32"/>
      <c r="J41" s="18" t="s">
        <v>246</v>
      </c>
      <c r="K41" s="26"/>
      <c r="L41" s="26"/>
      <c r="M41" s="26"/>
    </row>
    <row r="42" spans="1:13" ht="51" x14ac:dyDescent="0.2">
      <c r="A42" s="18" t="s">
        <v>48</v>
      </c>
      <c r="B42" s="19" t="s">
        <v>166</v>
      </c>
      <c r="C42" s="20">
        <v>45302</v>
      </c>
      <c r="D42" s="17">
        <v>45351</v>
      </c>
      <c r="E42" s="25">
        <v>4150545</v>
      </c>
      <c r="F42" s="27">
        <v>4150545</v>
      </c>
      <c r="G42" s="29">
        <f t="shared" si="0"/>
        <v>1</v>
      </c>
      <c r="H42" s="28">
        <f t="shared" si="1"/>
        <v>0</v>
      </c>
      <c r="I42" s="32"/>
      <c r="J42" s="18" t="s">
        <v>246</v>
      </c>
      <c r="K42" s="26"/>
      <c r="L42" s="26"/>
      <c r="M42" s="26"/>
    </row>
    <row r="43" spans="1:13" ht="51" x14ac:dyDescent="0.2">
      <c r="A43" s="18" t="s">
        <v>49</v>
      </c>
      <c r="B43" s="19" t="s">
        <v>167</v>
      </c>
      <c r="C43" s="20">
        <v>45302</v>
      </c>
      <c r="D43" s="17">
        <v>45351</v>
      </c>
      <c r="E43" s="25">
        <v>7414443</v>
      </c>
      <c r="F43" s="27">
        <v>7414443</v>
      </c>
      <c r="G43" s="29">
        <f t="shared" si="0"/>
        <v>1</v>
      </c>
      <c r="H43" s="28">
        <f t="shared" si="1"/>
        <v>0</v>
      </c>
      <c r="I43" s="32"/>
      <c r="J43" s="18" t="s">
        <v>246</v>
      </c>
      <c r="K43" s="26"/>
      <c r="L43" s="26"/>
      <c r="M43" s="26"/>
    </row>
    <row r="44" spans="1:13" ht="51" x14ac:dyDescent="0.2">
      <c r="A44" s="18" t="s">
        <v>50</v>
      </c>
      <c r="B44" s="19" t="s">
        <v>168</v>
      </c>
      <c r="C44" s="20">
        <v>45302</v>
      </c>
      <c r="D44" s="17">
        <v>45351</v>
      </c>
      <c r="E44" s="25">
        <v>10491753</v>
      </c>
      <c r="F44" s="27">
        <v>10491753</v>
      </c>
      <c r="G44" s="29">
        <f t="shared" si="0"/>
        <v>1</v>
      </c>
      <c r="H44" s="28">
        <f t="shared" si="1"/>
        <v>0</v>
      </c>
      <c r="I44" s="32"/>
      <c r="J44" s="18" t="s">
        <v>246</v>
      </c>
      <c r="K44" s="26"/>
      <c r="L44" s="26"/>
      <c r="M44" s="26"/>
    </row>
    <row r="45" spans="1:13" ht="51" x14ac:dyDescent="0.2">
      <c r="A45" s="18" t="s">
        <v>51</v>
      </c>
      <c r="B45" s="19" t="s">
        <v>169</v>
      </c>
      <c r="C45" s="20">
        <v>45302</v>
      </c>
      <c r="D45" s="17">
        <v>45473</v>
      </c>
      <c r="E45" s="25">
        <v>23519749</v>
      </c>
      <c r="F45" s="27">
        <v>11068117</v>
      </c>
      <c r="G45" s="29">
        <f t="shared" si="0"/>
        <v>0.47058822779103637</v>
      </c>
      <c r="H45" s="28">
        <f t="shared" si="1"/>
        <v>12451632</v>
      </c>
      <c r="I45" s="32"/>
      <c r="J45" s="18" t="s">
        <v>246</v>
      </c>
      <c r="K45" s="26"/>
      <c r="L45" s="26"/>
      <c r="M45" s="26"/>
    </row>
    <row r="46" spans="1:13" ht="51" x14ac:dyDescent="0.2">
      <c r="A46" s="18" t="s">
        <v>52</v>
      </c>
      <c r="B46" s="19" t="s">
        <v>170</v>
      </c>
      <c r="C46" s="20">
        <v>45302</v>
      </c>
      <c r="D46" s="17">
        <v>45473</v>
      </c>
      <c r="E46" s="25">
        <v>11305000</v>
      </c>
      <c r="F46" s="27">
        <v>5320000</v>
      </c>
      <c r="G46" s="29">
        <f t="shared" si="0"/>
        <v>0.47058823529411764</v>
      </c>
      <c r="H46" s="28">
        <f t="shared" si="1"/>
        <v>5985000</v>
      </c>
      <c r="I46" s="32"/>
      <c r="J46" s="18" t="s">
        <v>246</v>
      </c>
      <c r="K46" s="26"/>
      <c r="L46" s="26"/>
      <c r="M46" s="26"/>
    </row>
    <row r="47" spans="1:13" ht="51" x14ac:dyDescent="0.2">
      <c r="A47" s="18" t="s">
        <v>53</v>
      </c>
      <c r="B47" s="19" t="s">
        <v>171</v>
      </c>
      <c r="C47" s="20">
        <v>45302</v>
      </c>
      <c r="D47" s="17">
        <v>45473</v>
      </c>
      <c r="E47" s="25">
        <v>32101627</v>
      </c>
      <c r="F47" s="27">
        <v>15106648</v>
      </c>
      <c r="G47" s="29">
        <f t="shared" si="0"/>
        <v>0.47058823529411764</v>
      </c>
      <c r="H47" s="28">
        <f t="shared" si="1"/>
        <v>16994979</v>
      </c>
      <c r="I47" s="32"/>
      <c r="J47" s="18" t="s">
        <v>246</v>
      </c>
      <c r="K47" s="26"/>
      <c r="L47" s="26"/>
      <c r="M47" s="26"/>
    </row>
    <row r="48" spans="1:13" ht="51" x14ac:dyDescent="0.2">
      <c r="A48" s="18" t="s">
        <v>54</v>
      </c>
      <c r="B48" s="19" t="s">
        <v>172</v>
      </c>
      <c r="C48" s="20">
        <v>45302</v>
      </c>
      <c r="D48" s="17">
        <v>45473</v>
      </c>
      <c r="E48" s="25">
        <v>42804770</v>
      </c>
      <c r="F48" s="27">
        <v>20143421</v>
      </c>
      <c r="G48" s="29">
        <f t="shared" si="0"/>
        <v>0.4705882311714325</v>
      </c>
      <c r="H48" s="28">
        <f t="shared" si="1"/>
        <v>22661349</v>
      </c>
      <c r="I48" s="32"/>
      <c r="J48" s="18" t="s">
        <v>246</v>
      </c>
      <c r="K48" s="26"/>
      <c r="L48" s="26"/>
      <c r="M48" s="26"/>
    </row>
    <row r="49" spans="1:13" ht="51" x14ac:dyDescent="0.2">
      <c r="A49" s="18" t="s">
        <v>55</v>
      </c>
      <c r="B49" s="19" t="s">
        <v>173</v>
      </c>
      <c r="C49" s="20">
        <v>45306</v>
      </c>
      <c r="D49" s="17">
        <v>45351</v>
      </c>
      <c r="E49" s="25">
        <v>4879195</v>
      </c>
      <c r="F49" s="27">
        <v>4879195</v>
      </c>
      <c r="G49" s="29">
        <f t="shared" si="0"/>
        <v>1</v>
      </c>
      <c r="H49" s="28">
        <f t="shared" si="1"/>
        <v>0</v>
      </c>
      <c r="I49" s="32"/>
      <c r="J49" s="18" t="s">
        <v>246</v>
      </c>
      <c r="K49" s="26"/>
      <c r="L49" s="26"/>
      <c r="M49" s="26"/>
    </row>
    <row r="50" spans="1:13" ht="51" x14ac:dyDescent="0.2">
      <c r="A50" s="18" t="s">
        <v>56</v>
      </c>
      <c r="B50" s="19" t="s">
        <v>173</v>
      </c>
      <c r="C50" s="20">
        <v>45306</v>
      </c>
      <c r="D50" s="17">
        <v>45351</v>
      </c>
      <c r="E50" s="25">
        <v>4879195</v>
      </c>
      <c r="F50" s="27">
        <v>4879195</v>
      </c>
      <c r="G50" s="29">
        <f t="shared" si="0"/>
        <v>1</v>
      </c>
      <c r="H50" s="28">
        <f t="shared" si="1"/>
        <v>0</v>
      </c>
      <c r="I50" s="32"/>
      <c r="J50" s="18" t="s">
        <v>246</v>
      </c>
      <c r="K50" s="26"/>
      <c r="L50" s="26"/>
      <c r="M50" s="26"/>
    </row>
    <row r="51" spans="1:13" ht="51" x14ac:dyDescent="0.2">
      <c r="A51" s="18" t="s">
        <v>57</v>
      </c>
      <c r="B51" s="19" t="s">
        <v>173</v>
      </c>
      <c r="C51" s="20">
        <v>45306</v>
      </c>
      <c r="D51" s="17">
        <v>45351</v>
      </c>
      <c r="E51" s="25">
        <v>4879195</v>
      </c>
      <c r="F51" s="27">
        <v>4879195</v>
      </c>
      <c r="G51" s="29">
        <f t="shared" si="0"/>
        <v>1</v>
      </c>
      <c r="H51" s="28">
        <f t="shared" si="1"/>
        <v>0</v>
      </c>
      <c r="I51" s="32"/>
      <c r="J51" s="18" t="s">
        <v>246</v>
      </c>
      <c r="K51" s="26"/>
      <c r="L51" s="26"/>
      <c r="M51" s="26"/>
    </row>
    <row r="52" spans="1:13" ht="51" x14ac:dyDescent="0.2">
      <c r="A52" s="18" t="s">
        <v>58</v>
      </c>
      <c r="B52" s="19" t="s">
        <v>174</v>
      </c>
      <c r="C52" s="20">
        <v>45306</v>
      </c>
      <c r="D52" s="17">
        <v>45351</v>
      </c>
      <c r="E52" s="25">
        <v>8686323</v>
      </c>
      <c r="F52" s="27">
        <v>8686323</v>
      </c>
      <c r="G52" s="29">
        <f t="shared" si="0"/>
        <v>1</v>
      </c>
      <c r="H52" s="28">
        <f t="shared" si="1"/>
        <v>0</v>
      </c>
      <c r="I52" s="32"/>
      <c r="J52" s="18" t="s">
        <v>246</v>
      </c>
      <c r="K52" s="26"/>
      <c r="L52" s="26"/>
      <c r="M52" s="26"/>
    </row>
    <row r="53" spans="1:13" ht="51" x14ac:dyDescent="0.2">
      <c r="A53" s="18" t="s">
        <v>59</v>
      </c>
      <c r="B53" s="19" t="s">
        <v>175</v>
      </c>
      <c r="C53" s="20">
        <v>45306</v>
      </c>
      <c r="D53" s="17">
        <v>45473</v>
      </c>
      <c r="E53" s="25">
        <v>31346295</v>
      </c>
      <c r="F53" s="27">
        <v>11518819</v>
      </c>
      <c r="G53" s="29">
        <f t="shared" si="0"/>
        <v>0.36746987163873751</v>
      </c>
      <c r="H53" s="28">
        <f t="shared" si="1"/>
        <v>19827476</v>
      </c>
      <c r="I53" s="32"/>
      <c r="J53" s="18" t="s">
        <v>246</v>
      </c>
      <c r="K53" s="26"/>
      <c r="L53" s="26"/>
      <c r="M53" s="26"/>
    </row>
    <row r="54" spans="1:13" ht="51" x14ac:dyDescent="0.2">
      <c r="A54" s="18" t="s">
        <v>60</v>
      </c>
      <c r="B54" s="19" t="s">
        <v>176</v>
      </c>
      <c r="C54" s="20">
        <v>45306</v>
      </c>
      <c r="D54" s="17">
        <v>45351</v>
      </c>
      <c r="E54" s="25">
        <v>6364167</v>
      </c>
      <c r="F54" s="27">
        <v>6364167</v>
      </c>
      <c r="G54" s="29">
        <f t="shared" si="0"/>
        <v>1</v>
      </c>
      <c r="H54" s="28">
        <f t="shared" si="1"/>
        <v>0</v>
      </c>
      <c r="I54" s="32"/>
      <c r="J54" s="18" t="s">
        <v>246</v>
      </c>
      <c r="K54" s="26"/>
      <c r="L54" s="26"/>
      <c r="M54" s="26"/>
    </row>
    <row r="55" spans="1:13" ht="51" x14ac:dyDescent="0.2">
      <c r="A55" s="18" t="s">
        <v>61</v>
      </c>
      <c r="B55" s="19" t="s">
        <v>176</v>
      </c>
      <c r="C55" s="20">
        <v>45306</v>
      </c>
      <c r="D55" s="17">
        <v>45351</v>
      </c>
      <c r="E55" s="25">
        <v>6364167</v>
      </c>
      <c r="F55" s="27">
        <v>6364167</v>
      </c>
      <c r="G55" s="29">
        <f t="shared" si="0"/>
        <v>1</v>
      </c>
      <c r="H55" s="28">
        <f t="shared" si="1"/>
        <v>0</v>
      </c>
      <c r="I55" s="32"/>
      <c r="J55" s="18" t="s">
        <v>246</v>
      </c>
      <c r="K55" s="26"/>
      <c r="L55" s="26"/>
      <c r="M55" s="26"/>
    </row>
    <row r="56" spans="1:13" ht="51" x14ac:dyDescent="0.2">
      <c r="A56" s="18" t="s">
        <v>62</v>
      </c>
      <c r="B56" s="19" t="s">
        <v>177</v>
      </c>
      <c r="C56" s="20">
        <v>45306</v>
      </c>
      <c r="D56" s="17">
        <v>45351</v>
      </c>
      <c r="E56" s="25">
        <v>6364167</v>
      </c>
      <c r="F56" s="27">
        <v>6364167</v>
      </c>
      <c r="G56" s="29">
        <f t="shared" si="0"/>
        <v>1</v>
      </c>
      <c r="H56" s="28">
        <f t="shared" si="1"/>
        <v>0</v>
      </c>
      <c r="I56" s="32"/>
      <c r="J56" s="18" t="s">
        <v>246</v>
      </c>
      <c r="K56" s="26"/>
      <c r="L56" s="26"/>
      <c r="M56" s="26"/>
    </row>
    <row r="57" spans="1:13" ht="51" x14ac:dyDescent="0.2">
      <c r="A57" s="18" t="s">
        <v>63</v>
      </c>
      <c r="B57" s="19" t="s">
        <v>156</v>
      </c>
      <c r="C57" s="20">
        <v>45306</v>
      </c>
      <c r="D57" s="17">
        <v>45351</v>
      </c>
      <c r="E57" s="25">
        <v>6821288</v>
      </c>
      <c r="F57" s="27">
        <v>6821288</v>
      </c>
      <c r="G57" s="29">
        <f t="shared" si="0"/>
        <v>1</v>
      </c>
      <c r="H57" s="28">
        <f t="shared" si="1"/>
        <v>0</v>
      </c>
      <c r="I57" s="32"/>
      <c r="J57" s="18" t="s">
        <v>246</v>
      </c>
      <c r="K57" s="26"/>
      <c r="L57" s="26"/>
      <c r="M57" s="26"/>
    </row>
    <row r="58" spans="1:13" ht="51" x14ac:dyDescent="0.2">
      <c r="A58" s="18" t="s">
        <v>64</v>
      </c>
      <c r="B58" s="19" t="s">
        <v>178</v>
      </c>
      <c r="C58" s="20">
        <v>45306</v>
      </c>
      <c r="D58" s="17">
        <v>45351</v>
      </c>
      <c r="E58" s="25">
        <v>3059000</v>
      </c>
      <c r="F58" s="27">
        <v>1064000</v>
      </c>
      <c r="G58" s="29">
        <f t="shared" si="0"/>
        <v>0.34782608695652173</v>
      </c>
      <c r="H58" s="28">
        <f t="shared" si="1"/>
        <v>1995000</v>
      </c>
      <c r="I58" s="32"/>
      <c r="J58" s="18" t="s">
        <v>246</v>
      </c>
      <c r="K58" s="26"/>
      <c r="L58" s="26"/>
      <c r="M58" s="26"/>
    </row>
    <row r="59" spans="1:13" ht="51" x14ac:dyDescent="0.2">
      <c r="A59" s="18" t="s">
        <v>65</v>
      </c>
      <c r="B59" s="19" t="s">
        <v>173</v>
      </c>
      <c r="C59" s="20">
        <v>45306</v>
      </c>
      <c r="D59" s="17">
        <v>45351</v>
      </c>
      <c r="E59" s="25">
        <v>4879195</v>
      </c>
      <c r="F59" s="27">
        <v>4879195</v>
      </c>
      <c r="G59" s="29">
        <f t="shared" si="0"/>
        <v>1</v>
      </c>
      <c r="H59" s="28">
        <f t="shared" si="1"/>
        <v>0</v>
      </c>
      <c r="I59" s="32"/>
      <c r="J59" s="18" t="s">
        <v>246</v>
      </c>
      <c r="K59" s="26"/>
      <c r="L59" s="26"/>
      <c r="M59" s="26"/>
    </row>
    <row r="60" spans="1:13" ht="51" x14ac:dyDescent="0.2">
      <c r="A60" s="18" t="s">
        <v>66</v>
      </c>
      <c r="B60" s="19" t="s">
        <v>179</v>
      </c>
      <c r="C60" s="20">
        <v>45306</v>
      </c>
      <c r="D60" s="17">
        <v>45351</v>
      </c>
      <c r="E60" s="25">
        <v>6364167</v>
      </c>
      <c r="F60" s="27">
        <v>6364167</v>
      </c>
      <c r="G60" s="29">
        <f t="shared" si="0"/>
        <v>1</v>
      </c>
      <c r="H60" s="28">
        <f t="shared" si="1"/>
        <v>0</v>
      </c>
      <c r="I60" s="32"/>
      <c r="J60" s="18" t="s">
        <v>246</v>
      </c>
      <c r="K60" s="26"/>
      <c r="L60" s="26"/>
      <c r="M60" s="26"/>
    </row>
    <row r="61" spans="1:13" ht="51" x14ac:dyDescent="0.2">
      <c r="A61" s="18" t="s">
        <v>67</v>
      </c>
      <c r="B61" s="19" t="s">
        <v>180</v>
      </c>
      <c r="C61" s="20">
        <v>45306</v>
      </c>
      <c r="D61" s="17">
        <v>45351</v>
      </c>
      <c r="E61" s="25">
        <v>6364167</v>
      </c>
      <c r="F61" s="27">
        <v>6364167</v>
      </c>
      <c r="G61" s="29">
        <f t="shared" si="0"/>
        <v>1</v>
      </c>
      <c r="H61" s="28">
        <f t="shared" si="1"/>
        <v>0</v>
      </c>
      <c r="I61" s="32"/>
      <c r="J61" s="18" t="s">
        <v>246</v>
      </c>
      <c r="K61" s="26"/>
      <c r="L61" s="26"/>
      <c r="M61" s="26"/>
    </row>
    <row r="62" spans="1:13" ht="51" x14ac:dyDescent="0.2">
      <c r="A62" s="18" t="s">
        <v>68</v>
      </c>
      <c r="B62" s="19" t="s">
        <v>155</v>
      </c>
      <c r="C62" s="20">
        <v>45306</v>
      </c>
      <c r="D62" s="17">
        <v>45351</v>
      </c>
      <c r="E62" s="25">
        <v>3818501</v>
      </c>
      <c r="F62" s="27">
        <v>3818501</v>
      </c>
      <c r="G62" s="29">
        <f t="shared" si="0"/>
        <v>1</v>
      </c>
      <c r="H62" s="28">
        <f t="shared" si="1"/>
        <v>0</v>
      </c>
      <c r="I62" s="32"/>
      <c r="J62" s="18" t="s">
        <v>246</v>
      </c>
      <c r="K62" s="26"/>
      <c r="L62" s="26"/>
      <c r="M62" s="26"/>
    </row>
    <row r="63" spans="1:13" ht="51" x14ac:dyDescent="0.2">
      <c r="A63" s="18" t="s">
        <v>69</v>
      </c>
      <c r="B63" s="19" t="s">
        <v>155</v>
      </c>
      <c r="C63" s="20">
        <v>45306</v>
      </c>
      <c r="D63" s="17">
        <v>45351</v>
      </c>
      <c r="E63" s="25">
        <v>3818501</v>
      </c>
      <c r="F63" s="27">
        <v>3818501</v>
      </c>
      <c r="G63" s="29">
        <f t="shared" si="0"/>
        <v>1</v>
      </c>
      <c r="H63" s="28">
        <f t="shared" si="1"/>
        <v>0</v>
      </c>
      <c r="I63" s="32"/>
      <c r="J63" s="18" t="s">
        <v>246</v>
      </c>
      <c r="K63" s="26"/>
      <c r="L63" s="26"/>
      <c r="M63" s="26"/>
    </row>
    <row r="64" spans="1:13" ht="51" x14ac:dyDescent="0.2">
      <c r="A64" s="18" t="s">
        <v>70</v>
      </c>
      <c r="B64" s="19" t="s">
        <v>155</v>
      </c>
      <c r="C64" s="20">
        <v>45306</v>
      </c>
      <c r="D64" s="17">
        <v>45351</v>
      </c>
      <c r="E64" s="25">
        <v>3818501</v>
      </c>
      <c r="F64" s="27">
        <v>3818501</v>
      </c>
      <c r="G64" s="29">
        <f t="shared" si="0"/>
        <v>1</v>
      </c>
      <c r="H64" s="28">
        <f t="shared" si="1"/>
        <v>0</v>
      </c>
      <c r="I64" s="32"/>
      <c r="J64" s="18" t="s">
        <v>246</v>
      </c>
      <c r="K64" s="26"/>
      <c r="L64" s="26"/>
      <c r="M64" s="26"/>
    </row>
    <row r="65" spans="1:13" ht="51" x14ac:dyDescent="0.2">
      <c r="A65" s="18" t="s">
        <v>237</v>
      </c>
      <c r="B65" s="19" t="s">
        <v>238</v>
      </c>
      <c r="C65" s="20">
        <v>44931</v>
      </c>
      <c r="D65" s="17">
        <v>45351</v>
      </c>
      <c r="E65" s="25">
        <v>54787181</v>
      </c>
      <c r="F65" s="27">
        <v>6917573</v>
      </c>
      <c r="G65" s="29">
        <f t="shared" si="0"/>
        <v>0.12626261971755764</v>
      </c>
      <c r="H65" s="28">
        <f t="shared" si="1"/>
        <v>47869608</v>
      </c>
      <c r="I65" s="32"/>
      <c r="J65" s="18" t="s">
        <v>246</v>
      </c>
      <c r="K65" s="26"/>
      <c r="L65" s="26"/>
      <c r="M65" s="26"/>
    </row>
    <row r="66" spans="1:13" ht="51" x14ac:dyDescent="0.2">
      <c r="A66" s="18" t="s">
        <v>71</v>
      </c>
      <c r="B66" s="19" t="s">
        <v>155</v>
      </c>
      <c r="C66" s="20">
        <v>45306</v>
      </c>
      <c r="D66" s="17">
        <v>45351</v>
      </c>
      <c r="E66" s="25">
        <v>3818501</v>
      </c>
      <c r="F66" s="27">
        <v>3818501</v>
      </c>
      <c r="G66" s="29">
        <f t="shared" si="0"/>
        <v>1</v>
      </c>
      <c r="H66" s="28">
        <f t="shared" si="1"/>
        <v>0</v>
      </c>
      <c r="I66" s="32"/>
      <c r="J66" s="18" t="s">
        <v>246</v>
      </c>
      <c r="K66" s="26"/>
      <c r="L66" s="26"/>
      <c r="M66" s="26"/>
    </row>
    <row r="67" spans="1:13" ht="51" x14ac:dyDescent="0.2">
      <c r="A67" s="18" t="s">
        <v>72</v>
      </c>
      <c r="B67" s="19" t="s">
        <v>155</v>
      </c>
      <c r="C67" s="20">
        <v>45306</v>
      </c>
      <c r="D67" s="17">
        <v>45351</v>
      </c>
      <c r="E67" s="25">
        <v>3818501</v>
      </c>
      <c r="F67" s="27">
        <v>3818501</v>
      </c>
      <c r="G67" s="29">
        <f t="shared" ref="G67:G130" si="2">+F67/E67</f>
        <v>1</v>
      </c>
      <c r="H67" s="28">
        <f t="shared" ref="H67:H130" si="3">+E67-F67</f>
        <v>0</v>
      </c>
      <c r="I67" s="32"/>
      <c r="J67" s="18" t="s">
        <v>246</v>
      </c>
      <c r="K67" s="26"/>
      <c r="L67" s="26"/>
      <c r="M67" s="26"/>
    </row>
    <row r="68" spans="1:13" ht="51" x14ac:dyDescent="0.2">
      <c r="A68" s="18" t="s">
        <v>73</v>
      </c>
      <c r="B68" s="19" t="s">
        <v>155</v>
      </c>
      <c r="C68" s="20">
        <v>45306</v>
      </c>
      <c r="D68" s="17">
        <v>45351</v>
      </c>
      <c r="E68" s="25">
        <v>3818501</v>
      </c>
      <c r="F68" s="27">
        <v>3818501</v>
      </c>
      <c r="G68" s="29">
        <f t="shared" si="2"/>
        <v>1</v>
      </c>
      <c r="H68" s="28">
        <f t="shared" si="3"/>
        <v>0</v>
      </c>
      <c r="I68" s="32"/>
      <c r="J68" s="18" t="s">
        <v>246</v>
      </c>
      <c r="K68" s="26"/>
      <c r="L68" s="26"/>
      <c r="M68" s="26"/>
    </row>
    <row r="69" spans="1:13" ht="51" x14ac:dyDescent="0.2">
      <c r="A69" s="18" t="s">
        <v>74</v>
      </c>
      <c r="B69" s="19" t="s">
        <v>155</v>
      </c>
      <c r="C69" s="20">
        <v>45306</v>
      </c>
      <c r="D69" s="17">
        <v>45351</v>
      </c>
      <c r="E69" s="25">
        <v>3818501</v>
      </c>
      <c r="F69" s="27">
        <v>3818501</v>
      </c>
      <c r="G69" s="29">
        <f t="shared" si="2"/>
        <v>1</v>
      </c>
      <c r="H69" s="28">
        <f t="shared" si="3"/>
        <v>0</v>
      </c>
      <c r="I69" s="32"/>
      <c r="J69" s="18" t="s">
        <v>246</v>
      </c>
      <c r="K69" s="26"/>
      <c r="L69" s="26"/>
      <c r="M69" s="26"/>
    </row>
    <row r="70" spans="1:13" ht="51" x14ac:dyDescent="0.2">
      <c r="A70" s="18" t="s">
        <v>75</v>
      </c>
      <c r="B70" s="19" t="s">
        <v>155</v>
      </c>
      <c r="C70" s="20">
        <v>45306</v>
      </c>
      <c r="D70" s="17">
        <v>45351</v>
      </c>
      <c r="E70" s="25">
        <v>3818501</v>
      </c>
      <c r="F70" s="27">
        <v>3818501</v>
      </c>
      <c r="G70" s="29">
        <f t="shared" si="2"/>
        <v>1</v>
      </c>
      <c r="H70" s="28">
        <f t="shared" si="3"/>
        <v>0</v>
      </c>
      <c r="I70" s="32"/>
      <c r="J70" s="18" t="s">
        <v>246</v>
      </c>
      <c r="K70" s="26"/>
      <c r="L70" s="26"/>
      <c r="M70" s="26"/>
    </row>
    <row r="71" spans="1:13" ht="51" x14ac:dyDescent="0.2">
      <c r="A71" s="18" t="s">
        <v>76</v>
      </c>
      <c r="B71" s="19" t="s">
        <v>181</v>
      </c>
      <c r="C71" s="20">
        <v>45306</v>
      </c>
      <c r="D71" s="17">
        <v>45351</v>
      </c>
      <c r="E71" s="25">
        <v>7722347</v>
      </c>
      <c r="F71" s="27">
        <v>7722347</v>
      </c>
      <c r="G71" s="29">
        <f t="shared" si="2"/>
        <v>1</v>
      </c>
      <c r="H71" s="28">
        <f t="shared" si="3"/>
        <v>0</v>
      </c>
      <c r="I71" s="32"/>
      <c r="J71" s="18" t="s">
        <v>246</v>
      </c>
      <c r="K71" s="26"/>
      <c r="L71" s="26"/>
      <c r="M71" s="26"/>
    </row>
    <row r="72" spans="1:13" ht="51" x14ac:dyDescent="0.2">
      <c r="A72" s="18" t="s">
        <v>77</v>
      </c>
      <c r="B72" s="19" t="s">
        <v>182</v>
      </c>
      <c r="C72" s="20">
        <v>45309</v>
      </c>
      <c r="D72" s="17">
        <v>45382</v>
      </c>
      <c r="E72" s="25">
        <v>18380872</v>
      </c>
      <c r="F72" s="27">
        <v>18380872</v>
      </c>
      <c r="G72" s="29">
        <f t="shared" si="2"/>
        <v>1</v>
      </c>
      <c r="H72" s="28">
        <f t="shared" si="3"/>
        <v>0</v>
      </c>
      <c r="I72" s="32"/>
      <c r="J72" s="18" t="s">
        <v>246</v>
      </c>
      <c r="K72" s="26"/>
      <c r="L72" s="26"/>
      <c r="M72" s="26"/>
    </row>
    <row r="73" spans="1:13" ht="51" x14ac:dyDescent="0.2">
      <c r="A73" s="18" t="s">
        <v>78</v>
      </c>
      <c r="B73" s="19" t="s">
        <v>183</v>
      </c>
      <c r="C73" s="20">
        <v>45310</v>
      </c>
      <c r="D73" s="17">
        <v>45351</v>
      </c>
      <c r="E73" s="25">
        <v>7050838</v>
      </c>
      <c r="F73" s="27">
        <v>7050838</v>
      </c>
      <c r="G73" s="29">
        <f t="shared" si="2"/>
        <v>1</v>
      </c>
      <c r="H73" s="28">
        <f t="shared" si="3"/>
        <v>0</v>
      </c>
      <c r="I73" s="32"/>
      <c r="J73" s="18" t="s">
        <v>246</v>
      </c>
      <c r="K73" s="26"/>
      <c r="L73" s="26"/>
      <c r="M73" s="26"/>
    </row>
    <row r="74" spans="1:13" ht="51" x14ac:dyDescent="0.2">
      <c r="A74" s="18" t="s">
        <v>79</v>
      </c>
      <c r="B74" s="19" t="s">
        <v>184</v>
      </c>
      <c r="C74" s="20">
        <v>45313</v>
      </c>
      <c r="D74" s="17">
        <v>45382</v>
      </c>
      <c r="E74" s="25">
        <v>17373701</v>
      </c>
      <c r="F74" s="27">
        <v>17373701</v>
      </c>
      <c r="G74" s="29">
        <f t="shared" si="2"/>
        <v>1</v>
      </c>
      <c r="H74" s="28">
        <f t="shared" si="3"/>
        <v>0</v>
      </c>
      <c r="I74" s="32"/>
      <c r="J74" s="18" t="s">
        <v>246</v>
      </c>
      <c r="K74" s="26"/>
      <c r="L74" s="26"/>
      <c r="M74" s="26"/>
    </row>
    <row r="75" spans="1:13" ht="51" x14ac:dyDescent="0.2">
      <c r="A75" s="18" t="s">
        <v>80</v>
      </c>
      <c r="B75" s="19" t="s">
        <v>185</v>
      </c>
      <c r="C75" s="20">
        <v>45310</v>
      </c>
      <c r="D75" s="17">
        <v>45322</v>
      </c>
      <c r="E75" s="25">
        <v>2014525</v>
      </c>
      <c r="F75" s="27">
        <v>2014525</v>
      </c>
      <c r="G75" s="29">
        <f t="shared" si="2"/>
        <v>1</v>
      </c>
      <c r="H75" s="28">
        <f t="shared" si="3"/>
        <v>0</v>
      </c>
      <c r="I75" s="32"/>
      <c r="J75" s="18" t="s">
        <v>246</v>
      </c>
      <c r="K75" s="26"/>
      <c r="L75" s="26"/>
      <c r="M75" s="26"/>
    </row>
    <row r="76" spans="1:13" ht="51" x14ac:dyDescent="0.2">
      <c r="A76" s="18" t="s">
        <v>81</v>
      </c>
      <c r="B76" s="19" t="s">
        <v>186</v>
      </c>
      <c r="C76" s="20">
        <v>45313</v>
      </c>
      <c r="D76" s="17">
        <v>45351</v>
      </c>
      <c r="E76" s="25">
        <v>6547207</v>
      </c>
      <c r="F76" s="27">
        <v>6547207</v>
      </c>
      <c r="G76" s="29">
        <f t="shared" si="2"/>
        <v>1</v>
      </c>
      <c r="H76" s="28">
        <f t="shared" si="3"/>
        <v>0</v>
      </c>
      <c r="I76" s="32"/>
      <c r="J76" s="18" t="s">
        <v>246</v>
      </c>
      <c r="K76" s="26"/>
      <c r="L76" s="26"/>
      <c r="M76" s="26"/>
    </row>
    <row r="77" spans="1:13" ht="51" x14ac:dyDescent="0.2">
      <c r="A77" s="18" t="s">
        <v>82</v>
      </c>
      <c r="B77" s="19" t="s">
        <v>187</v>
      </c>
      <c r="C77" s="20">
        <v>45313</v>
      </c>
      <c r="D77" s="17">
        <v>45351</v>
      </c>
      <c r="E77" s="25">
        <v>5783266</v>
      </c>
      <c r="F77" s="27">
        <v>5783266</v>
      </c>
      <c r="G77" s="29">
        <f t="shared" si="2"/>
        <v>1</v>
      </c>
      <c r="H77" s="28">
        <f t="shared" si="3"/>
        <v>0</v>
      </c>
      <c r="I77" s="32"/>
      <c r="J77" s="18" t="s">
        <v>246</v>
      </c>
      <c r="K77" s="26"/>
      <c r="L77" s="26"/>
      <c r="M77" s="26"/>
    </row>
    <row r="78" spans="1:13" ht="51" x14ac:dyDescent="0.2">
      <c r="A78" s="18" t="s">
        <v>83</v>
      </c>
      <c r="B78" s="19" t="s">
        <v>178</v>
      </c>
      <c r="C78" s="20">
        <v>45313</v>
      </c>
      <c r="D78" s="17">
        <v>45351</v>
      </c>
      <c r="E78" s="25">
        <v>2593500</v>
      </c>
      <c r="F78" s="27">
        <v>2593500</v>
      </c>
      <c r="G78" s="29">
        <f t="shared" si="2"/>
        <v>1</v>
      </c>
      <c r="H78" s="28">
        <f t="shared" si="3"/>
        <v>0</v>
      </c>
      <c r="I78" s="32"/>
      <c r="J78" s="18" t="s">
        <v>246</v>
      </c>
      <c r="K78" s="26"/>
      <c r="L78" s="26"/>
      <c r="M78" s="26"/>
    </row>
    <row r="79" spans="1:13" ht="51" x14ac:dyDescent="0.2">
      <c r="A79" s="18" t="s">
        <v>84</v>
      </c>
      <c r="B79" s="19" t="s">
        <v>178</v>
      </c>
      <c r="C79" s="20">
        <v>45313</v>
      </c>
      <c r="D79" s="17">
        <v>45351</v>
      </c>
      <c r="E79" s="25">
        <v>2593500</v>
      </c>
      <c r="F79" s="27">
        <v>2593500</v>
      </c>
      <c r="G79" s="29">
        <f t="shared" si="2"/>
        <v>1</v>
      </c>
      <c r="H79" s="28">
        <f t="shared" si="3"/>
        <v>0</v>
      </c>
      <c r="I79" s="32"/>
      <c r="J79" s="18" t="s">
        <v>246</v>
      </c>
      <c r="K79" s="26"/>
      <c r="L79" s="26"/>
      <c r="M79" s="26"/>
    </row>
    <row r="80" spans="1:13" ht="51" x14ac:dyDescent="0.2">
      <c r="A80" s="18" t="s">
        <v>85</v>
      </c>
      <c r="B80" s="19" t="s">
        <v>188</v>
      </c>
      <c r="C80" s="20">
        <v>45313</v>
      </c>
      <c r="D80" s="17">
        <v>45473</v>
      </c>
      <c r="E80" s="25">
        <v>23577930</v>
      </c>
      <c r="F80" s="27">
        <v>10231932</v>
      </c>
      <c r="G80" s="29">
        <f t="shared" si="2"/>
        <v>0.43396226895236351</v>
      </c>
      <c r="H80" s="28">
        <f t="shared" si="3"/>
        <v>13345998</v>
      </c>
      <c r="I80" s="32"/>
      <c r="J80" s="18" t="s">
        <v>246</v>
      </c>
      <c r="K80" s="26"/>
      <c r="L80" s="26"/>
      <c r="M80" s="26"/>
    </row>
    <row r="81" spans="1:13" ht="51" x14ac:dyDescent="0.2">
      <c r="A81" s="18" t="s">
        <v>86</v>
      </c>
      <c r="B81" s="19" t="s">
        <v>189</v>
      </c>
      <c r="C81" s="20">
        <v>45313</v>
      </c>
      <c r="D81" s="17">
        <v>45473</v>
      </c>
      <c r="E81" s="25">
        <v>10573500</v>
      </c>
      <c r="F81" s="27">
        <v>4588500</v>
      </c>
      <c r="G81" s="29">
        <f t="shared" si="2"/>
        <v>0.43396226415094341</v>
      </c>
      <c r="H81" s="28">
        <f t="shared" si="3"/>
        <v>5985000</v>
      </c>
      <c r="I81" s="32"/>
      <c r="J81" s="18" t="s">
        <v>246</v>
      </c>
      <c r="K81" s="26"/>
      <c r="L81" s="26"/>
      <c r="M81" s="26"/>
    </row>
    <row r="82" spans="1:13" ht="51" x14ac:dyDescent="0.2">
      <c r="A82" s="18" t="s">
        <v>87</v>
      </c>
      <c r="B82" s="19" t="s">
        <v>190</v>
      </c>
      <c r="C82" s="20">
        <v>45313</v>
      </c>
      <c r="D82" s="17">
        <v>45382</v>
      </c>
      <c r="E82" s="25">
        <v>5727752</v>
      </c>
      <c r="F82" s="27">
        <v>5727752</v>
      </c>
      <c r="G82" s="29">
        <f t="shared" si="2"/>
        <v>1</v>
      </c>
      <c r="H82" s="28">
        <f t="shared" si="3"/>
        <v>0</v>
      </c>
      <c r="I82" s="32"/>
      <c r="J82" s="18" t="s">
        <v>246</v>
      </c>
      <c r="K82" s="26"/>
      <c r="L82" s="26"/>
      <c r="M82" s="26"/>
    </row>
    <row r="83" spans="1:13" ht="51" x14ac:dyDescent="0.2">
      <c r="A83" s="18" t="s">
        <v>88</v>
      </c>
      <c r="B83" s="19" t="s">
        <v>135</v>
      </c>
      <c r="C83" s="20">
        <v>45313</v>
      </c>
      <c r="D83" s="17">
        <v>45382</v>
      </c>
      <c r="E83" s="25">
        <v>14478620</v>
      </c>
      <c r="F83" s="27">
        <v>14478620</v>
      </c>
      <c r="G83" s="29">
        <f t="shared" si="2"/>
        <v>1</v>
      </c>
      <c r="H83" s="28">
        <f t="shared" si="3"/>
        <v>0</v>
      </c>
      <c r="I83" s="32"/>
      <c r="J83" s="18" t="s">
        <v>246</v>
      </c>
      <c r="K83" s="26"/>
      <c r="L83" s="26"/>
      <c r="M83" s="26"/>
    </row>
    <row r="84" spans="1:13" ht="51" x14ac:dyDescent="0.2">
      <c r="A84" s="18" t="s">
        <v>89</v>
      </c>
      <c r="B84" s="19" t="s">
        <v>191</v>
      </c>
      <c r="C84" s="20">
        <v>45315</v>
      </c>
      <c r="D84" s="17">
        <v>45382</v>
      </c>
      <c r="E84" s="25">
        <v>11247766</v>
      </c>
      <c r="F84" s="27">
        <v>11247766</v>
      </c>
      <c r="G84" s="29">
        <f t="shared" si="2"/>
        <v>1</v>
      </c>
      <c r="H84" s="28">
        <f t="shared" si="3"/>
        <v>0</v>
      </c>
      <c r="I84" s="32"/>
      <c r="J84" s="18" t="s">
        <v>246</v>
      </c>
      <c r="K84" s="26"/>
      <c r="L84" s="26"/>
      <c r="M84" s="26"/>
    </row>
    <row r="85" spans="1:13" ht="51" x14ac:dyDescent="0.2">
      <c r="A85" s="18" t="s">
        <v>90</v>
      </c>
      <c r="B85" s="19" t="s">
        <v>192</v>
      </c>
      <c r="C85" s="20">
        <v>45315</v>
      </c>
      <c r="D85" s="17">
        <v>45382</v>
      </c>
      <c r="E85" s="25">
        <v>12651818</v>
      </c>
      <c r="F85" s="27">
        <v>12651818</v>
      </c>
      <c r="G85" s="29">
        <f t="shared" si="2"/>
        <v>1</v>
      </c>
      <c r="H85" s="28">
        <f t="shared" si="3"/>
        <v>0</v>
      </c>
      <c r="I85" s="32"/>
      <c r="J85" s="18" t="s">
        <v>246</v>
      </c>
      <c r="K85" s="26"/>
      <c r="L85" s="26"/>
      <c r="M85" s="26"/>
    </row>
    <row r="86" spans="1:13" ht="51" x14ac:dyDescent="0.2">
      <c r="A86" s="18" t="s">
        <v>91</v>
      </c>
      <c r="B86" s="19" t="s">
        <v>193</v>
      </c>
      <c r="C86" s="20">
        <v>45315</v>
      </c>
      <c r="D86" s="17">
        <v>45473</v>
      </c>
      <c r="E86" s="25">
        <v>46118849</v>
      </c>
      <c r="F86" s="27">
        <v>19681292</v>
      </c>
      <c r="G86" s="29">
        <f t="shared" si="2"/>
        <v>0.42675158697043808</v>
      </c>
      <c r="H86" s="28">
        <f t="shared" si="3"/>
        <v>26437557</v>
      </c>
      <c r="I86" s="32"/>
      <c r="J86" s="18" t="s">
        <v>246</v>
      </c>
      <c r="K86" s="26"/>
      <c r="L86" s="26"/>
      <c r="M86" s="26"/>
    </row>
    <row r="87" spans="1:13" ht="51" x14ac:dyDescent="0.2">
      <c r="A87" s="18" t="s">
        <v>92</v>
      </c>
      <c r="B87" s="19" t="s">
        <v>194</v>
      </c>
      <c r="C87" s="20">
        <v>45315</v>
      </c>
      <c r="D87" s="17">
        <v>45382</v>
      </c>
      <c r="E87" s="25">
        <v>14058949</v>
      </c>
      <c r="F87" s="27">
        <v>14058949</v>
      </c>
      <c r="G87" s="29">
        <f t="shared" si="2"/>
        <v>1</v>
      </c>
      <c r="H87" s="28">
        <f t="shared" si="3"/>
        <v>0</v>
      </c>
      <c r="I87" s="32"/>
      <c r="J87" s="18" t="s">
        <v>246</v>
      </c>
      <c r="K87" s="26"/>
      <c r="L87" s="26"/>
      <c r="M87" s="26"/>
    </row>
    <row r="88" spans="1:13" ht="51" x14ac:dyDescent="0.2">
      <c r="A88" s="18" t="s">
        <v>93</v>
      </c>
      <c r="B88" s="19" t="s">
        <v>195</v>
      </c>
      <c r="C88" s="20">
        <v>45315</v>
      </c>
      <c r="D88" s="17">
        <v>45382</v>
      </c>
      <c r="E88" s="25">
        <v>9935354</v>
      </c>
      <c r="F88" s="27">
        <v>9935354</v>
      </c>
      <c r="G88" s="29">
        <f t="shared" si="2"/>
        <v>1</v>
      </c>
      <c r="H88" s="28">
        <f t="shared" si="3"/>
        <v>0</v>
      </c>
      <c r="I88" s="32"/>
      <c r="J88" s="18" t="s">
        <v>246</v>
      </c>
      <c r="K88" s="26"/>
      <c r="L88" s="26"/>
      <c r="M88" s="26"/>
    </row>
    <row r="89" spans="1:13" ht="51" x14ac:dyDescent="0.2">
      <c r="A89" s="18" t="s">
        <v>94</v>
      </c>
      <c r="B89" s="19" t="s">
        <v>196</v>
      </c>
      <c r="C89" s="20">
        <v>45315</v>
      </c>
      <c r="D89" s="17">
        <v>45382</v>
      </c>
      <c r="E89" s="25">
        <v>9269548</v>
      </c>
      <c r="F89" s="27">
        <v>9269548</v>
      </c>
      <c r="G89" s="29">
        <f t="shared" si="2"/>
        <v>1</v>
      </c>
      <c r="H89" s="28">
        <f t="shared" si="3"/>
        <v>0</v>
      </c>
      <c r="I89" s="32"/>
      <c r="J89" s="18" t="s">
        <v>246</v>
      </c>
      <c r="K89" s="26"/>
      <c r="L89" s="26"/>
      <c r="M89" s="26"/>
    </row>
    <row r="90" spans="1:13" ht="51" x14ac:dyDescent="0.2">
      <c r="A90" s="18" t="s">
        <v>95</v>
      </c>
      <c r="B90" s="19" t="s">
        <v>197</v>
      </c>
      <c r="C90" s="20">
        <v>45315</v>
      </c>
      <c r="D90" s="17">
        <v>45382</v>
      </c>
      <c r="E90" s="25">
        <v>5561730</v>
      </c>
      <c r="F90" s="27">
        <v>5561730</v>
      </c>
      <c r="G90" s="29">
        <f t="shared" si="2"/>
        <v>1</v>
      </c>
      <c r="H90" s="28">
        <f t="shared" si="3"/>
        <v>0</v>
      </c>
      <c r="I90" s="32"/>
      <c r="J90" s="18" t="s">
        <v>246</v>
      </c>
      <c r="K90" s="26"/>
      <c r="L90" s="26"/>
      <c r="M90" s="26"/>
    </row>
    <row r="91" spans="1:13" ht="51" x14ac:dyDescent="0.2">
      <c r="A91" s="18" t="s">
        <v>96</v>
      </c>
      <c r="B91" s="19" t="s">
        <v>198</v>
      </c>
      <c r="C91" s="20">
        <v>45317</v>
      </c>
      <c r="D91" s="17">
        <v>45382</v>
      </c>
      <c r="E91" s="25">
        <v>9638776</v>
      </c>
      <c r="F91" s="27">
        <v>9638776</v>
      </c>
      <c r="G91" s="29">
        <f t="shared" si="2"/>
        <v>1</v>
      </c>
      <c r="H91" s="28">
        <f t="shared" si="3"/>
        <v>0</v>
      </c>
      <c r="I91" s="32"/>
      <c r="J91" s="18" t="s">
        <v>246</v>
      </c>
      <c r="K91" s="26"/>
      <c r="L91" s="26"/>
      <c r="M91" s="26"/>
    </row>
    <row r="92" spans="1:13" ht="51" x14ac:dyDescent="0.2">
      <c r="A92" s="18" t="s">
        <v>97</v>
      </c>
      <c r="B92" s="19" t="s">
        <v>199</v>
      </c>
      <c r="C92" s="20">
        <v>45317</v>
      </c>
      <c r="D92" s="17">
        <v>45382</v>
      </c>
      <c r="E92" s="25">
        <v>12274152</v>
      </c>
      <c r="F92" s="27">
        <v>12274152</v>
      </c>
      <c r="G92" s="29">
        <f t="shared" si="2"/>
        <v>1</v>
      </c>
      <c r="H92" s="28">
        <f t="shared" si="3"/>
        <v>0</v>
      </c>
      <c r="I92" s="32"/>
      <c r="J92" s="18" t="s">
        <v>246</v>
      </c>
      <c r="K92" s="26"/>
      <c r="L92" s="26"/>
      <c r="M92" s="26"/>
    </row>
    <row r="93" spans="1:13" ht="51" x14ac:dyDescent="0.2">
      <c r="A93" s="18" t="s">
        <v>98</v>
      </c>
      <c r="B93" s="19" t="s">
        <v>200</v>
      </c>
      <c r="C93" s="20">
        <v>45317</v>
      </c>
      <c r="D93" s="17">
        <v>45382</v>
      </c>
      <c r="E93" s="25">
        <v>12274152</v>
      </c>
      <c r="F93" s="27">
        <v>12274152</v>
      </c>
      <c r="G93" s="29">
        <f t="shared" si="2"/>
        <v>1</v>
      </c>
      <c r="H93" s="28">
        <f t="shared" si="3"/>
        <v>0</v>
      </c>
      <c r="I93" s="32"/>
      <c r="J93" s="18" t="s">
        <v>246</v>
      </c>
      <c r="K93" s="26"/>
      <c r="L93" s="26"/>
      <c r="M93" s="26"/>
    </row>
    <row r="94" spans="1:13" ht="51" x14ac:dyDescent="0.2">
      <c r="A94" s="18" t="s">
        <v>99</v>
      </c>
      <c r="B94" s="19" t="s">
        <v>201</v>
      </c>
      <c r="C94" s="20">
        <v>45317</v>
      </c>
      <c r="D94" s="17">
        <v>45382</v>
      </c>
      <c r="E94" s="25">
        <v>12274152</v>
      </c>
      <c r="F94" s="27">
        <v>12274152</v>
      </c>
      <c r="G94" s="29">
        <f t="shared" si="2"/>
        <v>1</v>
      </c>
      <c r="H94" s="28">
        <f t="shared" si="3"/>
        <v>0</v>
      </c>
      <c r="I94" s="32"/>
      <c r="J94" s="18" t="s">
        <v>246</v>
      </c>
      <c r="K94" s="26"/>
      <c r="L94" s="26"/>
      <c r="M94" s="26"/>
    </row>
    <row r="95" spans="1:13" ht="51" x14ac:dyDescent="0.2">
      <c r="A95" s="18" t="s">
        <v>100</v>
      </c>
      <c r="B95" s="19" t="s">
        <v>202</v>
      </c>
      <c r="C95" s="20">
        <v>45317</v>
      </c>
      <c r="D95" s="17">
        <v>45382</v>
      </c>
      <c r="E95" s="25">
        <v>12274152</v>
      </c>
      <c r="F95" s="27">
        <v>12274152</v>
      </c>
      <c r="G95" s="29">
        <f t="shared" si="2"/>
        <v>1</v>
      </c>
      <c r="H95" s="28">
        <f t="shared" si="3"/>
        <v>0</v>
      </c>
      <c r="I95" s="32"/>
      <c r="J95" s="18" t="s">
        <v>246</v>
      </c>
      <c r="K95" s="26"/>
      <c r="L95" s="26"/>
      <c r="M95" s="26"/>
    </row>
    <row r="96" spans="1:13" ht="51" x14ac:dyDescent="0.2">
      <c r="A96" s="18" t="s">
        <v>101</v>
      </c>
      <c r="B96" s="19" t="s">
        <v>203</v>
      </c>
      <c r="C96" s="20">
        <v>45317</v>
      </c>
      <c r="D96" s="17">
        <v>45382</v>
      </c>
      <c r="E96" s="25">
        <v>12274152</v>
      </c>
      <c r="F96" s="27">
        <v>12274152</v>
      </c>
      <c r="G96" s="29">
        <f t="shared" si="2"/>
        <v>1</v>
      </c>
      <c r="H96" s="28">
        <f t="shared" si="3"/>
        <v>0</v>
      </c>
      <c r="I96" s="32"/>
      <c r="J96" s="18" t="s">
        <v>246</v>
      </c>
      <c r="K96" s="26"/>
      <c r="L96" s="26"/>
      <c r="M96" s="26"/>
    </row>
    <row r="97" spans="1:13" ht="51" x14ac:dyDescent="0.2">
      <c r="A97" s="18" t="s">
        <v>102</v>
      </c>
      <c r="B97" s="19" t="s">
        <v>204</v>
      </c>
      <c r="C97" s="20">
        <v>45317</v>
      </c>
      <c r="D97" s="17">
        <v>45382</v>
      </c>
      <c r="E97" s="25">
        <v>12274152</v>
      </c>
      <c r="F97" s="27">
        <v>12274152</v>
      </c>
      <c r="G97" s="29">
        <f t="shared" si="2"/>
        <v>1</v>
      </c>
      <c r="H97" s="28">
        <f t="shared" si="3"/>
        <v>0</v>
      </c>
      <c r="I97" s="32"/>
      <c r="J97" s="18" t="s">
        <v>246</v>
      </c>
      <c r="K97" s="26"/>
      <c r="L97" s="26"/>
      <c r="M97" s="26"/>
    </row>
    <row r="98" spans="1:13" ht="51" x14ac:dyDescent="0.2">
      <c r="A98" s="18" t="s">
        <v>103</v>
      </c>
      <c r="B98" s="19" t="s">
        <v>205</v>
      </c>
      <c r="C98" s="20">
        <v>45317</v>
      </c>
      <c r="D98" s="17">
        <v>45382</v>
      </c>
      <c r="E98" s="25">
        <v>8992845</v>
      </c>
      <c r="F98" s="27">
        <v>8992845</v>
      </c>
      <c r="G98" s="29">
        <f t="shared" si="2"/>
        <v>1</v>
      </c>
      <c r="H98" s="28">
        <f t="shared" si="3"/>
        <v>0</v>
      </c>
      <c r="I98" s="32"/>
      <c r="J98" s="18" t="s">
        <v>246</v>
      </c>
      <c r="K98" s="26"/>
      <c r="L98" s="26"/>
      <c r="M98" s="26"/>
    </row>
    <row r="99" spans="1:13" ht="51" x14ac:dyDescent="0.2">
      <c r="A99" s="18" t="s">
        <v>104</v>
      </c>
      <c r="B99" s="19" t="s">
        <v>206</v>
      </c>
      <c r="C99" s="20">
        <v>45317</v>
      </c>
      <c r="D99" s="17">
        <v>45382</v>
      </c>
      <c r="E99" s="25">
        <v>13639279</v>
      </c>
      <c r="F99" s="27">
        <v>13639279</v>
      </c>
      <c r="G99" s="29">
        <f t="shared" si="2"/>
        <v>1</v>
      </c>
      <c r="H99" s="28">
        <f t="shared" si="3"/>
        <v>0</v>
      </c>
      <c r="I99" s="32"/>
      <c r="J99" s="18" t="s">
        <v>246</v>
      </c>
      <c r="K99" s="26"/>
      <c r="L99" s="26"/>
      <c r="M99" s="26"/>
    </row>
    <row r="100" spans="1:13" ht="51" x14ac:dyDescent="0.2">
      <c r="A100" s="18" t="s">
        <v>105</v>
      </c>
      <c r="B100" s="19" t="s">
        <v>207</v>
      </c>
      <c r="C100" s="20">
        <v>45320</v>
      </c>
      <c r="D100" s="17">
        <v>45322</v>
      </c>
      <c r="E100" s="25">
        <v>11707652</v>
      </c>
      <c r="F100" s="27">
        <v>0</v>
      </c>
      <c r="G100" s="29">
        <f t="shared" si="2"/>
        <v>0</v>
      </c>
      <c r="H100" s="28">
        <f t="shared" si="3"/>
        <v>11707652</v>
      </c>
      <c r="I100" s="32">
        <v>11707652</v>
      </c>
      <c r="J100" s="18" t="s">
        <v>246</v>
      </c>
      <c r="K100" s="26"/>
      <c r="L100" s="26"/>
      <c r="M100" s="26"/>
    </row>
    <row r="101" spans="1:13" ht="51" x14ac:dyDescent="0.2">
      <c r="A101" s="18" t="s">
        <v>106</v>
      </c>
      <c r="B101" s="19" t="s">
        <v>208</v>
      </c>
      <c r="C101" s="20">
        <v>45321</v>
      </c>
      <c r="D101" s="17">
        <v>45382</v>
      </c>
      <c r="E101" s="25">
        <v>11518819</v>
      </c>
      <c r="F101" s="27">
        <v>11518819</v>
      </c>
      <c r="G101" s="29">
        <f t="shared" si="2"/>
        <v>1</v>
      </c>
      <c r="H101" s="28">
        <f t="shared" si="3"/>
        <v>0</v>
      </c>
      <c r="I101" s="32"/>
      <c r="J101" s="18" t="s">
        <v>246</v>
      </c>
      <c r="K101" s="26"/>
      <c r="L101" s="26"/>
      <c r="M101" s="26"/>
    </row>
    <row r="102" spans="1:13" ht="51" x14ac:dyDescent="0.2">
      <c r="A102" s="18" t="s">
        <v>107</v>
      </c>
      <c r="B102" s="19" t="s">
        <v>209</v>
      </c>
      <c r="C102" s="20">
        <v>45321</v>
      </c>
      <c r="D102" s="17">
        <v>45382</v>
      </c>
      <c r="E102" s="25">
        <v>14079646</v>
      </c>
      <c r="F102" s="27">
        <v>14079646</v>
      </c>
      <c r="G102" s="29">
        <f t="shared" si="2"/>
        <v>1</v>
      </c>
      <c r="H102" s="28">
        <f t="shared" si="3"/>
        <v>0</v>
      </c>
      <c r="I102" s="32"/>
      <c r="J102" s="18" t="s">
        <v>246</v>
      </c>
      <c r="K102" s="26"/>
      <c r="L102" s="26"/>
      <c r="M102" s="26"/>
    </row>
    <row r="103" spans="1:13" ht="51" x14ac:dyDescent="0.2">
      <c r="A103" s="18" t="s">
        <v>248</v>
      </c>
      <c r="B103" s="19" t="s">
        <v>210</v>
      </c>
      <c r="C103" s="20">
        <v>45321</v>
      </c>
      <c r="D103" s="17">
        <v>45382</v>
      </c>
      <c r="E103" s="25">
        <v>10240503</v>
      </c>
      <c r="F103" s="27">
        <v>10240503</v>
      </c>
      <c r="G103" s="29">
        <f t="shared" si="2"/>
        <v>1</v>
      </c>
      <c r="H103" s="28">
        <f t="shared" si="3"/>
        <v>0</v>
      </c>
      <c r="I103" s="32"/>
      <c r="J103" s="18" t="s">
        <v>246</v>
      </c>
      <c r="K103" s="26"/>
      <c r="L103" s="26"/>
      <c r="M103" s="26"/>
    </row>
    <row r="104" spans="1:13" ht="51" x14ac:dyDescent="0.2">
      <c r="A104" s="18" t="s">
        <v>108</v>
      </c>
      <c r="B104" s="19" t="s">
        <v>211</v>
      </c>
      <c r="C104" s="20">
        <v>45321</v>
      </c>
      <c r="D104" s="17">
        <v>45382</v>
      </c>
      <c r="E104" s="25">
        <v>11518819</v>
      </c>
      <c r="F104" s="27">
        <v>11518819</v>
      </c>
      <c r="G104" s="29">
        <f t="shared" si="2"/>
        <v>1</v>
      </c>
      <c r="H104" s="28">
        <f t="shared" si="3"/>
        <v>0</v>
      </c>
      <c r="I104" s="32"/>
      <c r="J104" s="18" t="s">
        <v>246</v>
      </c>
      <c r="K104" s="26"/>
      <c r="L104" s="26"/>
      <c r="M104" s="26"/>
    </row>
    <row r="105" spans="1:13" ht="51" x14ac:dyDescent="0.2">
      <c r="A105" s="18" t="s">
        <v>109</v>
      </c>
      <c r="B105" s="19" t="s">
        <v>212</v>
      </c>
      <c r="C105" s="20">
        <v>45323</v>
      </c>
      <c r="D105" s="17">
        <v>45382</v>
      </c>
      <c r="E105" s="25">
        <v>10072626</v>
      </c>
      <c r="F105" s="27">
        <v>10072626</v>
      </c>
      <c r="G105" s="29">
        <f t="shared" si="2"/>
        <v>1</v>
      </c>
      <c r="H105" s="28">
        <f t="shared" si="3"/>
        <v>0</v>
      </c>
      <c r="I105" s="32"/>
      <c r="J105" s="18" t="s">
        <v>246</v>
      </c>
      <c r="K105" s="26"/>
      <c r="L105" s="26"/>
      <c r="M105" s="26"/>
    </row>
    <row r="106" spans="1:13" ht="51" x14ac:dyDescent="0.2">
      <c r="A106" s="18" t="s">
        <v>110</v>
      </c>
      <c r="B106" s="19" t="s">
        <v>212</v>
      </c>
      <c r="C106" s="20">
        <v>45323</v>
      </c>
      <c r="D106" s="17">
        <v>45382</v>
      </c>
      <c r="E106" s="25">
        <v>10072626</v>
      </c>
      <c r="F106" s="27">
        <v>10072626</v>
      </c>
      <c r="G106" s="29">
        <f t="shared" si="2"/>
        <v>1</v>
      </c>
      <c r="H106" s="28">
        <f t="shared" si="3"/>
        <v>0</v>
      </c>
      <c r="I106" s="32"/>
      <c r="J106" s="18" t="s">
        <v>246</v>
      </c>
      <c r="K106" s="26"/>
      <c r="L106" s="26"/>
      <c r="M106" s="26"/>
    </row>
    <row r="107" spans="1:13" ht="51" x14ac:dyDescent="0.2">
      <c r="A107" s="18" t="s">
        <v>111</v>
      </c>
      <c r="B107" s="19" t="s">
        <v>213</v>
      </c>
      <c r="C107" s="20">
        <v>45323</v>
      </c>
      <c r="D107" s="17">
        <v>45382</v>
      </c>
      <c r="E107" s="25">
        <v>11329986</v>
      </c>
      <c r="F107" s="27">
        <v>11329986</v>
      </c>
      <c r="G107" s="29">
        <f t="shared" si="2"/>
        <v>1</v>
      </c>
      <c r="H107" s="28">
        <f t="shared" si="3"/>
        <v>0</v>
      </c>
      <c r="I107" s="32"/>
      <c r="J107" s="18" t="s">
        <v>246</v>
      </c>
      <c r="K107" s="26"/>
      <c r="L107" s="26"/>
      <c r="M107" s="26"/>
    </row>
    <row r="108" spans="1:13" ht="51" x14ac:dyDescent="0.2">
      <c r="A108" s="18" t="s">
        <v>112</v>
      </c>
      <c r="B108" s="19" t="s">
        <v>214</v>
      </c>
      <c r="C108" s="20">
        <v>45323</v>
      </c>
      <c r="D108" s="17">
        <v>45382</v>
      </c>
      <c r="E108" s="25">
        <v>11329986</v>
      </c>
      <c r="F108" s="27">
        <v>11329986</v>
      </c>
      <c r="G108" s="29">
        <f t="shared" si="2"/>
        <v>1</v>
      </c>
      <c r="H108" s="28">
        <f t="shared" si="3"/>
        <v>0</v>
      </c>
      <c r="I108" s="32"/>
      <c r="J108" s="18" t="s">
        <v>246</v>
      </c>
      <c r="K108" s="26"/>
      <c r="L108" s="26"/>
      <c r="M108" s="26"/>
    </row>
    <row r="109" spans="1:13" ht="51" x14ac:dyDescent="0.2">
      <c r="A109" s="18" t="s">
        <v>113</v>
      </c>
      <c r="B109" s="19" t="s">
        <v>215</v>
      </c>
      <c r="C109" s="20">
        <v>45323</v>
      </c>
      <c r="D109" s="17">
        <v>45382</v>
      </c>
      <c r="E109" s="25">
        <v>8301088</v>
      </c>
      <c r="F109" s="27">
        <v>8301088</v>
      </c>
      <c r="G109" s="29">
        <f t="shared" si="2"/>
        <v>1</v>
      </c>
      <c r="H109" s="28">
        <f t="shared" si="3"/>
        <v>0</v>
      </c>
      <c r="I109" s="32"/>
      <c r="J109" s="18" t="s">
        <v>246</v>
      </c>
      <c r="K109" s="26"/>
      <c r="L109" s="26"/>
      <c r="M109" s="26"/>
    </row>
    <row r="110" spans="1:13" ht="51" x14ac:dyDescent="0.2">
      <c r="A110" s="18" t="s">
        <v>114</v>
      </c>
      <c r="B110" s="19" t="s">
        <v>216</v>
      </c>
      <c r="C110" s="20">
        <v>45327</v>
      </c>
      <c r="D110" s="17">
        <v>45382</v>
      </c>
      <c r="E110" s="25">
        <v>7747682</v>
      </c>
      <c r="F110" s="27">
        <v>7747682</v>
      </c>
      <c r="G110" s="29">
        <f t="shared" si="2"/>
        <v>1</v>
      </c>
      <c r="H110" s="28">
        <f t="shared" si="3"/>
        <v>0</v>
      </c>
      <c r="I110" s="32"/>
      <c r="J110" s="18" t="s">
        <v>246</v>
      </c>
      <c r="K110" s="26"/>
      <c r="L110" s="26"/>
      <c r="M110" s="26"/>
    </row>
    <row r="111" spans="1:13" ht="51" x14ac:dyDescent="0.2">
      <c r="A111" s="18" t="s">
        <v>115</v>
      </c>
      <c r="B111" s="19" t="s">
        <v>217</v>
      </c>
      <c r="C111" s="20">
        <v>45327</v>
      </c>
      <c r="D111" s="17">
        <v>45382</v>
      </c>
      <c r="E111" s="25">
        <v>10574654</v>
      </c>
      <c r="F111" s="27">
        <v>10574654</v>
      </c>
      <c r="G111" s="29">
        <f t="shared" si="2"/>
        <v>1</v>
      </c>
      <c r="H111" s="28">
        <f t="shared" si="3"/>
        <v>0</v>
      </c>
      <c r="I111" s="32"/>
      <c r="J111" s="18" t="s">
        <v>246</v>
      </c>
      <c r="K111" s="26"/>
      <c r="L111" s="26"/>
      <c r="M111" s="26"/>
    </row>
    <row r="112" spans="1:13" ht="51" x14ac:dyDescent="0.2">
      <c r="A112" s="18" t="s">
        <v>116</v>
      </c>
      <c r="B112" s="19" t="s">
        <v>218</v>
      </c>
      <c r="C112" s="20">
        <v>45327</v>
      </c>
      <c r="D112" s="17">
        <v>45382</v>
      </c>
      <c r="E112" s="25">
        <v>10574654</v>
      </c>
      <c r="F112" s="27">
        <v>10574654</v>
      </c>
      <c r="G112" s="29">
        <f t="shared" si="2"/>
        <v>1</v>
      </c>
      <c r="H112" s="28">
        <f t="shared" si="3"/>
        <v>0</v>
      </c>
      <c r="I112" s="32"/>
      <c r="J112" s="18" t="s">
        <v>246</v>
      </c>
      <c r="K112" s="26"/>
      <c r="L112" s="26"/>
      <c r="M112" s="26"/>
    </row>
    <row r="113" spans="1:13" ht="51" x14ac:dyDescent="0.2">
      <c r="A113" s="18" t="s">
        <v>117</v>
      </c>
      <c r="B113" s="19" t="s">
        <v>219</v>
      </c>
      <c r="C113" s="20">
        <v>45329</v>
      </c>
      <c r="D113" s="17">
        <v>45382</v>
      </c>
      <c r="E113" s="25">
        <v>13596809</v>
      </c>
      <c r="F113" s="27">
        <v>13596809</v>
      </c>
      <c r="G113" s="29">
        <f t="shared" si="2"/>
        <v>1</v>
      </c>
      <c r="H113" s="28">
        <f t="shared" si="3"/>
        <v>0</v>
      </c>
      <c r="I113" s="32"/>
      <c r="J113" s="18" t="s">
        <v>246</v>
      </c>
      <c r="K113" s="26"/>
      <c r="L113" s="26"/>
      <c r="M113" s="26"/>
    </row>
    <row r="114" spans="1:13" ht="51" x14ac:dyDescent="0.2">
      <c r="A114" s="18" t="s">
        <v>118</v>
      </c>
      <c r="B114" s="19" t="s">
        <v>220</v>
      </c>
      <c r="C114" s="20">
        <v>45328</v>
      </c>
      <c r="D114" s="17">
        <v>45382</v>
      </c>
      <c r="E114" s="25">
        <v>8155888</v>
      </c>
      <c r="F114" s="27">
        <v>8155888</v>
      </c>
      <c r="G114" s="29">
        <f t="shared" si="2"/>
        <v>1</v>
      </c>
      <c r="H114" s="28">
        <f t="shared" si="3"/>
        <v>0</v>
      </c>
      <c r="I114" s="32"/>
      <c r="J114" s="18" t="s">
        <v>246</v>
      </c>
      <c r="K114" s="26"/>
      <c r="L114" s="26"/>
      <c r="M114" s="26"/>
    </row>
    <row r="115" spans="1:13" ht="51" x14ac:dyDescent="0.2">
      <c r="A115" s="18" t="s">
        <v>119</v>
      </c>
      <c r="B115" s="19" t="s">
        <v>135</v>
      </c>
      <c r="C115" s="20">
        <v>45334</v>
      </c>
      <c r="D115" s="17">
        <v>45382</v>
      </c>
      <c r="E115" s="25">
        <v>10281918</v>
      </c>
      <c r="F115" s="27">
        <v>10281918</v>
      </c>
      <c r="G115" s="29">
        <f t="shared" si="2"/>
        <v>1</v>
      </c>
      <c r="H115" s="28">
        <f t="shared" si="3"/>
        <v>0</v>
      </c>
      <c r="I115" s="32"/>
      <c r="J115" s="18" t="s">
        <v>246</v>
      </c>
      <c r="K115" s="26"/>
      <c r="L115" s="26"/>
      <c r="M115" s="26"/>
    </row>
    <row r="116" spans="1:13" ht="51" x14ac:dyDescent="0.2">
      <c r="A116" s="18" t="s">
        <v>120</v>
      </c>
      <c r="B116" s="19" t="s">
        <v>221</v>
      </c>
      <c r="C116" s="20">
        <v>45329</v>
      </c>
      <c r="D116" s="17">
        <v>45382</v>
      </c>
      <c r="E116" s="25">
        <v>7470979</v>
      </c>
      <c r="F116" s="27">
        <v>7470979</v>
      </c>
      <c r="G116" s="29">
        <f t="shared" si="2"/>
        <v>1</v>
      </c>
      <c r="H116" s="28">
        <f t="shared" si="3"/>
        <v>0</v>
      </c>
      <c r="I116" s="32"/>
      <c r="J116" s="18" t="s">
        <v>246</v>
      </c>
      <c r="K116" s="26"/>
      <c r="L116" s="26"/>
      <c r="M116" s="26"/>
    </row>
    <row r="117" spans="1:13" ht="51" x14ac:dyDescent="0.2">
      <c r="A117" s="18" t="s">
        <v>121</v>
      </c>
      <c r="B117" s="19" t="s">
        <v>222</v>
      </c>
      <c r="C117" s="20">
        <v>45329</v>
      </c>
      <c r="D117" s="17">
        <v>45382</v>
      </c>
      <c r="E117" s="25">
        <v>12463949</v>
      </c>
      <c r="F117" s="27">
        <v>12463949</v>
      </c>
      <c r="G117" s="29">
        <f t="shared" si="2"/>
        <v>1</v>
      </c>
      <c r="H117" s="28">
        <f t="shared" si="3"/>
        <v>0</v>
      </c>
      <c r="I117" s="32"/>
      <c r="J117" s="18" t="s">
        <v>246</v>
      </c>
      <c r="K117" s="26"/>
      <c r="L117" s="26"/>
      <c r="M117" s="26"/>
    </row>
    <row r="118" spans="1:13" ht="51" x14ac:dyDescent="0.2">
      <c r="A118" s="18" t="s">
        <v>123</v>
      </c>
      <c r="B118" s="19" t="s">
        <v>224</v>
      </c>
      <c r="C118" s="20">
        <v>45331</v>
      </c>
      <c r="D118" s="17">
        <v>45382</v>
      </c>
      <c r="E118" s="25">
        <v>7711021</v>
      </c>
      <c r="F118" s="27">
        <v>7711021</v>
      </c>
      <c r="G118" s="29">
        <f t="shared" si="2"/>
        <v>1</v>
      </c>
      <c r="H118" s="28">
        <f t="shared" si="3"/>
        <v>0</v>
      </c>
      <c r="I118" s="32"/>
      <c r="J118" s="18" t="s">
        <v>246</v>
      </c>
      <c r="K118" s="26"/>
      <c r="L118" s="26"/>
      <c r="M118" s="26"/>
    </row>
    <row r="119" spans="1:13" ht="51" x14ac:dyDescent="0.2">
      <c r="A119" s="18" t="s">
        <v>124</v>
      </c>
      <c r="B119" s="19" t="s">
        <v>207</v>
      </c>
      <c r="C119" s="20">
        <v>45334</v>
      </c>
      <c r="D119" s="17">
        <v>45382</v>
      </c>
      <c r="E119" s="25">
        <v>9252822</v>
      </c>
      <c r="F119" s="27">
        <v>9252822</v>
      </c>
      <c r="G119" s="29">
        <f t="shared" si="2"/>
        <v>1</v>
      </c>
      <c r="H119" s="28">
        <f t="shared" si="3"/>
        <v>0</v>
      </c>
      <c r="I119" s="32"/>
      <c r="J119" s="18" t="s">
        <v>246</v>
      </c>
      <c r="K119" s="26"/>
      <c r="L119" s="26"/>
      <c r="M119" s="26"/>
    </row>
    <row r="120" spans="1:13" ht="51" x14ac:dyDescent="0.2">
      <c r="A120" s="18" t="s">
        <v>239</v>
      </c>
      <c r="B120" s="19" t="s">
        <v>225</v>
      </c>
      <c r="C120" s="20">
        <v>45334</v>
      </c>
      <c r="D120" s="17">
        <v>45382</v>
      </c>
      <c r="E120" s="25">
        <v>7266154</v>
      </c>
      <c r="F120" s="27">
        <v>7266154</v>
      </c>
      <c r="G120" s="29">
        <f t="shared" si="2"/>
        <v>1</v>
      </c>
      <c r="H120" s="28">
        <f t="shared" si="3"/>
        <v>0</v>
      </c>
      <c r="I120" s="32"/>
      <c r="J120" s="18" t="s">
        <v>246</v>
      </c>
      <c r="K120" s="26"/>
      <c r="L120" s="26"/>
      <c r="M120" s="26"/>
    </row>
    <row r="121" spans="1:13" ht="51" x14ac:dyDescent="0.2">
      <c r="A121" s="18" t="s">
        <v>240</v>
      </c>
      <c r="B121" s="19" t="s">
        <v>178</v>
      </c>
      <c r="C121" s="20">
        <v>45337</v>
      </c>
      <c r="D121" s="17">
        <v>45382</v>
      </c>
      <c r="E121" s="25">
        <v>3059000</v>
      </c>
      <c r="F121" s="27">
        <v>3059000</v>
      </c>
      <c r="G121" s="29">
        <f t="shared" si="2"/>
        <v>1</v>
      </c>
      <c r="H121" s="28">
        <f t="shared" si="3"/>
        <v>0</v>
      </c>
      <c r="I121" s="32"/>
      <c r="J121" s="18" t="s">
        <v>246</v>
      </c>
      <c r="K121" s="26"/>
      <c r="L121" s="26"/>
      <c r="M121" s="26"/>
    </row>
    <row r="122" spans="1:13" ht="51" x14ac:dyDescent="0.2">
      <c r="A122" s="18" t="s">
        <v>241</v>
      </c>
      <c r="B122" s="19" t="s">
        <v>178</v>
      </c>
      <c r="C122" s="20">
        <v>45337</v>
      </c>
      <c r="D122" s="17">
        <v>45382</v>
      </c>
      <c r="E122" s="25">
        <v>3059000</v>
      </c>
      <c r="F122" s="27">
        <v>3059000</v>
      </c>
      <c r="G122" s="29">
        <f t="shared" si="2"/>
        <v>1</v>
      </c>
      <c r="H122" s="28">
        <f t="shared" si="3"/>
        <v>0</v>
      </c>
      <c r="I122" s="32"/>
      <c r="J122" s="18" t="s">
        <v>246</v>
      </c>
      <c r="K122" s="26"/>
      <c r="L122" s="26"/>
      <c r="M122" s="26"/>
    </row>
    <row r="123" spans="1:13" ht="51" x14ac:dyDescent="0.2">
      <c r="A123" s="18" t="s">
        <v>242</v>
      </c>
      <c r="B123" s="19" t="s">
        <v>178</v>
      </c>
      <c r="C123" s="20">
        <v>45337</v>
      </c>
      <c r="D123" s="17">
        <v>45382</v>
      </c>
      <c r="E123" s="25">
        <v>3059000</v>
      </c>
      <c r="F123" s="27">
        <v>3059000</v>
      </c>
      <c r="G123" s="29">
        <f t="shared" si="2"/>
        <v>1</v>
      </c>
      <c r="H123" s="28">
        <f t="shared" si="3"/>
        <v>0</v>
      </c>
      <c r="I123" s="32"/>
      <c r="J123" s="18" t="s">
        <v>246</v>
      </c>
      <c r="K123" s="26"/>
      <c r="L123" s="26"/>
      <c r="M123" s="26"/>
    </row>
    <row r="124" spans="1:13" ht="51" x14ac:dyDescent="0.2">
      <c r="A124" s="18" t="s">
        <v>243</v>
      </c>
      <c r="B124" s="19" t="s">
        <v>226</v>
      </c>
      <c r="C124" s="20">
        <v>45337</v>
      </c>
      <c r="D124" s="17">
        <v>45473</v>
      </c>
      <c r="E124" s="25">
        <v>25681302</v>
      </c>
      <c r="F124" s="27">
        <v>8686323</v>
      </c>
      <c r="G124" s="29">
        <f t="shared" si="2"/>
        <v>0.33823530442498595</v>
      </c>
      <c r="H124" s="28">
        <f t="shared" si="3"/>
        <v>16994979</v>
      </c>
      <c r="I124" s="32"/>
      <c r="J124" s="18" t="s">
        <v>246</v>
      </c>
      <c r="K124" s="26"/>
      <c r="L124" s="26"/>
      <c r="M124" s="26"/>
    </row>
    <row r="125" spans="1:13" ht="51" x14ac:dyDescent="0.2">
      <c r="A125" s="18" t="s">
        <v>244</v>
      </c>
      <c r="B125" s="19" t="s">
        <v>227</v>
      </c>
      <c r="C125" s="20">
        <v>45337</v>
      </c>
      <c r="D125" s="17">
        <v>45504</v>
      </c>
      <c r="E125" s="25">
        <v>38315102</v>
      </c>
      <c r="F125" s="27">
        <v>10617438</v>
      </c>
      <c r="G125" s="29">
        <f t="shared" si="2"/>
        <v>0.2771084362505416</v>
      </c>
      <c r="H125" s="28">
        <f t="shared" si="3"/>
        <v>27697664</v>
      </c>
      <c r="I125" s="32"/>
      <c r="J125" s="18" t="s">
        <v>246</v>
      </c>
      <c r="K125" s="26"/>
      <c r="L125" s="26"/>
      <c r="M125" s="26"/>
    </row>
    <row r="126" spans="1:13" ht="51" x14ac:dyDescent="0.2">
      <c r="A126" s="18" t="s">
        <v>245</v>
      </c>
      <c r="B126" s="19" t="s">
        <v>228</v>
      </c>
      <c r="C126" s="20">
        <v>45337</v>
      </c>
      <c r="D126" s="17">
        <v>45473</v>
      </c>
      <c r="E126" s="25">
        <v>11289482</v>
      </c>
      <c r="F126" s="27">
        <v>3818501</v>
      </c>
      <c r="G126" s="29">
        <f t="shared" si="2"/>
        <v>0.33823527067052322</v>
      </c>
      <c r="H126" s="28">
        <f t="shared" si="3"/>
        <v>7470981</v>
      </c>
      <c r="I126" s="32"/>
      <c r="J126" s="18" t="s">
        <v>246</v>
      </c>
      <c r="K126" s="26"/>
      <c r="L126" s="26"/>
      <c r="M126" s="26"/>
    </row>
    <row r="127" spans="1:13" ht="51" x14ac:dyDescent="0.2">
      <c r="A127" s="18" t="s">
        <v>125</v>
      </c>
      <c r="B127" s="19" t="s">
        <v>229</v>
      </c>
      <c r="C127" s="20">
        <v>45337</v>
      </c>
      <c r="D127" s="17">
        <v>45382</v>
      </c>
      <c r="E127" s="25">
        <v>8686323</v>
      </c>
      <c r="F127" s="27">
        <v>8686323</v>
      </c>
      <c r="G127" s="29">
        <f t="shared" si="2"/>
        <v>1</v>
      </c>
      <c r="H127" s="28">
        <f t="shared" si="3"/>
        <v>0</v>
      </c>
      <c r="I127" s="32"/>
      <c r="J127" s="18" t="s">
        <v>246</v>
      </c>
      <c r="K127" s="26"/>
      <c r="L127" s="26"/>
      <c r="M127" s="26"/>
    </row>
    <row r="128" spans="1:13" ht="51" x14ac:dyDescent="0.2">
      <c r="A128" s="18" t="s">
        <v>126</v>
      </c>
      <c r="B128" s="19" t="s">
        <v>230</v>
      </c>
      <c r="C128" s="20">
        <v>45343</v>
      </c>
      <c r="D128" s="17">
        <v>45352</v>
      </c>
      <c r="E128" s="25">
        <v>34061979</v>
      </c>
      <c r="F128" s="27">
        <v>0</v>
      </c>
      <c r="G128" s="29">
        <f t="shared" si="2"/>
        <v>0</v>
      </c>
      <c r="H128" s="28">
        <f t="shared" si="3"/>
        <v>34061979</v>
      </c>
      <c r="I128" s="32"/>
      <c r="J128" s="18" t="s">
        <v>247</v>
      </c>
      <c r="K128" s="26"/>
      <c r="L128" s="26"/>
      <c r="M128" s="26"/>
    </row>
    <row r="129" spans="1:13" ht="51" x14ac:dyDescent="0.2">
      <c r="A129" s="18" t="s">
        <v>127</v>
      </c>
      <c r="B129" s="19" t="s">
        <v>231</v>
      </c>
      <c r="C129" s="20">
        <v>45344</v>
      </c>
      <c r="D129" s="17">
        <v>45473</v>
      </c>
      <c r="E129" s="25">
        <v>10708406</v>
      </c>
      <c r="F129" s="27">
        <v>3237425</v>
      </c>
      <c r="G129" s="29">
        <f t="shared" si="2"/>
        <v>0.30232557488014555</v>
      </c>
      <c r="H129" s="28">
        <f t="shared" si="3"/>
        <v>7470981</v>
      </c>
      <c r="I129" s="32"/>
      <c r="J129" s="18" t="s">
        <v>246</v>
      </c>
      <c r="K129" s="26"/>
      <c r="L129" s="26"/>
      <c r="M129" s="26"/>
    </row>
    <row r="130" spans="1:13" ht="51" x14ac:dyDescent="0.2">
      <c r="A130" s="18" t="s">
        <v>128</v>
      </c>
      <c r="B130" s="19" t="s">
        <v>232</v>
      </c>
      <c r="C130" s="20">
        <v>45352</v>
      </c>
      <c r="D130" s="17">
        <v>45657</v>
      </c>
      <c r="E130" s="25">
        <v>16266110</v>
      </c>
      <c r="F130" s="27">
        <v>0</v>
      </c>
      <c r="G130" s="29">
        <f t="shared" si="2"/>
        <v>0</v>
      </c>
      <c r="H130" s="28">
        <f t="shared" si="3"/>
        <v>16266110</v>
      </c>
      <c r="I130" s="32"/>
      <c r="J130" s="18" t="s">
        <v>247</v>
      </c>
      <c r="K130" s="26"/>
      <c r="L130" s="26"/>
      <c r="M130" s="26"/>
    </row>
    <row r="131" spans="1:13" ht="51" x14ac:dyDescent="0.2">
      <c r="A131" s="18" t="s">
        <v>129</v>
      </c>
      <c r="B131" s="19" t="s">
        <v>233</v>
      </c>
      <c r="C131" s="20">
        <v>45349</v>
      </c>
      <c r="D131" s="17">
        <v>45473</v>
      </c>
      <c r="E131" s="25">
        <v>26019548</v>
      </c>
      <c r="F131" s="27">
        <v>7134392</v>
      </c>
      <c r="G131" s="29">
        <f t="shared" ref="G131:G194" si="4">+F131/E131</f>
        <v>0.27419354094852072</v>
      </c>
      <c r="H131" s="28">
        <f t="shared" ref="H131:H194" si="5">+E131-F131</f>
        <v>18885156</v>
      </c>
      <c r="I131" s="32"/>
      <c r="J131" s="18" t="s">
        <v>246</v>
      </c>
      <c r="K131" s="26"/>
      <c r="L131" s="26"/>
      <c r="M131" s="26"/>
    </row>
    <row r="132" spans="1:13" ht="51" x14ac:dyDescent="0.2">
      <c r="A132" s="18" t="s">
        <v>130</v>
      </c>
      <c r="B132" s="19" t="s">
        <v>313</v>
      </c>
      <c r="C132" s="20">
        <v>45358</v>
      </c>
      <c r="D132" s="17">
        <v>45657</v>
      </c>
      <c r="E132" s="25">
        <v>17730240</v>
      </c>
      <c r="F132" s="27">
        <v>0</v>
      </c>
      <c r="G132" s="29">
        <f t="shared" si="4"/>
        <v>0</v>
      </c>
      <c r="H132" s="28">
        <f t="shared" si="5"/>
        <v>17730240</v>
      </c>
      <c r="I132" s="32"/>
      <c r="J132" s="18" t="s">
        <v>247</v>
      </c>
      <c r="K132" s="26"/>
      <c r="L132" s="26"/>
      <c r="M132" s="26"/>
    </row>
    <row r="133" spans="1:13" ht="51" x14ac:dyDescent="0.2">
      <c r="A133" s="18" t="s">
        <v>249</v>
      </c>
      <c r="B133" s="19" t="s">
        <v>314</v>
      </c>
      <c r="C133" s="20">
        <v>45365</v>
      </c>
      <c r="D133" s="17">
        <v>45657</v>
      </c>
      <c r="E133" s="25">
        <v>10378228</v>
      </c>
      <c r="F133" s="27">
        <v>0</v>
      </c>
      <c r="G133" s="29">
        <f t="shared" si="4"/>
        <v>0</v>
      </c>
      <c r="H133" s="28">
        <f t="shared" si="5"/>
        <v>10378228</v>
      </c>
      <c r="I133" s="32"/>
      <c r="J133" s="18" t="s">
        <v>247</v>
      </c>
      <c r="K133" s="26"/>
      <c r="L133" s="26"/>
      <c r="M133" s="26"/>
    </row>
    <row r="134" spans="1:13" ht="51" x14ac:dyDescent="0.2">
      <c r="A134" s="18" t="s">
        <v>131</v>
      </c>
      <c r="B134" s="19" t="s">
        <v>212</v>
      </c>
      <c r="C134" s="20">
        <v>45349</v>
      </c>
      <c r="D134" s="17">
        <v>45473</v>
      </c>
      <c r="E134" s="25">
        <v>20816760</v>
      </c>
      <c r="F134" s="27">
        <v>5707821</v>
      </c>
      <c r="G134" s="29">
        <f t="shared" si="4"/>
        <v>0.27419353444051814</v>
      </c>
      <c r="H134" s="28">
        <f t="shared" si="5"/>
        <v>15108939</v>
      </c>
      <c r="I134" s="32"/>
      <c r="J134" s="18" t="s">
        <v>246</v>
      </c>
      <c r="K134" s="26"/>
      <c r="L134" s="26"/>
      <c r="M134" s="26"/>
    </row>
    <row r="135" spans="1:13" ht="51" x14ac:dyDescent="0.2">
      <c r="A135" s="18" t="s">
        <v>132</v>
      </c>
      <c r="B135" s="19" t="s">
        <v>234</v>
      </c>
      <c r="C135" s="20">
        <v>45349</v>
      </c>
      <c r="D135" s="17">
        <v>45473</v>
      </c>
      <c r="E135" s="25">
        <v>17155582</v>
      </c>
      <c r="F135" s="27">
        <v>4703950</v>
      </c>
      <c r="G135" s="29">
        <f t="shared" si="4"/>
        <v>0.27419355402807088</v>
      </c>
      <c r="H135" s="28">
        <f t="shared" si="5"/>
        <v>12451632</v>
      </c>
      <c r="I135" s="32"/>
      <c r="J135" s="18" t="s">
        <v>246</v>
      </c>
      <c r="K135" s="26"/>
      <c r="L135" s="26"/>
      <c r="M135" s="26"/>
    </row>
    <row r="136" spans="1:13" ht="51" x14ac:dyDescent="0.2">
      <c r="A136" s="18" t="s">
        <v>133</v>
      </c>
      <c r="B136" s="19" t="s">
        <v>235</v>
      </c>
      <c r="C136" s="20">
        <v>45349</v>
      </c>
      <c r="D136" s="17">
        <v>45473</v>
      </c>
      <c r="E136" s="25">
        <v>23415304</v>
      </c>
      <c r="F136" s="27">
        <v>6420325</v>
      </c>
      <c r="G136" s="29">
        <f t="shared" si="4"/>
        <v>0.27419353598825791</v>
      </c>
      <c r="H136" s="28">
        <f t="shared" si="5"/>
        <v>16994979</v>
      </c>
      <c r="I136" s="32"/>
      <c r="J136" s="18" t="s">
        <v>246</v>
      </c>
      <c r="K136" s="26"/>
      <c r="L136" s="26"/>
      <c r="M136" s="26"/>
    </row>
    <row r="137" spans="1:13" ht="51" x14ac:dyDescent="0.2">
      <c r="A137" s="18" t="s">
        <v>250</v>
      </c>
      <c r="B137" s="19" t="s">
        <v>315</v>
      </c>
      <c r="C137" s="20">
        <f>VLOOKUP($A$137:$A$197,'[1]Contratistas 2024'!$A$2:$N$192,11,0)</f>
        <v>45352</v>
      </c>
      <c r="D137" s="17">
        <f>VLOOKUP($A$137:$A$197,'[1]Contratistas 2024'!$A$2:$N$192,12,0)</f>
        <v>45473</v>
      </c>
      <c r="E137" s="25">
        <f>VLOOKUP($A$137:$A$197,'[1]Contratistas 2024'!$A$2:$N$192,14,0)</f>
        <v>25180208</v>
      </c>
      <c r="F137" s="27">
        <v>6295052</v>
      </c>
      <c r="G137" s="29">
        <f t="shared" si="4"/>
        <v>0.25</v>
      </c>
      <c r="H137" s="28">
        <f t="shared" si="5"/>
        <v>18885156</v>
      </c>
      <c r="I137" s="32"/>
      <c r="J137" s="18" t="s">
        <v>246</v>
      </c>
      <c r="K137" s="26"/>
      <c r="L137" s="26"/>
      <c r="M137" s="26"/>
    </row>
    <row r="138" spans="1:13" ht="51" x14ac:dyDescent="0.2">
      <c r="A138" s="18" t="s">
        <v>251</v>
      </c>
      <c r="B138" s="19" t="s">
        <v>316</v>
      </c>
      <c r="C138" s="20">
        <f>VLOOKUP($A$137:$A$197,'[1]Contratistas 2024'!$A$2:$N$192,11,0)</f>
        <v>45352</v>
      </c>
      <c r="D138" s="17">
        <f>VLOOKUP($A$137:$A$197,'[1]Contratistas 2024'!$A$2:$N$192,12,0)</f>
        <v>45473</v>
      </c>
      <c r="E138" s="25">
        <f>VLOOKUP($A$137:$A$197,'[1]Contratistas 2024'!$A$2:$N$192,14,0)</f>
        <v>22659972</v>
      </c>
      <c r="F138" s="27">
        <v>5664993</v>
      </c>
      <c r="G138" s="29">
        <f t="shared" si="4"/>
        <v>0.25</v>
      </c>
      <c r="H138" s="28">
        <f t="shared" si="5"/>
        <v>16994979</v>
      </c>
      <c r="I138" s="32"/>
      <c r="J138" s="18" t="s">
        <v>246</v>
      </c>
      <c r="K138" s="26"/>
      <c r="L138" s="26"/>
      <c r="M138" s="26"/>
    </row>
    <row r="139" spans="1:13" ht="51" x14ac:dyDescent="0.2">
      <c r="A139" s="18" t="s">
        <v>252</v>
      </c>
      <c r="B139" s="19" t="s">
        <v>317</v>
      </c>
      <c r="C139" s="20">
        <f>VLOOKUP($A$137:$A$197,'[1]Contratistas 2024'!$A$2:$N$192,11,0)</f>
        <v>45352</v>
      </c>
      <c r="D139" s="17">
        <f>VLOOKUP($A$137:$A$197,'[1]Contratistas 2024'!$A$2:$N$192,12,0)</f>
        <v>45473</v>
      </c>
      <c r="E139" s="25">
        <f>VLOOKUP($A$137:$A$197,'[1]Contratistas 2024'!$A$2:$N$192,14,0)</f>
        <v>16602176</v>
      </c>
      <c r="F139" s="27">
        <v>4150544</v>
      </c>
      <c r="G139" s="29">
        <f t="shared" si="4"/>
        <v>0.25</v>
      </c>
      <c r="H139" s="28">
        <f t="shared" si="5"/>
        <v>12451632</v>
      </c>
      <c r="I139" s="32"/>
      <c r="J139" s="18" t="s">
        <v>246</v>
      </c>
      <c r="K139" s="26"/>
      <c r="L139" s="26"/>
      <c r="M139" s="26"/>
    </row>
    <row r="140" spans="1:13" ht="51" x14ac:dyDescent="0.2">
      <c r="A140" s="18" t="s">
        <v>253</v>
      </c>
      <c r="B140" s="19" t="s">
        <v>318</v>
      </c>
      <c r="C140" s="20">
        <f>VLOOKUP($A$137:$A$197,'[1]Contratistas 2024'!$A$2:$N$192,11,0)</f>
        <v>45352</v>
      </c>
      <c r="D140" s="17">
        <f>VLOOKUP($A$137:$A$197,'[1]Contratistas 2024'!$A$2:$N$192,12,0)</f>
        <v>45473</v>
      </c>
      <c r="E140" s="25">
        <f>VLOOKUP($A$137:$A$197,'[1]Contratistas 2024'!$A$2:$N$192,14,0)</f>
        <v>16602176</v>
      </c>
      <c r="F140" s="27">
        <v>4150544</v>
      </c>
      <c r="G140" s="29">
        <f t="shared" si="4"/>
        <v>0.25</v>
      </c>
      <c r="H140" s="28">
        <f t="shared" si="5"/>
        <v>12451632</v>
      </c>
      <c r="I140" s="32"/>
      <c r="J140" s="18" t="s">
        <v>246</v>
      </c>
      <c r="K140" s="26"/>
      <c r="L140" s="26"/>
      <c r="M140" s="26"/>
    </row>
    <row r="141" spans="1:13" ht="51" x14ac:dyDescent="0.2">
      <c r="A141" s="18" t="s">
        <v>254</v>
      </c>
      <c r="B141" s="19" t="s">
        <v>319</v>
      </c>
      <c r="C141" s="20">
        <f>VLOOKUP($A$137:$A$197,'[1]Contratistas 2024'!$A$2:$N$192,11,0)</f>
        <v>45352</v>
      </c>
      <c r="D141" s="17">
        <f>VLOOKUP($A$137:$A$197,'[1]Contratistas 2024'!$A$2:$N$192,12,0)</f>
        <v>45473</v>
      </c>
      <c r="E141" s="25">
        <f>VLOOKUP($A$137:$A$197,'[1]Contratistas 2024'!$A$2:$N$192,14,0)</f>
        <v>17794664</v>
      </c>
      <c r="F141" s="27">
        <v>4448666</v>
      </c>
      <c r="G141" s="29">
        <f t="shared" si="4"/>
        <v>0.25</v>
      </c>
      <c r="H141" s="28">
        <f t="shared" si="5"/>
        <v>13345998</v>
      </c>
      <c r="I141" s="32"/>
      <c r="J141" s="18" t="s">
        <v>246</v>
      </c>
      <c r="K141" s="26"/>
      <c r="L141" s="26"/>
      <c r="M141" s="26"/>
    </row>
    <row r="142" spans="1:13" ht="51" x14ac:dyDescent="0.2">
      <c r="A142" s="18" t="s">
        <v>255</v>
      </c>
      <c r="B142" s="19" t="s">
        <v>320</v>
      </c>
      <c r="C142" s="20">
        <f>VLOOKUP($A$137:$A$197,'[1]Contratistas 2024'!$A$2:$N$192,11,0)</f>
        <v>45352</v>
      </c>
      <c r="D142" s="17">
        <f>VLOOKUP($A$137:$A$197,'[1]Contratistas 2024'!$A$2:$N$192,12,0)</f>
        <v>45473</v>
      </c>
      <c r="E142" s="25">
        <f>VLOOKUP($A$137:$A$197,'[1]Contratistas 2024'!$A$2:$N$192,14,0)</f>
        <v>16602176</v>
      </c>
      <c r="F142" s="27">
        <v>4150544</v>
      </c>
      <c r="G142" s="29">
        <f t="shared" si="4"/>
        <v>0.25</v>
      </c>
      <c r="H142" s="28">
        <f t="shared" si="5"/>
        <v>12451632</v>
      </c>
      <c r="I142" s="32"/>
      <c r="J142" s="18" t="s">
        <v>246</v>
      </c>
      <c r="K142" s="26"/>
      <c r="L142" s="26"/>
      <c r="M142" s="26"/>
    </row>
    <row r="143" spans="1:13" ht="51" x14ac:dyDescent="0.2">
      <c r="A143" s="18" t="s">
        <v>256</v>
      </c>
      <c r="B143" s="19" t="s">
        <v>321</v>
      </c>
      <c r="C143" s="20">
        <f>VLOOKUP($A$137:$A$197,'[1]Contratistas 2024'!$A$2:$N$192,11,0)</f>
        <v>45352</v>
      </c>
      <c r="D143" s="17">
        <f>VLOOKUP($A$137:$A$197,'[1]Contratistas 2024'!$A$2:$N$192,12,0)</f>
        <v>45473</v>
      </c>
      <c r="E143" s="25">
        <f>VLOOKUP($A$137:$A$197,'[1]Contratistas 2024'!$A$2:$N$192,14,0)</f>
        <v>25180208</v>
      </c>
      <c r="F143" s="27">
        <v>6295052</v>
      </c>
      <c r="G143" s="29">
        <f t="shared" si="4"/>
        <v>0.25</v>
      </c>
      <c r="H143" s="28">
        <f t="shared" si="5"/>
        <v>18885156</v>
      </c>
      <c r="I143" s="32"/>
      <c r="J143" s="18" t="s">
        <v>246</v>
      </c>
      <c r="K143" s="26"/>
      <c r="L143" s="26"/>
      <c r="M143" s="26"/>
    </row>
    <row r="144" spans="1:13" ht="51" x14ac:dyDescent="0.2">
      <c r="A144" s="18" t="s">
        <v>257</v>
      </c>
      <c r="B144" s="19" t="s">
        <v>322</v>
      </c>
      <c r="C144" s="20">
        <f>VLOOKUP($A$137:$A$197,'[1]Contratistas 2024'!$A$2:$N$192,11,0)</f>
        <v>45355</v>
      </c>
      <c r="D144" s="17">
        <f>VLOOKUP($A$137:$A$197,'[1]Contratistas 2024'!$A$2:$N$192,12,0)</f>
        <v>45473</v>
      </c>
      <c r="E144" s="25">
        <f>VLOOKUP($A$137:$A$197,'[1]Contratistas 2024'!$A$2:$N$192,14,0)</f>
        <v>24550703</v>
      </c>
      <c r="F144" s="27">
        <v>5665547</v>
      </c>
      <c r="G144" s="29">
        <f t="shared" si="4"/>
        <v>0.2307692370356971</v>
      </c>
      <c r="H144" s="28">
        <f t="shared" si="5"/>
        <v>18885156</v>
      </c>
      <c r="I144" s="32"/>
      <c r="J144" s="18" t="s">
        <v>246</v>
      </c>
      <c r="K144" s="26"/>
      <c r="L144" s="26"/>
      <c r="M144" s="26"/>
    </row>
    <row r="145" spans="1:13" ht="51" x14ac:dyDescent="0.2">
      <c r="A145" s="18" t="s">
        <v>258</v>
      </c>
      <c r="B145" s="19" t="s">
        <v>323</v>
      </c>
      <c r="C145" s="20">
        <f>VLOOKUP($A$137:$A$197,'[1]Contratistas 2024'!$A$2:$N$192,11,0)</f>
        <v>45355</v>
      </c>
      <c r="D145" s="17">
        <f>VLOOKUP($A$137:$A$197,'[1]Contratistas 2024'!$A$2:$N$192,12,0)</f>
        <v>45473</v>
      </c>
      <c r="E145" s="25">
        <f>VLOOKUP($A$137:$A$197,'[1]Contratistas 2024'!$A$2:$N$192,14,0)</f>
        <v>22093473</v>
      </c>
      <c r="F145" s="27">
        <v>5098494</v>
      </c>
      <c r="G145" s="29">
        <f t="shared" si="4"/>
        <v>0.23076924121436226</v>
      </c>
      <c r="H145" s="28">
        <f t="shared" si="5"/>
        <v>16994979</v>
      </c>
      <c r="I145" s="32"/>
      <c r="J145" s="18" t="s">
        <v>246</v>
      </c>
      <c r="K145" s="26"/>
      <c r="L145" s="26"/>
      <c r="M145" s="26"/>
    </row>
    <row r="146" spans="1:13" ht="51" x14ac:dyDescent="0.2">
      <c r="A146" s="18" t="s">
        <v>259</v>
      </c>
      <c r="B146" s="19" t="s">
        <v>212</v>
      </c>
      <c r="C146" s="20">
        <f>VLOOKUP($A$137:$A$197,'[1]Contratistas 2024'!$A$2:$N$192,11,0)</f>
        <v>45355</v>
      </c>
      <c r="D146" s="17">
        <f>VLOOKUP($A$137:$A$197,'[1]Contratistas 2024'!$A$2:$N$192,12,0)</f>
        <v>45473</v>
      </c>
      <c r="E146" s="25">
        <f>VLOOKUP($A$137:$A$197,'[1]Contratistas 2024'!$A$2:$N$192,14,0)</f>
        <v>19641621</v>
      </c>
      <c r="F146" s="27">
        <v>4532682</v>
      </c>
      <c r="G146" s="29">
        <f t="shared" si="4"/>
        <v>0.2307692425182219</v>
      </c>
      <c r="H146" s="28">
        <f t="shared" si="5"/>
        <v>15108939</v>
      </c>
      <c r="I146" s="32"/>
      <c r="J146" s="18" t="s">
        <v>246</v>
      </c>
      <c r="K146" s="26"/>
      <c r="L146" s="26"/>
      <c r="M146" s="26"/>
    </row>
    <row r="147" spans="1:13" ht="51" x14ac:dyDescent="0.2">
      <c r="A147" s="18" t="s">
        <v>260</v>
      </c>
      <c r="B147" s="19" t="s">
        <v>157</v>
      </c>
      <c r="C147" s="20">
        <f>VLOOKUP($A$137:$A$197,'[1]Contratistas 2024'!$A$2:$N$192,11,0)</f>
        <v>45355</v>
      </c>
      <c r="D147" s="17">
        <f>VLOOKUP($A$137:$A$197,'[1]Contratistas 2024'!$A$2:$N$192,12,0)</f>
        <v>45473</v>
      </c>
      <c r="E147" s="25">
        <f>VLOOKUP($A$137:$A$197,'[1]Contratistas 2024'!$A$2:$N$192,14,0)</f>
        <v>22093473</v>
      </c>
      <c r="F147" s="27">
        <v>5098494</v>
      </c>
      <c r="G147" s="29">
        <f t="shared" si="4"/>
        <v>0.23076924121436226</v>
      </c>
      <c r="H147" s="28">
        <f t="shared" si="5"/>
        <v>16994979</v>
      </c>
      <c r="I147" s="32"/>
      <c r="J147" s="18" t="s">
        <v>246</v>
      </c>
      <c r="K147" s="26"/>
      <c r="L147" s="26"/>
      <c r="M147" s="26"/>
    </row>
    <row r="148" spans="1:13" ht="51" x14ac:dyDescent="0.2">
      <c r="A148" s="18" t="s">
        <v>261</v>
      </c>
      <c r="B148" s="19" t="s">
        <v>324</v>
      </c>
      <c r="C148" s="20">
        <f>VLOOKUP($A$137:$A$197,'[1]Contratistas 2024'!$A$2:$N$192,11,0)</f>
        <v>45355</v>
      </c>
      <c r="D148" s="17">
        <f>VLOOKUP($A$137:$A$197,'[1]Contratistas 2024'!$A$2:$N$192,12,0)</f>
        <v>45473</v>
      </c>
      <c r="E148" s="25">
        <f>VLOOKUP($A$137:$A$197,'[1]Contratistas 2024'!$A$2:$N$192,14,0)</f>
        <v>24550703</v>
      </c>
      <c r="F148" s="27">
        <v>5665547</v>
      </c>
      <c r="G148" s="29">
        <f t="shared" si="4"/>
        <v>0.2307692370356971</v>
      </c>
      <c r="H148" s="28">
        <f t="shared" si="5"/>
        <v>18885156</v>
      </c>
      <c r="I148" s="32"/>
      <c r="J148" s="18" t="s">
        <v>246</v>
      </c>
      <c r="K148" s="26"/>
      <c r="L148" s="26"/>
      <c r="M148" s="26"/>
    </row>
    <row r="149" spans="1:13" ht="51" x14ac:dyDescent="0.2">
      <c r="A149" s="18" t="s">
        <v>262</v>
      </c>
      <c r="B149" s="19" t="s">
        <v>321</v>
      </c>
      <c r="C149" s="20">
        <f>VLOOKUP($A$137:$A$197,'[1]Contratistas 2024'!$A$2:$N$192,11,0)</f>
        <v>45355</v>
      </c>
      <c r="D149" s="17">
        <f>VLOOKUP($A$137:$A$197,'[1]Contratistas 2024'!$A$2:$N$192,12,0)</f>
        <v>45473</v>
      </c>
      <c r="E149" s="25">
        <f>VLOOKUP($A$137:$A$197,'[1]Contratistas 2024'!$A$2:$N$192,14,0)</f>
        <v>22093473</v>
      </c>
      <c r="F149" s="27">
        <v>5098494</v>
      </c>
      <c r="G149" s="29">
        <f t="shared" si="4"/>
        <v>0.23076924121436226</v>
      </c>
      <c r="H149" s="28">
        <f t="shared" si="5"/>
        <v>16994979</v>
      </c>
      <c r="I149" s="32"/>
      <c r="J149" s="18" t="s">
        <v>246</v>
      </c>
      <c r="K149" s="26"/>
      <c r="L149" s="26"/>
      <c r="M149" s="26"/>
    </row>
    <row r="150" spans="1:13" ht="51" x14ac:dyDescent="0.2">
      <c r="A150" s="18" t="s">
        <v>263</v>
      </c>
      <c r="B150" s="19" t="s">
        <v>325</v>
      </c>
      <c r="C150" s="20">
        <f>VLOOKUP($A$137:$A$197,'[1]Contratistas 2024'!$A$2:$N$192,11,0)</f>
        <v>45355</v>
      </c>
      <c r="D150" s="17">
        <f>VLOOKUP($A$137:$A$197,'[1]Contratistas 2024'!$A$2:$N$192,12,0)</f>
        <v>45473</v>
      </c>
      <c r="E150" s="25">
        <f>VLOOKUP($A$137:$A$197,'[1]Contratistas 2024'!$A$2:$N$192,14,0)</f>
        <v>19641621</v>
      </c>
      <c r="F150" s="27">
        <v>4532682</v>
      </c>
      <c r="G150" s="29">
        <f t="shared" si="4"/>
        <v>0.2307692425182219</v>
      </c>
      <c r="H150" s="28">
        <f t="shared" si="5"/>
        <v>15108939</v>
      </c>
      <c r="I150" s="32"/>
      <c r="J150" s="18" t="s">
        <v>246</v>
      </c>
      <c r="K150" s="26"/>
      <c r="L150" s="26"/>
      <c r="M150" s="26"/>
    </row>
    <row r="151" spans="1:13" ht="51" x14ac:dyDescent="0.2">
      <c r="A151" s="18" t="s">
        <v>264</v>
      </c>
      <c r="B151" s="19" t="s">
        <v>178</v>
      </c>
      <c r="C151" s="20">
        <f>VLOOKUP($A$137:$A$197,'[1]Contratistas 2024'!$A$2:$N$192,11,0)</f>
        <v>45352</v>
      </c>
      <c r="D151" s="17">
        <f>VLOOKUP($A$137:$A$197,'[1]Contratistas 2024'!$A$2:$N$192,12,0)</f>
        <v>45412</v>
      </c>
      <c r="E151" s="25">
        <f>VLOOKUP($A$137:$A$197,'[1]Contratistas 2024'!$A$2:$N$192,14,0)</f>
        <v>3990000</v>
      </c>
      <c r="F151" s="27">
        <v>0</v>
      </c>
      <c r="G151" s="29">
        <f t="shared" si="4"/>
        <v>0</v>
      </c>
      <c r="H151" s="28">
        <f t="shared" si="5"/>
        <v>3990000</v>
      </c>
      <c r="I151" s="32"/>
      <c r="J151" s="18" t="s">
        <v>246</v>
      </c>
      <c r="K151" s="26"/>
      <c r="L151" s="26"/>
      <c r="M151" s="26"/>
    </row>
    <row r="152" spans="1:13" ht="51" x14ac:dyDescent="0.2">
      <c r="A152" s="18" t="s">
        <v>265</v>
      </c>
      <c r="B152" s="19" t="s">
        <v>326</v>
      </c>
      <c r="C152" s="20">
        <f>VLOOKUP($A$137:$A$197,'[1]Contratistas 2024'!$A$2:$N$192,11,0)</f>
        <v>45352</v>
      </c>
      <c r="D152" s="17">
        <f>VLOOKUP($A$137:$A$197,'[1]Contratistas 2024'!$A$2:$N$192,12,0)</f>
        <v>45357</v>
      </c>
      <c r="E152" s="25">
        <f>VLOOKUP($A$137:$A$197,'[1]Contratistas 2024'!$A$2:$N$192,14,0)</f>
        <v>1259010</v>
      </c>
      <c r="F152" s="27">
        <v>1259010</v>
      </c>
      <c r="G152" s="29">
        <f t="shared" si="4"/>
        <v>1</v>
      </c>
      <c r="H152" s="28">
        <f t="shared" si="5"/>
        <v>0</v>
      </c>
      <c r="I152" s="32"/>
      <c r="J152" s="18" t="s">
        <v>246</v>
      </c>
      <c r="K152" s="26"/>
      <c r="L152" s="26"/>
      <c r="M152" s="26"/>
    </row>
    <row r="153" spans="1:13" ht="51" x14ac:dyDescent="0.2">
      <c r="A153" s="18" t="s">
        <v>266</v>
      </c>
      <c r="B153" s="19" t="s">
        <v>327</v>
      </c>
      <c r="C153" s="20">
        <v>45352</v>
      </c>
      <c r="D153" s="17">
        <v>45473</v>
      </c>
      <c r="E153" s="25">
        <v>16602176</v>
      </c>
      <c r="F153" s="27">
        <v>4150544</v>
      </c>
      <c r="G153" s="29">
        <f t="shared" si="4"/>
        <v>0.25</v>
      </c>
      <c r="H153" s="28">
        <f t="shared" si="5"/>
        <v>12451632</v>
      </c>
      <c r="I153" s="32"/>
      <c r="J153" s="18" t="s">
        <v>246</v>
      </c>
      <c r="K153" s="26"/>
      <c r="L153" s="26"/>
      <c r="M153" s="26"/>
    </row>
    <row r="154" spans="1:13" ht="51" x14ac:dyDescent="0.2">
      <c r="A154" s="18" t="s">
        <v>267</v>
      </c>
      <c r="B154" s="19" t="s">
        <v>328</v>
      </c>
      <c r="C154" s="20">
        <f>VLOOKUP($A$137:$A$197,'[1]Contratistas 2024'!$A$2:$N$192,11,0)</f>
        <v>45352</v>
      </c>
      <c r="D154" s="17">
        <f>VLOOKUP($A$137:$A$197,'[1]Contratistas 2024'!$A$2:$N$192,12,0)</f>
        <v>45473</v>
      </c>
      <c r="E154" s="25">
        <f>VLOOKUP($A$137:$A$197,'[1]Contratistas 2024'!$A$2:$N$192,14,0)</f>
        <v>25180208</v>
      </c>
      <c r="F154" s="27">
        <v>6295052</v>
      </c>
      <c r="G154" s="29">
        <f t="shared" si="4"/>
        <v>0.25</v>
      </c>
      <c r="H154" s="28">
        <f t="shared" si="5"/>
        <v>18885156</v>
      </c>
      <c r="I154" s="32"/>
      <c r="J154" s="18" t="s">
        <v>246</v>
      </c>
      <c r="K154" s="26"/>
      <c r="L154" s="26"/>
      <c r="M154" s="26"/>
    </row>
    <row r="155" spans="1:13" ht="51" x14ac:dyDescent="0.2">
      <c r="A155" s="18" t="s">
        <v>268</v>
      </c>
      <c r="B155" s="19" t="s">
        <v>329</v>
      </c>
      <c r="C155" s="20">
        <f>VLOOKUP($A$137:$A$197,'[1]Contratistas 2024'!$A$2:$N$192,11,0)</f>
        <v>45352</v>
      </c>
      <c r="D155" s="17">
        <f>VLOOKUP($A$137:$A$197,'[1]Contratistas 2024'!$A$2:$N$192,12,0)</f>
        <v>45473</v>
      </c>
      <c r="E155" s="25">
        <f>VLOOKUP($A$137:$A$197,'[1]Contratistas 2024'!$A$2:$N$192,14,0)</f>
        <v>16602176</v>
      </c>
      <c r="F155" s="27">
        <v>4150544</v>
      </c>
      <c r="G155" s="29">
        <f t="shared" si="4"/>
        <v>0.25</v>
      </c>
      <c r="H155" s="28">
        <f t="shared" si="5"/>
        <v>12451632</v>
      </c>
      <c r="I155" s="32"/>
      <c r="J155" s="18" t="s">
        <v>246</v>
      </c>
      <c r="K155" s="26"/>
      <c r="L155" s="26"/>
      <c r="M155" s="26"/>
    </row>
    <row r="156" spans="1:13" ht="51" x14ac:dyDescent="0.2">
      <c r="A156" s="18" t="s">
        <v>269</v>
      </c>
      <c r="B156" s="19" t="s">
        <v>330</v>
      </c>
      <c r="C156" s="20">
        <v>45358</v>
      </c>
      <c r="D156" s="17">
        <v>45657</v>
      </c>
      <c r="E156" s="25">
        <v>17789374327</v>
      </c>
      <c r="F156" s="27">
        <v>7414213855</v>
      </c>
      <c r="G156" s="29">
        <f t="shared" si="4"/>
        <v>0.41677766281791051</v>
      </c>
      <c r="H156" s="28">
        <f t="shared" si="5"/>
        <v>10375160472</v>
      </c>
      <c r="I156" s="32"/>
      <c r="J156" s="18" t="s">
        <v>247</v>
      </c>
      <c r="K156" s="26"/>
      <c r="L156" s="26"/>
      <c r="M156" s="26"/>
    </row>
    <row r="157" spans="1:13" ht="51" x14ac:dyDescent="0.2">
      <c r="A157" s="18" t="s">
        <v>270</v>
      </c>
      <c r="B157" s="19" t="s">
        <v>155</v>
      </c>
      <c r="C157" s="20">
        <f>VLOOKUP($A$137:$A$197,'[1]Contratistas 2024'!$A$2:$N$192,11,0)</f>
        <v>45355</v>
      </c>
      <c r="D157" s="17">
        <f>VLOOKUP($A$137:$A$197,'[1]Contratistas 2024'!$A$2:$N$192,12,0)</f>
        <v>45473</v>
      </c>
      <c r="E157" s="25">
        <f>VLOOKUP($A$137:$A$197,'[1]Contratistas 2024'!$A$2:$N$192,14,0)</f>
        <v>9712275</v>
      </c>
      <c r="F157" s="27">
        <v>2241294</v>
      </c>
      <c r="G157" s="29">
        <f t="shared" si="4"/>
        <v>0.23076920700865658</v>
      </c>
      <c r="H157" s="28">
        <f t="shared" si="5"/>
        <v>7470981</v>
      </c>
      <c r="I157" s="32"/>
      <c r="J157" s="18" t="s">
        <v>246</v>
      </c>
      <c r="K157" s="26"/>
      <c r="L157" s="26"/>
      <c r="M157" s="26"/>
    </row>
    <row r="158" spans="1:13" ht="51" x14ac:dyDescent="0.2">
      <c r="A158" s="18" t="s">
        <v>271</v>
      </c>
      <c r="B158" s="19" t="s">
        <v>331</v>
      </c>
      <c r="C158" s="20">
        <f>VLOOKUP($A$137:$A$197,'[1]Contratistas 2024'!$A$2:$N$192,11,0)</f>
        <v>45355</v>
      </c>
      <c r="D158" s="17">
        <f>VLOOKUP($A$137:$A$197,'[1]Contratistas 2024'!$A$2:$N$192,12,0)</f>
        <v>45473</v>
      </c>
      <c r="E158" s="25">
        <f>VLOOKUP($A$137:$A$197,'[1]Contratistas 2024'!$A$2:$N$192,14,0)</f>
        <v>17349797</v>
      </c>
      <c r="F158" s="27">
        <v>4003799</v>
      </c>
      <c r="G158" s="29">
        <f t="shared" si="4"/>
        <v>0.2307692130345963</v>
      </c>
      <c r="H158" s="28">
        <f t="shared" si="5"/>
        <v>13345998</v>
      </c>
      <c r="I158" s="32"/>
      <c r="J158" s="18" t="s">
        <v>246</v>
      </c>
      <c r="K158" s="26"/>
      <c r="L158" s="26"/>
      <c r="M158" s="26"/>
    </row>
    <row r="159" spans="1:13" ht="51" x14ac:dyDescent="0.2">
      <c r="A159" s="18" t="s">
        <v>272</v>
      </c>
      <c r="B159" s="19" t="s">
        <v>160</v>
      </c>
      <c r="C159" s="20">
        <f>VLOOKUP($A$137:$A$197,'[1]Contratistas 2024'!$A$2:$N$192,11,0)</f>
        <v>45355</v>
      </c>
      <c r="D159" s="17">
        <f>VLOOKUP($A$137:$A$197,'[1]Contratistas 2024'!$A$2:$N$192,12,0)</f>
        <v>45473</v>
      </c>
      <c r="E159" s="25">
        <f>VLOOKUP($A$137:$A$197,'[1]Contratistas 2024'!$A$2:$N$192,14,0)</f>
        <v>22093473</v>
      </c>
      <c r="F159" s="27">
        <v>5098494</v>
      </c>
      <c r="G159" s="29">
        <f t="shared" si="4"/>
        <v>0.23076924121436226</v>
      </c>
      <c r="H159" s="28">
        <f t="shared" si="5"/>
        <v>16994979</v>
      </c>
      <c r="I159" s="32"/>
      <c r="J159" s="18" t="s">
        <v>246</v>
      </c>
      <c r="K159" s="26"/>
      <c r="L159" s="26"/>
      <c r="M159" s="26"/>
    </row>
    <row r="160" spans="1:13" ht="51" x14ac:dyDescent="0.2">
      <c r="A160" s="18" t="s">
        <v>273</v>
      </c>
      <c r="B160" s="19" t="s">
        <v>332</v>
      </c>
      <c r="C160" s="20">
        <f>VLOOKUP($A$137:$A$197,'[1]Contratistas 2024'!$A$2:$N$192,11,0)</f>
        <v>45355</v>
      </c>
      <c r="D160" s="17">
        <f>VLOOKUP($A$137:$A$197,'[1]Contratistas 2024'!$A$2:$N$192,12,0)</f>
        <v>45473</v>
      </c>
      <c r="E160" s="25">
        <f>VLOOKUP($A$137:$A$197,'[1]Contratistas 2024'!$A$2:$N$192,14,0)</f>
        <v>16187122</v>
      </c>
      <c r="F160" s="27">
        <v>3735490</v>
      </c>
      <c r="G160" s="29">
        <f t="shared" si="4"/>
        <v>0.23076924977769364</v>
      </c>
      <c r="H160" s="28">
        <f t="shared" si="5"/>
        <v>12451632</v>
      </c>
      <c r="I160" s="32"/>
      <c r="J160" s="18" t="s">
        <v>246</v>
      </c>
      <c r="K160" s="26"/>
      <c r="L160" s="26"/>
      <c r="M160" s="26"/>
    </row>
    <row r="161" spans="1:13" ht="51" x14ac:dyDescent="0.2">
      <c r="A161" s="18" t="s">
        <v>274</v>
      </c>
      <c r="B161" s="19" t="s">
        <v>333</v>
      </c>
      <c r="C161" s="20">
        <f>VLOOKUP($A$137:$A$197,'[1]Contratistas 2024'!$A$2:$N$192,11,0)</f>
        <v>45355</v>
      </c>
      <c r="D161" s="17">
        <f>VLOOKUP($A$137:$A$197,'[1]Contratistas 2024'!$A$2:$N$192,12,0)</f>
        <v>45473</v>
      </c>
      <c r="E161" s="25">
        <f>VLOOKUP($A$137:$A$197,'[1]Contratistas 2024'!$A$2:$N$192,14,0)</f>
        <v>12410128</v>
      </c>
      <c r="F161" s="27">
        <v>2863876</v>
      </c>
      <c r="G161" s="29">
        <f t="shared" si="4"/>
        <v>0.23076925556287575</v>
      </c>
      <c r="H161" s="28">
        <f t="shared" si="5"/>
        <v>9546252</v>
      </c>
      <c r="I161" s="32"/>
      <c r="J161" s="18" t="s">
        <v>246</v>
      </c>
      <c r="K161" s="26"/>
      <c r="L161" s="26"/>
      <c r="M161" s="26"/>
    </row>
    <row r="162" spans="1:13" ht="51" x14ac:dyDescent="0.2">
      <c r="A162" s="18" t="s">
        <v>275</v>
      </c>
      <c r="B162" s="19" t="s">
        <v>173</v>
      </c>
      <c r="C162" s="20">
        <f>VLOOKUP($A$137:$A$197,'[1]Contratistas 2024'!$A$2:$N$192,11,0)</f>
        <v>45355</v>
      </c>
      <c r="D162" s="17">
        <f>VLOOKUP($A$137:$A$197,'[1]Contratistas 2024'!$A$2:$N$192,12,0)</f>
        <v>45473</v>
      </c>
      <c r="E162" s="25">
        <f>VLOOKUP($A$137:$A$197,'[1]Contratistas 2024'!$A$2:$N$192,14,0)</f>
        <v>12410128</v>
      </c>
      <c r="F162" s="27">
        <v>2863876</v>
      </c>
      <c r="G162" s="29">
        <f t="shared" si="4"/>
        <v>0.23076925556287575</v>
      </c>
      <c r="H162" s="28">
        <f t="shared" si="5"/>
        <v>9546252</v>
      </c>
      <c r="I162" s="32"/>
      <c r="J162" s="18" t="s">
        <v>246</v>
      </c>
      <c r="K162" s="26"/>
      <c r="L162" s="26"/>
      <c r="M162" s="26"/>
    </row>
    <row r="163" spans="1:13" ht="51" x14ac:dyDescent="0.2">
      <c r="A163" s="18" t="s">
        <v>276</v>
      </c>
      <c r="B163" s="19" t="s">
        <v>334</v>
      </c>
      <c r="C163" s="20">
        <f>VLOOKUP($A$137:$A$197,'[1]Contratistas 2024'!$A$2:$N$192,11,0)</f>
        <v>45355</v>
      </c>
      <c r="D163" s="17">
        <f>VLOOKUP($A$137:$A$197,'[1]Contratistas 2024'!$A$2:$N$192,12,0)</f>
        <v>45473</v>
      </c>
      <c r="E163" s="25">
        <f>VLOOKUP($A$137:$A$197,'[1]Contratistas 2024'!$A$2:$N$192,14,0)</f>
        <v>24550703</v>
      </c>
      <c r="F163" s="27">
        <v>5665547</v>
      </c>
      <c r="G163" s="29">
        <f t="shared" si="4"/>
        <v>0.2307692370356971</v>
      </c>
      <c r="H163" s="28">
        <f t="shared" si="5"/>
        <v>18885156</v>
      </c>
      <c r="I163" s="32"/>
      <c r="J163" s="18" t="s">
        <v>246</v>
      </c>
      <c r="K163" s="26"/>
      <c r="L163" s="26"/>
      <c r="M163" s="26"/>
    </row>
    <row r="164" spans="1:13" ht="51" x14ac:dyDescent="0.2">
      <c r="A164" s="18" t="s">
        <v>277</v>
      </c>
      <c r="B164" s="19" t="s">
        <v>335</v>
      </c>
      <c r="C164" s="20">
        <f>VLOOKUP($A$137:$A$197,'[1]Contratistas 2024'!$A$2:$N$192,11,0)</f>
        <v>45355</v>
      </c>
      <c r="D164" s="17">
        <f>VLOOKUP($A$137:$A$197,'[1]Contratistas 2024'!$A$2:$N$192,12,0)</f>
        <v>45473</v>
      </c>
      <c r="E164" s="25">
        <f>VLOOKUP($A$137:$A$197,'[1]Contratistas 2024'!$A$2:$N$192,14,0)</f>
        <v>27005222</v>
      </c>
      <c r="F164" s="27">
        <v>6231974</v>
      </c>
      <c r="G164" s="29">
        <f t="shared" si="4"/>
        <v>0.23076921937542302</v>
      </c>
      <c r="H164" s="28">
        <f t="shared" si="5"/>
        <v>20773248</v>
      </c>
      <c r="I164" s="32"/>
      <c r="J164" s="18" t="s">
        <v>246</v>
      </c>
      <c r="K164" s="26"/>
      <c r="L164" s="26"/>
      <c r="M164" s="26"/>
    </row>
    <row r="165" spans="1:13" ht="51" x14ac:dyDescent="0.2">
      <c r="A165" s="18" t="s">
        <v>278</v>
      </c>
      <c r="B165" s="19" t="s">
        <v>150</v>
      </c>
      <c r="C165" s="20">
        <f>VLOOKUP($A$137:$A$197,'[1]Contratistas 2024'!$A$2:$N$192,11,0)</f>
        <v>45355</v>
      </c>
      <c r="D165" s="17">
        <f>VLOOKUP($A$137:$A$197,'[1]Contratistas 2024'!$A$2:$N$192,12,0)</f>
        <v>45473</v>
      </c>
      <c r="E165" s="25">
        <f>VLOOKUP($A$137:$A$197,'[1]Contratistas 2024'!$A$2:$N$192,14,0)</f>
        <v>17349797</v>
      </c>
      <c r="F165" s="27">
        <v>4003799</v>
      </c>
      <c r="G165" s="29">
        <f t="shared" si="4"/>
        <v>0.2307692130345963</v>
      </c>
      <c r="H165" s="28">
        <f t="shared" si="5"/>
        <v>13345998</v>
      </c>
      <c r="I165" s="32"/>
      <c r="J165" s="18" t="s">
        <v>246</v>
      </c>
      <c r="K165" s="26"/>
      <c r="L165" s="26"/>
      <c r="M165" s="26"/>
    </row>
    <row r="166" spans="1:13" ht="51" x14ac:dyDescent="0.2">
      <c r="A166" s="18" t="s">
        <v>279</v>
      </c>
      <c r="B166" s="19" t="s">
        <v>336</v>
      </c>
      <c r="C166" s="20">
        <f>VLOOKUP($A$137:$A$197,'[1]Contratistas 2024'!$A$2:$N$192,11,0)</f>
        <v>45355</v>
      </c>
      <c r="D166" s="17">
        <f>VLOOKUP($A$137:$A$197,'[1]Contratistas 2024'!$A$2:$N$192,12,0)</f>
        <v>45473</v>
      </c>
      <c r="E166" s="25">
        <f>VLOOKUP($A$137:$A$197,'[1]Contratistas 2024'!$A$2:$N$192,14,0)</f>
        <v>24550703</v>
      </c>
      <c r="F166" s="27">
        <v>5665547</v>
      </c>
      <c r="G166" s="29">
        <f t="shared" si="4"/>
        <v>0.2307692370356971</v>
      </c>
      <c r="H166" s="28">
        <f t="shared" si="5"/>
        <v>18885156</v>
      </c>
      <c r="I166" s="32"/>
      <c r="J166" s="18" t="s">
        <v>246</v>
      </c>
      <c r="K166" s="26"/>
      <c r="L166" s="26"/>
      <c r="M166" s="26"/>
    </row>
    <row r="167" spans="1:13" ht="51" x14ac:dyDescent="0.2">
      <c r="A167" s="18" t="s">
        <v>280</v>
      </c>
      <c r="B167" s="19" t="s">
        <v>140</v>
      </c>
      <c r="C167" s="20">
        <f>VLOOKUP($A$137:$A$197,'[1]Contratistas 2024'!$A$2:$N$192,11,0)</f>
        <v>45355</v>
      </c>
      <c r="D167" s="17">
        <f>VLOOKUP($A$137:$A$197,'[1]Contratistas 2024'!$A$2:$N$192,12,0)</f>
        <v>45473</v>
      </c>
      <c r="E167" s="25">
        <f>VLOOKUP($A$137:$A$197,'[1]Contratistas 2024'!$A$2:$N$192,14,0)</f>
        <v>9712275</v>
      </c>
      <c r="F167" s="27">
        <v>2241294</v>
      </c>
      <c r="G167" s="29">
        <f t="shared" si="4"/>
        <v>0.23076920700865658</v>
      </c>
      <c r="H167" s="28">
        <f t="shared" si="5"/>
        <v>7470981</v>
      </c>
      <c r="I167" s="32"/>
      <c r="J167" s="18" t="s">
        <v>246</v>
      </c>
      <c r="K167" s="26"/>
      <c r="L167" s="26"/>
      <c r="M167" s="26"/>
    </row>
    <row r="168" spans="1:13" ht="51" x14ac:dyDescent="0.2">
      <c r="A168" s="18" t="s">
        <v>281</v>
      </c>
      <c r="B168" s="19" t="s">
        <v>173</v>
      </c>
      <c r="C168" s="20">
        <f>VLOOKUP($A$137:$A$197,'[1]Contratistas 2024'!$A$2:$N$192,11,0)</f>
        <v>45355</v>
      </c>
      <c r="D168" s="17">
        <f>VLOOKUP($A$137:$A$197,'[1]Contratistas 2024'!$A$2:$N$192,12,0)</f>
        <v>45473</v>
      </c>
      <c r="E168" s="25">
        <f>VLOOKUP($A$137:$A$197,'[1]Contratistas 2024'!$A$2:$N$192,14,0)</f>
        <v>12410128</v>
      </c>
      <c r="F168" s="27">
        <v>2863876</v>
      </c>
      <c r="G168" s="29">
        <f t="shared" si="4"/>
        <v>0.23076925556287575</v>
      </c>
      <c r="H168" s="28">
        <f t="shared" si="5"/>
        <v>9546252</v>
      </c>
      <c r="I168" s="32"/>
      <c r="J168" s="18" t="s">
        <v>246</v>
      </c>
      <c r="K168" s="26"/>
      <c r="L168" s="26"/>
      <c r="M168" s="26"/>
    </row>
    <row r="169" spans="1:13" ht="51" x14ac:dyDescent="0.2">
      <c r="A169" s="18" t="s">
        <v>282</v>
      </c>
      <c r="B169" s="19" t="s">
        <v>176</v>
      </c>
      <c r="C169" s="20">
        <f>VLOOKUP($A$137:$A$197,'[1]Contratistas 2024'!$A$2:$N$192,11,0)</f>
        <v>45355</v>
      </c>
      <c r="D169" s="17">
        <f>VLOOKUP($A$137:$A$197,'[1]Contratistas 2024'!$A$2:$N$192,12,0)</f>
        <v>45473</v>
      </c>
      <c r="E169" s="25">
        <f>VLOOKUP($A$137:$A$197,'[1]Contratistas 2024'!$A$2:$N$192,14,0)</f>
        <v>16187122</v>
      </c>
      <c r="F169" s="27">
        <v>3735490</v>
      </c>
      <c r="G169" s="29">
        <f t="shared" si="4"/>
        <v>0.23076924977769364</v>
      </c>
      <c r="H169" s="28">
        <f t="shared" si="5"/>
        <v>12451632</v>
      </c>
      <c r="I169" s="32"/>
      <c r="J169" s="18" t="s">
        <v>246</v>
      </c>
      <c r="K169" s="26"/>
      <c r="L169" s="26"/>
      <c r="M169" s="26"/>
    </row>
    <row r="170" spans="1:13" ht="51" x14ac:dyDescent="0.2">
      <c r="A170" s="18" t="s">
        <v>283</v>
      </c>
      <c r="B170" s="19" t="s">
        <v>337</v>
      </c>
      <c r="C170" s="20">
        <f>VLOOKUP($A$137:$A$197,'[1]Contratistas 2024'!$A$2:$N$192,11,0)</f>
        <v>45355</v>
      </c>
      <c r="D170" s="17">
        <f>VLOOKUP($A$137:$A$197,'[1]Contratistas 2024'!$A$2:$N$192,12,0)</f>
        <v>45473</v>
      </c>
      <c r="E170" s="25">
        <f>VLOOKUP($A$137:$A$197,'[1]Contratistas 2024'!$A$2:$N$192,14,0)</f>
        <v>24550703</v>
      </c>
      <c r="F170" s="27">
        <v>5665547</v>
      </c>
      <c r="G170" s="29">
        <f t="shared" si="4"/>
        <v>0.2307692370356971</v>
      </c>
      <c r="H170" s="28">
        <f t="shared" si="5"/>
        <v>18885156</v>
      </c>
      <c r="I170" s="32"/>
      <c r="J170" s="18" t="s">
        <v>246</v>
      </c>
      <c r="K170" s="26"/>
      <c r="L170" s="26"/>
      <c r="M170" s="26"/>
    </row>
    <row r="171" spans="1:13" ht="51" x14ac:dyDescent="0.2">
      <c r="A171" s="18" t="s">
        <v>284</v>
      </c>
      <c r="B171" s="19" t="s">
        <v>139</v>
      </c>
      <c r="C171" s="20">
        <f>VLOOKUP($A$137:$A$197,'[1]Contratistas 2024'!$A$2:$N$192,11,0)</f>
        <v>45355</v>
      </c>
      <c r="D171" s="17">
        <f>VLOOKUP($A$137:$A$197,'[1]Contratistas 2024'!$A$2:$N$192,12,0)</f>
        <v>45473</v>
      </c>
      <c r="E171" s="25">
        <f>VLOOKUP($A$137:$A$197,'[1]Contratistas 2024'!$A$2:$N$192,14,0)</f>
        <v>7780500</v>
      </c>
      <c r="F171" s="27">
        <v>1795000</v>
      </c>
      <c r="G171" s="29">
        <f t="shared" si="4"/>
        <v>0.23070496754707281</v>
      </c>
      <c r="H171" s="28">
        <f t="shared" si="5"/>
        <v>5985500</v>
      </c>
      <c r="I171" s="32"/>
      <c r="J171" s="18" t="s">
        <v>246</v>
      </c>
      <c r="K171" s="26"/>
      <c r="L171" s="26"/>
      <c r="M171" s="26"/>
    </row>
    <row r="172" spans="1:13" ht="51" x14ac:dyDescent="0.2">
      <c r="A172" s="18" t="s">
        <v>285</v>
      </c>
      <c r="B172" s="19" t="s">
        <v>168</v>
      </c>
      <c r="C172" s="20">
        <f>VLOOKUP($A$137:$A$197,'[1]Contratistas 2024'!$A$2:$N$192,11,0)</f>
        <v>45356</v>
      </c>
      <c r="D172" s="17">
        <f>VLOOKUP($A$137:$A$197,'[1]Contratistas 2024'!$A$2:$N$192,12,0)</f>
        <v>45382</v>
      </c>
      <c r="E172" s="25">
        <f>VLOOKUP($A$137:$A$197,'[1]Contratistas 2024'!$A$2:$N$192,14,0)</f>
        <v>5455712</v>
      </c>
      <c r="F172" s="27">
        <v>5455712</v>
      </c>
      <c r="G172" s="29">
        <f t="shared" si="4"/>
        <v>1</v>
      </c>
      <c r="H172" s="28">
        <f t="shared" si="5"/>
        <v>0</v>
      </c>
      <c r="I172" s="32"/>
      <c r="J172" s="18" t="s">
        <v>246</v>
      </c>
      <c r="K172" s="26"/>
      <c r="L172" s="26"/>
      <c r="M172" s="26"/>
    </row>
    <row r="173" spans="1:13" ht="51" x14ac:dyDescent="0.2">
      <c r="A173" s="18" t="s">
        <v>286</v>
      </c>
      <c r="B173" s="19" t="s">
        <v>338</v>
      </c>
      <c r="C173" s="20">
        <f>VLOOKUP($A$137:$A$197,'[1]Contratistas 2024'!$A$2:$N$192,11,0)</f>
        <v>45356</v>
      </c>
      <c r="D173" s="17">
        <f>VLOOKUP($A$137:$A$197,'[1]Contratistas 2024'!$A$2:$N$192,12,0)</f>
        <v>45473</v>
      </c>
      <c r="E173" s="25">
        <f>VLOOKUP($A$137:$A$197,'[1]Contratistas 2024'!$A$2:$N$192,14,0)</f>
        <v>19473744</v>
      </c>
      <c r="F173" s="27">
        <v>4364805</v>
      </c>
      <c r="G173" s="29">
        <f t="shared" si="4"/>
        <v>0.2241379469710601</v>
      </c>
      <c r="H173" s="28">
        <f t="shared" si="5"/>
        <v>15108939</v>
      </c>
      <c r="I173" s="32"/>
      <c r="J173" s="18" t="s">
        <v>246</v>
      </c>
      <c r="K173" s="26"/>
      <c r="L173" s="26"/>
      <c r="M173" s="26"/>
    </row>
    <row r="174" spans="1:13" ht="51" x14ac:dyDescent="0.2">
      <c r="A174" s="18" t="s">
        <v>287</v>
      </c>
      <c r="B174" s="19" t="s">
        <v>183</v>
      </c>
      <c r="C174" s="20">
        <f>VLOOKUP($A$137:$A$197,'[1]Contratistas 2024'!$A$2:$N$192,11,0)</f>
        <v>45356</v>
      </c>
      <c r="D174" s="17">
        <f>VLOOKUP($A$137:$A$197,'[1]Contratistas 2024'!$A$2:$N$192,12,0)</f>
        <v>45473</v>
      </c>
      <c r="E174" s="25">
        <f>VLOOKUP($A$137:$A$197,'[1]Contratistas 2024'!$A$2:$N$192,14,0)</f>
        <v>19473744</v>
      </c>
      <c r="F174" s="27">
        <v>4364805</v>
      </c>
      <c r="G174" s="29">
        <f t="shared" si="4"/>
        <v>0.2241379469710601</v>
      </c>
      <c r="H174" s="28">
        <f t="shared" si="5"/>
        <v>15108939</v>
      </c>
      <c r="I174" s="32"/>
      <c r="J174" s="18" t="s">
        <v>246</v>
      </c>
      <c r="K174" s="26"/>
      <c r="L174" s="26"/>
      <c r="M174" s="26"/>
    </row>
    <row r="175" spans="1:13" ht="51" x14ac:dyDescent="0.2">
      <c r="A175" s="18" t="s">
        <v>288</v>
      </c>
      <c r="B175" s="19" t="s">
        <v>339</v>
      </c>
      <c r="C175" s="20">
        <f>VLOOKUP($A$137:$A$197,'[1]Contratistas 2024'!$A$2:$N$192,11,0)</f>
        <v>45356</v>
      </c>
      <c r="D175" s="17">
        <f>VLOOKUP($A$137:$A$197,'[1]Contratistas 2024'!$A$2:$N$192,12,0)</f>
        <v>45473</v>
      </c>
      <c r="E175" s="25">
        <f>VLOOKUP($A$137:$A$197,'[1]Contratistas 2024'!$A$2:$N$192,14,0)</f>
        <v>9629264</v>
      </c>
      <c r="F175" s="27">
        <v>2158283</v>
      </c>
      <c r="G175" s="29">
        <f t="shared" si="4"/>
        <v>0.22413789880514232</v>
      </c>
      <c r="H175" s="28">
        <f t="shared" si="5"/>
        <v>7470981</v>
      </c>
      <c r="I175" s="32"/>
      <c r="J175" s="18" t="s">
        <v>246</v>
      </c>
      <c r="K175" s="26"/>
      <c r="L175" s="26"/>
      <c r="M175" s="26"/>
    </row>
    <row r="176" spans="1:13" ht="51" x14ac:dyDescent="0.2">
      <c r="A176" s="18" t="s">
        <v>289</v>
      </c>
      <c r="B176" s="19" t="s">
        <v>340</v>
      </c>
      <c r="C176" s="20">
        <f>VLOOKUP($A$137:$A$197,'[1]Contratistas 2024'!$A$2:$N$192,11,0)</f>
        <v>45356</v>
      </c>
      <c r="D176" s="17">
        <f>VLOOKUP($A$137:$A$197,'[1]Contratistas 2024'!$A$2:$N$192,12,0)</f>
        <v>45473</v>
      </c>
      <c r="E176" s="25">
        <f>VLOOKUP($A$137:$A$197,'[1]Contratistas 2024'!$A$2:$N$192,14,0)</f>
        <v>17201509</v>
      </c>
      <c r="F176" s="27">
        <v>3855511</v>
      </c>
      <c r="G176" s="29">
        <f t="shared" si="4"/>
        <v>0.22413795208315734</v>
      </c>
      <c r="H176" s="28">
        <f t="shared" si="5"/>
        <v>13345998</v>
      </c>
      <c r="I176" s="32"/>
      <c r="J176" s="18" t="s">
        <v>246</v>
      </c>
      <c r="K176" s="26"/>
      <c r="L176" s="26"/>
      <c r="M176" s="26"/>
    </row>
    <row r="177" spans="1:13" ht="51" x14ac:dyDescent="0.2">
      <c r="A177" s="18" t="s">
        <v>290</v>
      </c>
      <c r="B177" s="19" t="s">
        <v>341</v>
      </c>
      <c r="C177" s="20">
        <f>VLOOKUP($A$137:$A$197,'[1]Contratistas 2024'!$A$2:$N$192,11,0)</f>
        <v>45356</v>
      </c>
      <c r="D177" s="17">
        <f>VLOOKUP($A$137:$A$197,'[1]Contratistas 2024'!$A$2:$N$192,12,0)</f>
        <v>45473</v>
      </c>
      <c r="E177" s="25">
        <f>VLOOKUP($A$137:$A$197,'[1]Contratistas 2024'!$A$2:$N$192,14,0)</f>
        <v>19473744</v>
      </c>
      <c r="F177" s="27">
        <v>4364805</v>
      </c>
      <c r="G177" s="29">
        <f t="shared" si="4"/>
        <v>0.2241379469710601</v>
      </c>
      <c r="H177" s="28">
        <f t="shared" si="5"/>
        <v>15108939</v>
      </c>
      <c r="I177" s="32"/>
      <c r="J177" s="18" t="s">
        <v>246</v>
      </c>
      <c r="K177" s="26"/>
      <c r="L177" s="26"/>
      <c r="M177" s="26"/>
    </row>
    <row r="178" spans="1:13" ht="51" x14ac:dyDescent="0.2">
      <c r="A178" s="18" t="s">
        <v>291</v>
      </c>
      <c r="B178" s="19" t="s">
        <v>342</v>
      </c>
      <c r="C178" s="20">
        <f>VLOOKUP($A$137:$A$197,'[1]Contratistas 2024'!$A$2:$N$192,11,0)</f>
        <v>45356</v>
      </c>
      <c r="D178" s="17">
        <f>VLOOKUP($A$137:$A$197,'[1]Contratistas 2024'!$A$2:$N$192,12,0)</f>
        <v>45473</v>
      </c>
      <c r="E178" s="25">
        <f>VLOOKUP($A$137:$A$197,'[1]Contratistas 2024'!$A$2:$N$192,14,0)</f>
        <v>9629264</v>
      </c>
      <c r="F178" s="27">
        <v>2158283</v>
      </c>
      <c r="G178" s="29">
        <f t="shared" si="4"/>
        <v>0.22413789880514232</v>
      </c>
      <c r="H178" s="28">
        <f t="shared" si="5"/>
        <v>7470981</v>
      </c>
      <c r="I178" s="32"/>
      <c r="J178" s="18" t="s">
        <v>246</v>
      </c>
      <c r="K178" s="26"/>
      <c r="L178" s="26"/>
      <c r="M178" s="26"/>
    </row>
    <row r="179" spans="1:13" ht="51" x14ac:dyDescent="0.2">
      <c r="A179" s="18" t="s">
        <v>292</v>
      </c>
      <c r="B179" s="19" t="s">
        <v>343</v>
      </c>
      <c r="C179" s="20">
        <f>VLOOKUP($A$137:$A$197,'[1]Contratistas 2024'!$A$2:$N$192,11,0)</f>
        <v>45358</v>
      </c>
      <c r="D179" s="17">
        <f>VLOOKUP($A$137:$A$197,'[1]Contratistas 2024'!$A$2:$N$192,12,0)</f>
        <v>45473</v>
      </c>
      <c r="E179" s="25">
        <f>VLOOKUP($A$137:$A$197,'[1]Contratistas 2024'!$A$2:$N$192,14,0)</f>
        <v>7581000</v>
      </c>
      <c r="F179" s="27">
        <v>1596000</v>
      </c>
      <c r="G179" s="29">
        <f t="shared" si="4"/>
        <v>0.21052631578947367</v>
      </c>
      <c r="H179" s="28">
        <f t="shared" si="5"/>
        <v>5985000</v>
      </c>
      <c r="I179" s="32"/>
      <c r="J179" s="18" t="s">
        <v>246</v>
      </c>
      <c r="K179" s="26"/>
      <c r="L179" s="26"/>
      <c r="M179" s="26"/>
    </row>
    <row r="180" spans="1:13" ht="51" x14ac:dyDescent="0.2">
      <c r="A180" s="18" t="s">
        <v>293</v>
      </c>
      <c r="B180" s="19" t="s">
        <v>344</v>
      </c>
      <c r="C180" s="20">
        <f>VLOOKUP($A$137:$A$197,'[1]Contratistas 2024'!$A$2:$N$192,11,0)</f>
        <v>45358</v>
      </c>
      <c r="D180" s="17">
        <f>VLOOKUP($A$137:$A$197,'[1]Contratistas 2024'!$A$2:$N$192,12,0)</f>
        <v>45473</v>
      </c>
      <c r="E180" s="25">
        <f>VLOOKUP($A$137:$A$197,'[1]Contratistas 2024'!$A$2:$N$192,14,0)</f>
        <v>15772067</v>
      </c>
      <c r="F180" s="27">
        <v>3320435</v>
      </c>
      <c r="G180" s="29">
        <f t="shared" si="4"/>
        <v>0.21052630577843728</v>
      </c>
      <c r="H180" s="28">
        <f t="shared" si="5"/>
        <v>12451632</v>
      </c>
      <c r="I180" s="32"/>
      <c r="J180" s="18" t="s">
        <v>246</v>
      </c>
      <c r="K180" s="26"/>
      <c r="L180" s="26"/>
      <c r="M180" s="26"/>
    </row>
    <row r="181" spans="1:13" ht="51" x14ac:dyDescent="0.2">
      <c r="A181" s="18" t="s">
        <v>294</v>
      </c>
      <c r="B181" s="19" t="s">
        <v>345</v>
      </c>
      <c r="C181" s="20">
        <f>VLOOKUP($A$137:$A$197,'[1]Contratistas 2024'!$A$2:$N$192,11,0)</f>
        <v>45358</v>
      </c>
      <c r="D181" s="17">
        <f>VLOOKUP($A$137:$A$197,'[1]Contratistas 2024'!$A$2:$N$192,12,0)</f>
        <v>45473</v>
      </c>
      <c r="E181" s="25">
        <f>VLOOKUP($A$137:$A$197,'[1]Contratistas 2024'!$A$2:$N$192,14,0)</f>
        <v>12091919</v>
      </c>
      <c r="F181" s="27">
        <v>2545667</v>
      </c>
      <c r="G181" s="29">
        <f t="shared" si="4"/>
        <v>0.21052630273160117</v>
      </c>
      <c r="H181" s="28">
        <f t="shared" si="5"/>
        <v>9546252</v>
      </c>
      <c r="I181" s="32"/>
      <c r="J181" s="18" t="s">
        <v>246</v>
      </c>
      <c r="K181" s="26"/>
      <c r="L181" s="26"/>
      <c r="M181" s="26"/>
    </row>
    <row r="182" spans="1:13" ht="51" x14ac:dyDescent="0.2">
      <c r="A182" s="18" t="s">
        <v>295</v>
      </c>
      <c r="B182" s="19" t="s">
        <v>138</v>
      </c>
      <c r="C182" s="20">
        <f>VLOOKUP($A$137:$A$197,'[1]Contratistas 2024'!$A$2:$N$192,11,0)</f>
        <v>45362</v>
      </c>
      <c r="D182" s="17">
        <f>VLOOKUP($A$137:$A$197,'[1]Contratistas 2024'!$A$2:$N$192,12,0)</f>
        <v>45473</v>
      </c>
      <c r="E182" s="25">
        <f>VLOOKUP($A$137:$A$197,'[1]Contratistas 2024'!$A$2:$N$192,14,0)</f>
        <v>23081857</v>
      </c>
      <c r="F182" s="27">
        <v>4196701</v>
      </c>
      <c r="G182" s="29">
        <f t="shared" si="4"/>
        <v>0.18181817000252623</v>
      </c>
      <c r="H182" s="28">
        <f t="shared" si="5"/>
        <v>18885156</v>
      </c>
      <c r="I182" s="32"/>
      <c r="J182" s="18" t="s">
        <v>246</v>
      </c>
      <c r="K182" s="26"/>
      <c r="L182" s="26"/>
      <c r="M182" s="26"/>
    </row>
    <row r="183" spans="1:13" ht="51" x14ac:dyDescent="0.2">
      <c r="A183" s="18" t="s">
        <v>296</v>
      </c>
      <c r="B183" s="19" t="s">
        <v>346</v>
      </c>
      <c r="C183" s="20">
        <f>VLOOKUP($A$137:$A$197,'[1]Contratistas 2024'!$A$2:$N$192,11,0)</f>
        <v>45363</v>
      </c>
      <c r="D183" s="17">
        <f>VLOOKUP($A$137:$A$197,'[1]Contratistas 2024'!$A$2:$N$192,12,0)</f>
        <v>45473</v>
      </c>
      <c r="E183" s="25">
        <f>VLOOKUP($A$137:$A$197,'[1]Contratistas 2024'!$A$2:$N$192,14,0)</f>
        <v>9048188</v>
      </c>
      <c r="F183" s="27">
        <v>1577207</v>
      </c>
      <c r="G183" s="29">
        <f t="shared" si="4"/>
        <v>0.17431191748005237</v>
      </c>
      <c r="H183" s="28">
        <f t="shared" si="5"/>
        <v>7470981</v>
      </c>
      <c r="I183" s="32"/>
      <c r="J183" s="18" t="s">
        <v>246</v>
      </c>
      <c r="K183" s="26"/>
      <c r="L183" s="26"/>
      <c r="M183" s="26"/>
    </row>
    <row r="184" spans="1:13" ht="51" x14ac:dyDescent="0.2">
      <c r="A184" s="18" t="s">
        <v>297</v>
      </c>
      <c r="B184" s="19" t="s">
        <v>231</v>
      </c>
      <c r="C184" s="20">
        <f>VLOOKUP($A$137:$A$197,'[1]Contratistas 2024'!$A$2:$N$192,11,0)</f>
        <v>45363</v>
      </c>
      <c r="D184" s="17">
        <f>VLOOKUP($A$137:$A$197,'[1]Contratistas 2024'!$A$2:$N$192,12,0)</f>
        <v>45473</v>
      </c>
      <c r="E184" s="25">
        <f>VLOOKUP($A$137:$A$197,'[1]Contratistas 2024'!$A$2:$N$192,14,0)</f>
        <v>9048188</v>
      </c>
      <c r="F184" s="27">
        <v>1577207</v>
      </c>
      <c r="G184" s="29">
        <f t="shared" si="4"/>
        <v>0.17431191748005237</v>
      </c>
      <c r="H184" s="28">
        <f t="shared" si="5"/>
        <v>7470981</v>
      </c>
      <c r="I184" s="32"/>
      <c r="J184" s="18" t="s">
        <v>246</v>
      </c>
      <c r="K184" s="26"/>
      <c r="L184" s="26"/>
      <c r="M184" s="26"/>
    </row>
    <row r="185" spans="1:13" ht="51" x14ac:dyDescent="0.2">
      <c r="A185" s="18" t="s">
        <v>298</v>
      </c>
      <c r="B185" s="19" t="s">
        <v>231</v>
      </c>
      <c r="C185" s="20">
        <f>VLOOKUP($A$137:$A$197,'[1]Contratistas 2024'!$A$2:$N$192,11,0)</f>
        <v>45363</v>
      </c>
      <c r="D185" s="17">
        <f>VLOOKUP($A$137:$A$197,'[1]Contratistas 2024'!$A$2:$N$192,12,0)</f>
        <v>45473</v>
      </c>
      <c r="E185" s="25">
        <f>VLOOKUP($A$137:$A$197,'[1]Contratistas 2024'!$A$2:$N$192,14,0)</f>
        <v>9048188</v>
      </c>
      <c r="F185" s="27">
        <v>1577207</v>
      </c>
      <c r="G185" s="29">
        <f t="shared" si="4"/>
        <v>0.17431191748005237</v>
      </c>
      <c r="H185" s="28">
        <f t="shared" si="5"/>
        <v>7470981</v>
      </c>
      <c r="I185" s="32"/>
      <c r="J185" s="18" t="s">
        <v>246</v>
      </c>
      <c r="K185" s="26"/>
      <c r="L185" s="26"/>
      <c r="M185" s="26"/>
    </row>
    <row r="186" spans="1:13" ht="51" x14ac:dyDescent="0.2">
      <c r="A186" s="18" t="s">
        <v>299</v>
      </c>
      <c r="B186" s="19" t="s">
        <v>347</v>
      </c>
      <c r="C186" s="20">
        <f>VLOOKUP($A$137:$A$197,'[1]Contratistas 2024'!$A$2:$N$192,11,0)</f>
        <v>45365</v>
      </c>
      <c r="D186" s="17">
        <f>VLOOKUP($A$137:$A$197,'[1]Contratistas 2024'!$A$2:$N$192,12,0)</f>
        <v>45473</v>
      </c>
      <c r="E186" s="25">
        <f>VLOOKUP($A$137:$A$197,'[1]Contratistas 2024'!$A$2:$N$192,14,0)</f>
        <v>24697084</v>
      </c>
      <c r="F186" s="27">
        <v>3923836</v>
      </c>
      <c r="G186" s="29">
        <f t="shared" si="4"/>
        <v>0.15887851375490322</v>
      </c>
      <c r="H186" s="28">
        <f t="shared" si="5"/>
        <v>20773248</v>
      </c>
      <c r="I186" s="32"/>
      <c r="J186" s="18" t="s">
        <v>246</v>
      </c>
      <c r="K186" s="26"/>
      <c r="L186" s="26"/>
      <c r="M186" s="26"/>
    </row>
    <row r="187" spans="1:13" ht="51" x14ac:dyDescent="0.2">
      <c r="A187" s="18" t="s">
        <v>300</v>
      </c>
      <c r="B187" s="19" t="s">
        <v>348</v>
      </c>
      <c r="C187" s="20">
        <f>VLOOKUP($A$137:$A$197,'[1]Contratistas 2024'!$A$2:$N$192,11,0)</f>
        <v>45365</v>
      </c>
      <c r="D187" s="17">
        <f>VLOOKUP($A$137:$A$197,'[1]Contratistas 2024'!$A$2:$N$192,12,0)</f>
        <v>45473</v>
      </c>
      <c r="E187" s="25">
        <f>VLOOKUP($A$137:$A$197,'[1]Contratistas 2024'!$A$2:$N$192,14,0)</f>
        <v>14803607</v>
      </c>
      <c r="F187" s="27">
        <v>2351975</v>
      </c>
      <c r="G187" s="29">
        <f t="shared" si="4"/>
        <v>0.15887850846080959</v>
      </c>
      <c r="H187" s="28">
        <f t="shared" si="5"/>
        <v>12451632</v>
      </c>
      <c r="I187" s="32"/>
      <c r="J187" s="18" t="s">
        <v>246</v>
      </c>
      <c r="K187" s="26"/>
      <c r="L187" s="26"/>
      <c r="M187" s="26"/>
    </row>
    <row r="188" spans="1:13" ht="51" x14ac:dyDescent="0.2">
      <c r="A188" s="18" t="s">
        <v>301</v>
      </c>
      <c r="B188" s="19" t="s">
        <v>349</v>
      </c>
      <c r="C188" s="20">
        <f>VLOOKUP($A$137:$A$197,'[1]Contratistas 2024'!$A$2:$N$192,11,0)</f>
        <v>45365</v>
      </c>
      <c r="D188" s="17">
        <f>VLOOKUP($A$137:$A$197,'[1]Contratistas 2024'!$A$2:$N$192,12,0)</f>
        <v>45473</v>
      </c>
      <c r="E188" s="25">
        <f>VLOOKUP($A$137:$A$197,'[1]Contratistas 2024'!$A$2:$N$192,14,0)</f>
        <v>22452352</v>
      </c>
      <c r="F188" s="27">
        <v>3567196</v>
      </c>
      <c r="G188" s="29">
        <f t="shared" si="4"/>
        <v>0.15887849967789566</v>
      </c>
      <c r="H188" s="28">
        <f t="shared" si="5"/>
        <v>18885156</v>
      </c>
      <c r="I188" s="32"/>
      <c r="J188" s="18" t="s">
        <v>246</v>
      </c>
      <c r="K188" s="26"/>
      <c r="L188" s="26"/>
      <c r="M188" s="26"/>
    </row>
    <row r="189" spans="1:13" ht="51" x14ac:dyDescent="0.2">
      <c r="A189" s="18" t="s">
        <v>302</v>
      </c>
      <c r="B189" s="19" t="s">
        <v>350</v>
      </c>
      <c r="C189" s="20">
        <f>VLOOKUP($A$137:$A$197,'[1]Contratistas 2024'!$A$2:$N$192,11,0)</f>
        <v>45369</v>
      </c>
      <c r="D189" s="17">
        <f>VLOOKUP($A$137:$A$197,'[1]Contratistas 2024'!$A$2:$N$192,12,0)</f>
        <v>45473</v>
      </c>
      <c r="E189" s="25">
        <f>VLOOKUP($A$137:$A$197,'[1]Contratistas 2024'!$A$2:$N$192,14,0)</f>
        <v>17291341</v>
      </c>
      <c r="F189" s="27">
        <v>0</v>
      </c>
      <c r="G189" s="29">
        <f t="shared" si="4"/>
        <v>0</v>
      </c>
      <c r="H189" s="28">
        <f t="shared" si="5"/>
        <v>17291341</v>
      </c>
      <c r="I189" s="32"/>
      <c r="J189" s="18" t="s">
        <v>246</v>
      </c>
      <c r="K189" s="26"/>
      <c r="L189" s="26"/>
      <c r="M189" s="26"/>
    </row>
    <row r="190" spans="1:13" ht="51" x14ac:dyDescent="0.2">
      <c r="A190" s="18" t="s">
        <v>303</v>
      </c>
      <c r="B190" s="19" t="s">
        <v>350</v>
      </c>
      <c r="C190" s="20">
        <f>VLOOKUP($A$137:$A$197,'[1]Contratistas 2024'!$A$2:$N$192,11,0)</f>
        <v>45369</v>
      </c>
      <c r="D190" s="17">
        <f>VLOOKUP($A$137:$A$197,'[1]Contratistas 2024'!$A$2:$N$192,12,0)</f>
        <v>45473</v>
      </c>
      <c r="E190" s="25">
        <f>VLOOKUP($A$137:$A$197,'[1]Contratistas 2024'!$A$2:$N$192,14,0)</f>
        <v>17291341</v>
      </c>
      <c r="F190" s="27">
        <v>0</v>
      </c>
      <c r="G190" s="29">
        <f t="shared" si="4"/>
        <v>0</v>
      </c>
      <c r="H190" s="28">
        <f t="shared" si="5"/>
        <v>17291341</v>
      </c>
      <c r="I190" s="32"/>
      <c r="J190" s="18" t="s">
        <v>246</v>
      </c>
      <c r="K190" s="26"/>
      <c r="L190" s="26"/>
      <c r="M190" s="26"/>
    </row>
    <row r="191" spans="1:13" ht="51" x14ac:dyDescent="0.2">
      <c r="A191" s="18" t="s">
        <v>304</v>
      </c>
      <c r="B191" s="19" t="s">
        <v>351</v>
      </c>
      <c r="C191" s="20">
        <f>VLOOKUP($A$137:$A$197,'[1]Contratistas 2024'!$A$2:$N$192,11,0)</f>
        <v>45369</v>
      </c>
      <c r="D191" s="17">
        <f>VLOOKUP($A$137:$A$197,'[1]Contratistas 2024'!$A$2:$N$192,12,0)</f>
        <v>45473</v>
      </c>
      <c r="E191" s="25">
        <f>VLOOKUP($A$137:$A$197,'[1]Contratistas 2024'!$A$2:$N$192,14,0)</f>
        <v>19449809</v>
      </c>
      <c r="F191" s="27">
        <v>2454830</v>
      </c>
      <c r="G191" s="29">
        <f t="shared" si="4"/>
        <v>0.12621357875545205</v>
      </c>
      <c r="H191" s="28">
        <f t="shared" si="5"/>
        <v>16994979</v>
      </c>
      <c r="I191" s="32"/>
      <c r="J191" s="18" t="s">
        <v>246</v>
      </c>
      <c r="K191" s="26"/>
      <c r="L191" s="26"/>
      <c r="M191" s="26"/>
    </row>
    <row r="192" spans="1:13" ht="51" x14ac:dyDescent="0.2">
      <c r="A192" s="18" t="s">
        <v>305</v>
      </c>
      <c r="B192" s="19" t="s">
        <v>329</v>
      </c>
      <c r="C192" s="20">
        <f>VLOOKUP($A$137:$A$197,'[1]Contratistas 2024'!$A$2:$N$192,11,0)</f>
        <v>45369</v>
      </c>
      <c r="D192" s="17">
        <f>VLOOKUP($A$137:$A$197,'[1]Contratistas 2024'!$A$2:$N$192,12,0)</f>
        <v>45473</v>
      </c>
      <c r="E192" s="25">
        <f>VLOOKUP($A$137:$A$197,'[1]Contratistas 2024'!$A$2:$N$192,14,0)</f>
        <v>14250201</v>
      </c>
      <c r="F192" s="27">
        <v>0</v>
      </c>
      <c r="G192" s="29">
        <f t="shared" si="4"/>
        <v>0</v>
      </c>
      <c r="H192" s="28">
        <f t="shared" si="5"/>
        <v>14250201</v>
      </c>
      <c r="I192" s="32"/>
      <c r="J192" s="18" t="s">
        <v>246</v>
      </c>
      <c r="K192" s="26"/>
      <c r="L192" s="26"/>
      <c r="M192" s="26"/>
    </row>
    <row r="193" spans="1:13" ht="51" x14ac:dyDescent="0.2">
      <c r="A193" s="18" t="s">
        <v>306</v>
      </c>
      <c r="B193" s="19" t="s">
        <v>352</v>
      </c>
      <c r="C193" s="20">
        <f>VLOOKUP($A$137:$A$197,'[1]Contratistas 2024'!$A$2:$N$192,11,0)</f>
        <v>45369</v>
      </c>
      <c r="D193" s="17">
        <f>VLOOKUP($A$137:$A$197,'[1]Contratistas 2024'!$A$2:$N$192,12,0)</f>
        <v>45473</v>
      </c>
      <c r="E193" s="25">
        <f>VLOOKUP($A$137:$A$197,'[1]Contratistas 2024'!$A$2:$N$192,14,0)</f>
        <v>21613012</v>
      </c>
      <c r="F193" s="27">
        <v>2727856</v>
      </c>
      <c r="G193" s="29">
        <f t="shared" si="4"/>
        <v>0.1262135976235057</v>
      </c>
      <c r="H193" s="28">
        <f t="shared" si="5"/>
        <v>18885156</v>
      </c>
      <c r="I193" s="32"/>
      <c r="J193" s="18" t="s">
        <v>246</v>
      </c>
      <c r="K193" s="26"/>
      <c r="L193" s="26"/>
      <c r="M193" s="26"/>
    </row>
    <row r="194" spans="1:13" ht="51" x14ac:dyDescent="0.2">
      <c r="A194" s="18" t="s">
        <v>307</v>
      </c>
      <c r="B194" s="19" t="s">
        <v>353</v>
      </c>
      <c r="C194" s="20">
        <f>VLOOKUP($A$137:$A$197,'[1]Contratistas 2024'!$A$2:$N$192,11,0)</f>
        <v>45369</v>
      </c>
      <c r="D194" s="17">
        <f>VLOOKUP($A$137:$A$197,'[1]Contratistas 2024'!$A$2:$N$192,12,0)</f>
        <v>45473</v>
      </c>
      <c r="E194" s="25">
        <f>VLOOKUP($A$137:$A$197,'[1]Contratistas 2024'!$A$2:$N$192,14,0)</f>
        <v>17291341</v>
      </c>
      <c r="F194" s="27">
        <v>0</v>
      </c>
      <c r="G194" s="29">
        <f t="shared" si="4"/>
        <v>0</v>
      </c>
      <c r="H194" s="28">
        <f t="shared" si="5"/>
        <v>17291341</v>
      </c>
      <c r="I194" s="32"/>
      <c r="J194" s="18" t="s">
        <v>246</v>
      </c>
      <c r="K194" s="26"/>
      <c r="L194" s="26"/>
      <c r="M194" s="26"/>
    </row>
    <row r="195" spans="1:13" ht="51" x14ac:dyDescent="0.2">
      <c r="A195" s="18" t="s">
        <v>308</v>
      </c>
      <c r="B195" s="19" t="s">
        <v>354</v>
      </c>
      <c r="C195" s="20">
        <f>VLOOKUP($A$137:$A$197,'[1]Contratistas 2024'!$A$2:$N$192,11,0)</f>
        <v>45369</v>
      </c>
      <c r="D195" s="17">
        <f>VLOOKUP($A$137:$A$197,'[1]Contratistas 2024'!$A$2:$N$192,12,0)</f>
        <v>45473</v>
      </c>
      <c r="E195" s="25">
        <f>VLOOKUP($A$137:$A$197,'[1]Contratistas 2024'!$A$2:$N$192,14,0)</f>
        <v>8550123</v>
      </c>
      <c r="F195" s="27">
        <v>1079142</v>
      </c>
      <c r="G195" s="29">
        <f t="shared" ref="G195:G197" si="6">+F195/E195</f>
        <v>0.12621362289174085</v>
      </c>
      <c r="H195" s="28">
        <f t="shared" ref="H195:H197" si="7">+E195-F195</f>
        <v>7470981</v>
      </c>
      <c r="I195" s="32"/>
      <c r="J195" s="18" t="s">
        <v>246</v>
      </c>
      <c r="K195" s="26"/>
      <c r="L195" s="26"/>
      <c r="M195" s="26"/>
    </row>
    <row r="196" spans="1:13" ht="51" x14ac:dyDescent="0.2">
      <c r="A196" s="18" t="s">
        <v>309</v>
      </c>
      <c r="B196" s="19" t="s">
        <v>355</v>
      </c>
      <c r="C196" s="20">
        <f>VLOOKUP($A$137:$A$197,'[1]Contratistas 2024'!$A$2:$N$192,11,0)</f>
        <v>45370</v>
      </c>
      <c r="D196" s="17">
        <f>VLOOKUP($A$137:$A$197,'[1]Contratistas 2024'!$A$2:$N$192,12,0)</f>
        <v>45473</v>
      </c>
      <c r="E196" s="25">
        <f>VLOOKUP($A$137:$A$197,'[1]Contratistas 2024'!$A$2:$N$192,14,0)</f>
        <v>21403177</v>
      </c>
      <c r="F196" s="27">
        <v>2518021</v>
      </c>
      <c r="G196" s="29">
        <f t="shared" si="6"/>
        <v>0.11764706706859454</v>
      </c>
      <c r="H196" s="28">
        <f t="shared" si="7"/>
        <v>18885156</v>
      </c>
      <c r="I196" s="32"/>
      <c r="J196" s="18" t="s">
        <v>246</v>
      </c>
      <c r="K196" s="26"/>
      <c r="L196" s="26"/>
      <c r="M196" s="26"/>
    </row>
    <row r="197" spans="1:13" ht="51" x14ac:dyDescent="0.2">
      <c r="A197" s="18" t="s">
        <v>310</v>
      </c>
      <c r="B197" s="19" t="s">
        <v>178</v>
      </c>
      <c r="C197" s="20">
        <f>VLOOKUP($A$137:$A$197,'[1]Contratistas 2024'!$A$2:$N$192,11,0)</f>
        <v>45370</v>
      </c>
      <c r="D197" s="17">
        <f>VLOOKUP($A$137:$A$197,'[1]Contratistas 2024'!$A$2:$N$192,12,0)</f>
        <v>45473</v>
      </c>
      <c r="E197" s="25">
        <f>VLOOKUP($A$137:$A$197,'[1]Contratistas 2024'!$A$2:$N$192,14,0)</f>
        <v>6783000</v>
      </c>
      <c r="F197" s="27">
        <v>0</v>
      </c>
      <c r="G197" s="29">
        <f t="shared" si="6"/>
        <v>0</v>
      </c>
      <c r="H197" s="28">
        <f t="shared" si="7"/>
        <v>6783000</v>
      </c>
      <c r="I197" s="32"/>
      <c r="J197" s="18" t="s">
        <v>246</v>
      </c>
      <c r="K197" s="26"/>
      <c r="L197" s="26"/>
      <c r="M197" s="26"/>
    </row>
  </sheetData>
  <autoFilter ref="A1:L197"/>
  <sortState ref="A2:J196">
    <sortCondition ref="A2:A196"/>
  </sortState>
  <conditionalFormatting sqref="A1">
    <cfRule type="duplicateValues" dxfId="11" priority="8"/>
    <cfRule type="duplicateValues" dxfId="10" priority="9"/>
  </conditionalFormatting>
  <conditionalFormatting sqref="A1">
    <cfRule type="duplicateValues" dxfId="9" priority="5"/>
  </conditionalFormatting>
  <conditionalFormatting sqref="A1:A3 A198:A1048576">
    <cfRule type="duplicateValues" dxfId="6" priority="2"/>
  </conditionalFormatting>
  <conditionalFormatting sqref="B1">
    <cfRule type="duplicateValues" dxfId="2" priority="10"/>
    <cfRule type="duplicateValues" dxfId="1" priority="11"/>
  </conditionalFormatting>
  <conditionalFormatting sqref="A4:A197">
    <cfRule type="duplicateValues" dxfId="0" priority="1"/>
  </conditionalFormatting>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D22" sqref="D21:D22"/>
    </sheetView>
  </sheetViews>
  <sheetFormatPr baseColWidth="10" defaultRowHeight="15" x14ac:dyDescent="0.25"/>
  <cols>
    <col min="2" max="2" width="40.85546875" customWidth="1"/>
    <col min="5" max="5" width="14.140625" bestFit="1" customWidth="1"/>
    <col min="6" max="6" width="16.85546875" bestFit="1" customWidth="1"/>
    <col min="7" max="8" width="18.140625" customWidth="1"/>
    <col min="9" max="9" width="24" customWidth="1"/>
    <col min="10" max="10" width="18.42578125" customWidth="1"/>
  </cols>
  <sheetData>
    <row r="1" spans="1:12" ht="40.5" x14ac:dyDescent="0.25">
      <c r="A1" s="2" t="s">
        <v>0</v>
      </c>
      <c r="B1" s="2" t="s">
        <v>1</v>
      </c>
      <c r="C1" s="2" t="s">
        <v>2</v>
      </c>
      <c r="D1" s="2" t="s">
        <v>3</v>
      </c>
      <c r="E1" s="3" t="s">
        <v>4</v>
      </c>
      <c r="F1" s="3" t="s">
        <v>5</v>
      </c>
      <c r="G1" s="2" t="s">
        <v>6</v>
      </c>
      <c r="H1" s="2" t="s">
        <v>7</v>
      </c>
      <c r="I1" s="2" t="s">
        <v>236</v>
      </c>
      <c r="J1" s="1" t="s">
        <v>9</v>
      </c>
    </row>
    <row r="2" spans="1:12" x14ac:dyDescent="0.25">
      <c r="A2" s="9"/>
      <c r="B2" s="10"/>
      <c r="C2" s="4"/>
      <c r="D2" s="4"/>
      <c r="E2" s="5"/>
      <c r="F2" s="5"/>
      <c r="G2" s="6"/>
      <c r="H2" s="5"/>
      <c r="I2" s="7"/>
      <c r="J2" s="8"/>
    </row>
    <row r="3" spans="1:12" x14ac:dyDescent="0.25">
      <c r="A3" s="9"/>
      <c r="B3" s="11"/>
      <c r="C3" s="4"/>
      <c r="D3" s="4"/>
      <c r="E3" s="12"/>
      <c r="F3" s="5"/>
      <c r="G3" s="6"/>
      <c r="H3" s="5"/>
      <c r="I3" s="4"/>
      <c r="J3" s="8"/>
      <c r="K3" s="4"/>
      <c r="L3" s="4"/>
    </row>
    <row r="4" spans="1:12" x14ac:dyDescent="0.25">
      <c r="A4" s="9"/>
      <c r="B4" s="10"/>
      <c r="C4" s="4"/>
      <c r="D4" s="4"/>
      <c r="E4" s="12"/>
      <c r="F4" s="5"/>
      <c r="G4" s="6"/>
      <c r="H4" s="5"/>
      <c r="I4" s="7"/>
      <c r="J4" s="8"/>
    </row>
    <row r="5" spans="1:12" x14ac:dyDescent="0.25">
      <c r="A5" s="9"/>
      <c r="B5" s="10"/>
      <c r="C5" s="4"/>
      <c r="D5" s="4"/>
      <c r="E5" s="12"/>
      <c r="F5" s="5"/>
      <c r="G5" s="6"/>
      <c r="H5" s="5"/>
      <c r="I5" s="7"/>
      <c r="J5" s="8"/>
    </row>
  </sheetData>
  <conditionalFormatting sqref="A2">
    <cfRule type="duplicateValues" dxfId="5" priority="2"/>
    <cfRule type="duplicateValues" dxfId="4" priority="3"/>
  </conditionalFormatting>
  <conditionalFormatting sqref="A2">
    <cfRule type="duplicateValues" dxfId="3" priority="1"/>
  </conditionalFormatting>
  <pageMargins left="0.7" right="0.7" top="0.75" bottom="0.75" header="0.3" footer="0.3"/>
  <pageSetup paperSize="1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Enero-Marzo</vt:lpstr>
      <vt:lpstr>Ejecución Otrosíes y Adic </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Enrique Iregui Lotero</dc:creator>
  <cp:lastModifiedBy>Linda Milena Mayo Cuervo</cp:lastModifiedBy>
  <dcterms:created xsi:type="dcterms:W3CDTF">2024-03-08T15:40:57Z</dcterms:created>
  <dcterms:modified xsi:type="dcterms:W3CDTF">2024-04-08T16:57:09Z</dcterms:modified>
</cp:coreProperties>
</file>