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sapienciagov-my.sharepoint.com/personal/monica_erasso_sapiencia_gov_co/Documents/Documentos/SAPIENCIA/2024/EJECUCION CONTRATOS/"/>
    </mc:Choice>
  </mc:AlternateContent>
  <xr:revisionPtr revIDLastSave="0" documentId="8_{14A020B1-D505-4C7B-9582-000547956A7D}" xr6:coauthVersionLast="47" xr6:coauthVersionMax="47" xr10:uidLastSave="{00000000-0000-0000-0000-000000000000}"/>
  <bookViews>
    <workbookView xWindow="0" yWindow="0" windowWidth="28800" windowHeight="11580" tabRatio="800" xr2:uid="{00000000-000D-0000-FFFF-FFFF00000000}"/>
  </bookViews>
  <sheets>
    <sheet name="Ejecución contratos a Enero" sheetId="14" r:id="rId1"/>
    <sheet name="Ejecución Otrosíes y Adic Enero" sheetId="13" r:id="rId2"/>
  </sheets>
  <externalReferences>
    <externalReference r:id="rId3"/>
  </externalReferences>
  <definedNames>
    <definedName name="_xlnm._FilterDatabase" localSheetId="0" hidden="1">'Ejecución contratos a Enero'!$A$1:$AL$102</definedName>
    <definedName name="_xlnm._FilterDatabase" localSheetId="1" hidden="1">'Ejecución Otrosíes y Adic Enero'!$A$1:$I$1</definedName>
    <definedName name="_Hlk81643197" localSheetId="0">'[1]SUSCRIPCION '!#REF!</definedName>
    <definedName name="_Hlk81643197">'[1]SUSCRIPCION '!#REF!</definedName>
    <definedName name="_Hlk89199245" localSheetId="0">'[1]SUSCRIPCION '!#REF!</definedName>
    <definedName name="_Hlk89199245">'[1]SUSCRIPCION '!#REF!</definedName>
    <definedName name="_Hlk89961739" localSheetId="0">'[1]SUSCRIPCION '!#REF!</definedName>
    <definedName name="_Hlk89961739">'[1]SUSCRIPCION '!#REF!</definedName>
    <definedName name="_Hlk92050077" localSheetId="0">'[1]SUSCRIPCION '!#REF!</definedName>
    <definedName name="_Hlk92050077">'[1]SUSCRIPCION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3" l="1"/>
  <c r="H2" i="13" s="1"/>
  <c r="G2" i="13" l="1"/>
  <c r="E37" i="14"/>
  <c r="G37" i="14"/>
  <c r="H14" i="14"/>
  <c r="H26" i="14"/>
  <c r="H38" i="14"/>
  <c r="H50" i="14"/>
  <c r="H62" i="14"/>
  <c r="H73" i="14"/>
  <c r="H74" i="14"/>
  <c r="H85" i="14"/>
  <c r="H86" i="14"/>
  <c r="H94" i="14"/>
  <c r="H95" i="14"/>
  <c r="H96" i="14"/>
  <c r="H97" i="14"/>
  <c r="H98" i="14"/>
  <c r="G100" i="14"/>
  <c r="G102" i="14"/>
  <c r="H2" i="14"/>
  <c r="H3" i="14"/>
  <c r="H4" i="14"/>
  <c r="H5" i="14"/>
  <c r="H6" i="14"/>
  <c r="H7" i="14"/>
  <c r="H8" i="14"/>
  <c r="H9" i="14"/>
  <c r="H10" i="14"/>
  <c r="H11" i="14"/>
  <c r="H12" i="14"/>
  <c r="H13" i="14"/>
  <c r="H15" i="14"/>
  <c r="H16" i="14"/>
  <c r="H17" i="14"/>
  <c r="H18" i="14"/>
  <c r="H19" i="14"/>
  <c r="H20" i="14"/>
  <c r="H21" i="14"/>
  <c r="H22" i="14"/>
  <c r="H23" i="14"/>
  <c r="H24" i="14"/>
  <c r="H25" i="14"/>
  <c r="H27" i="14"/>
  <c r="H28" i="14"/>
  <c r="H29" i="14"/>
  <c r="H30" i="14"/>
  <c r="H31" i="14"/>
  <c r="H32" i="14"/>
  <c r="H33" i="14"/>
  <c r="H34" i="14"/>
  <c r="H35" i="14"/>
  <c r="H36" i="14"/>
  <c r="H39" i="14"/>
  <c r="H40" i="14"/>
  <c r="H41" i="14"/>
  <c r="H42" i="14"/>
  <c r="H43" i="14"/>
  <c r="H44" i="14"/>
  <c r="H45" i="14"/>
  <c r="H46" i="14"/>
  <c r="H47" i="14"/>
  <c r="H48" i="14"/>
  <c r="H49" i="14"/>
  <c r="H51" i="14"/>
  <c r="H52" i="14"/>
  <c r="H53" i="14"/>
  <c r="H54" i="14"/>
  <c r="H55" i="14"/>
  <c r="H56" i="14"/>
  <c r="H57" i="14"/>
  <c r="H58" i="14"/>
  <c r="H59" i="14"/>
  <c r="H60" i="14"/>
  <c r="H61" i="14"/>
  <c r="H63" i="14"/>
  <c r="H64" i="14"/>
  <c r="H65" i="14"/>
  <c r="H66" i="14"/>
  <c r="H67" i="14"/>
  <c r="H68" i="14"/>
  <c r="H69" i="14"/>
  <c r="H70" i="14"/>
  <c r="H71" i="14"/>
  <c r="H72" i="14"/>
  <c r="H75" i="14"/>
  <c r="H76" i="14"/>
  <c r="H77" i="14"/>
  <c r="H78" i="14"/>
  <c r="H79" i="14"/>
  <c r="H80" i="14"/>
  <c r="H81" i="14"/>
  <c r="H82" i="14"/>
  <c r="H83" i="14"/>
  <c r="H84" i="14"/>
  <c r="H87" i="14"/>
  <c r="H88" i="14"/>
  <c r="H89" i="14"/>
  <c r="H90" i="14"/>
  <c r="H91" i="14"/>
  <c r="H92" i="14"/>
  <c r="H93" i="14"/>
  <c r="H99" i="14"/>
  <c r="H101" i="14"/>
  <c r="G3" i="14"/>
  <c r="G4" i="14"/>
  <c r="G5" i="14"/>
  <c r="G6" i="14"/>
  <c r="G7" i="14"/>
  <c r="G8" i="14"/>
  <c r="G9" i="14"/>
  <c r="G10" i="14"/>
  <c r="G11" i="14"/>
  <c r="G12" i="14"/>
  <c r="G13" i="14"/>
  <c r="G15" i="14"/>
  <c r="G16" i="14"/>
  <c r="G17" i="14"/>
  <c r="G18" i="14"/>
  <c r="G19" i="14"/>
  <c r="G20" i="14"/>
  <c r="G21" i="14"/>
  <c r="G22" i="14"/>
  <c r="G23" i="14"/>
  <c r="G24" i="14"/>
  <c r="G25" i="14"/>
  <c r="G27" i="14"/>
  <c r="G28" i="14"/>
  <c r="G29" i="14"/>
  <c r="G30" i="14"/>
  <c r="G31" i="14"/>
  <c r="G32" i="14"/>
  <c r="G33" i="14"/>
  <c r="G34" i="14"/>
  <c r="G35" i="14"/>
  <c r="G36" i="14"/>
  <c r="G39" i="14"/>
  <c r="G40" i="14"/>
  <c r="G41" i="14"/>
  <c r="G42" i="14"/>
  <c r="G43" i="14"/>
  <c r="G44" i="14"/>
  <c r="G45" i="14"/>
  <c r="G46" i="14"/>
  <c r="G47" i="14"/>
  <c r="G48" i="14"/>
  <c r="G49" i="14"/>
  <c r="G51" i="14"/>
  <c r="G52" i="14"/>
  <c r="G53" i="14"/>
  <c r="G54" i="14"/>
  <c r="G55" i="14"/>
  <c r="G56" i="14"/>
  <c r="G57" i="14"/>
  <c r="G58" i="14"/>
  <c r="G59" i="14"/>
  <c r="G60" i="14"/>
  <c r="G61" i="14"/>
  <c r="G63" i="14"/>
  <c r="G64" i="14"/>
  <c r="G65" i="14"/>
  <c r="G66" i="14"/>
  <c r="G67" i="14"/>
  <c r="G68" i="14"/>
  <c r="G69" i="14"/>
  <c r="G70" i="14"/>
  <c r="G71" i="14"/>
  <c r="G72" i="14"/>
  <c r="G75" i="14"/>
  <c r="G76" i="14"/>
  <c r="G77" i="14"/>
  <c r="G78" i="14"/>
  <c r="G79" i="14"/>
  <c r="G80" i="14"/>
  <c r="G81" i="14"/>
  <c r="G82" i="14"/>
  <c r="G83" i="14"/>
  <c r="G84" i="14"/>
  <c r="G87" i="14"/>
  <c r="G88" i="14"/>
  <c r="G89" i="14"/>
  <c r="G90" i="14"/>
  <c r="G91" i="14"/>
  <c r="G92" i="14"/>
  <c r="G93" i="14"/>
  <c r="G94" i="14"/>
  <c r="G99" i="14"/>
  <c r="G101" i="14"/>
  <c r="H37" i="14" l="1"/>
  <c r="G26" i="14"/>
  <c r="G98" i="14"/>
  <c r="G86" i="14"/>
  <c r="G62" i="14"/>
  <c r="G50" i="14"/>
  <c r="G38" i="14"/>
  <c r="G14" i="14"/>
  <c r="G97" i="14"/>
  <c r="G85" i="14"/>
  <c r="G73" i="14"/>
  <c r="G96" i="14"/>
  <c r="H100" i="14"/>
  <c r="G74" i="14"/>
  <c r="H102" i="14"/>
  <c r="G95" i="14"/>
  <c r="G2" i="14"/>
</calcChain>
</file>

<file path=xl/sharedStrings.xml><?xml version="1.0" encoding="utf-8"?>
<sst xmlns="http://schemas.openxmlformats.org/spreadsheetml/2006/main" count="327" uniqueCount="195">
  <si>
    <t>CÓDIGO
CONTRATO</t>
  </si>
  <si>
    <t>OBJETO DEL
CONTRATO</t>
  </si>
  <si>
    <t>FECHA
 INICIO</t>
  </si>
  <si>
    <t>FECHA TERMINACIÓN CONTRATO</t>
  </si>
  <si>
    <t xml:space="preserve"> VALOR
CONTRATO </t>
  </si>
  <si>
    <t>RECURSOS TOTALES DESEMBOLSADOS O PAGADOS.</t>
  </si>
  <si>
    <t>% EJECUCIÓN CONTRATO</t>
  </si>
  <si>
    <t>RECURSOS PENDIENTES DE EJECUTAR</t>
  </si>
  <si>
    <t>LIBERACIÓN RECURSOS POR TERMINACIÓN ANTICIPADA U OBSERVACIÓN</t>
  </si>
  <si>
    <t>tipo</t>
  </si>
  <si>
    <t>009 DE 2024</t>
  </si>
  <si>
    <t>Prestación de servicios de apoyo de forma temporal para las actividades operativas, logísticas y de gestión documental relacionado con la Oficina Asesora Jurídica de la Agencia de Educación Postsecundaria de Medellín – SAPIENCIA.</t>
  </si>
  <si>
    <t>PERSONA NATURAL</t>
  </si>
  <si>
    <t>001 DE 2024</t>
  </si>
  <si>
    <t>Prestación de servicios técnicos de forma temporal con relación a apoyo a los procesos de mesa de servicio o soporte en sitio de la infraestructura tecnológica física a cargo de la Agencia de Educación Postsecundaria de Medellín - SAPIENCIA y demás que se requieran.</t>
  </si>
  <si>
    <t>012 DE 2024</t>
  </si>
  <si>
    <t>Prestación de servicios profesionales de forma temporalpara apoyar las actividades administrativas, financieras y soporte operativo de la Agencia de Educación Postsecundaria de Medellín - Sapiencia.</t>
  </si>
  <si>
    <t>016 DE 2024</t>
  </si>
  <si>
    <t>Prestación de servicios técnicos e forma temporal para apoyar los mantenimientos generales para el correcto funcionamiento de las sedes que opere la Agencia de Educación Postsecundaria de Medellín – Sapiencia.</t>
  </si>
  <si>
    <t>005 DE 2024</t>
  </si>
  <si>
    <t>Prestación de servicios profesionales de forma temporal para el acompañamiento jurídico en la Agencia de Educación Postsecundaria de Medellín – SAPIENCIA</t>
  </si>
  <si>
    <t>006 DE 2024</t>
  </si>
  <si>
    <t>Prestación de servicios profesionales de forma temporal para apoyar las actividades administrativas y financieras en la gestión de la Agencia de Educación Postsecundaria de Medellín – SAPIENCIA.</t>
  </si>
  <si>
    <t>002 DE 2024</t>
  </si>
  <si>
    <t>007 DE 2024</t>
  </si>
  <si>
    <t>008 DE 2024</t>
  </si>
  <si>
    <t>004 DE 2024</t>
  </si>
  <si>
    <t xml:space="preserve">Prestación de servicios especializados de forma temporal para apoyar la gestión de tesorería, financiera y tributaria del área contable de la Agencia de Educación Postsecundaria de Medellín - SAPIENCIA    </t>
  </si>
  <si>
    <t>015 DE 2024</t>
  </si>
  <si>
    <t>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t>
  </si>
  <si>
    <t>003 DE 2024</t>
  </si>
  <si>
    <t xml:space="preserve">Prestación de servicios profesionales de forma temporal para acompañar los procesos de desarrollo, implementación y puesta en marcha de aplicativos y demás de la Agencia de Educación Postsecundaria de Medellín – SAPIENCIA.   </t>
  </si>
  <si>
    <t>010 DE 2024</t>
  </si>
  <si>
    <t>Prestación de servicios de forma temporal de apoyo a la gestión para el desarrollo de actividades operativas, logísticas y gestión documental relacionada con la operación del Programa Único de Acceso y Permanencia de SAPIENCIA.</t>
  </si>
  <si>
    <t>014 DE 2024</t>
  </si>
  <si>
    <t>Prestación de servicios de forma temporal como técnico para apoyar las actividades administrativas, financieras, logísticas y soporte operativo de la Agencia de Educación Postsecundaria de Medellín - Sapiencia.</t>
  </si>
  <si>
    <t>013 DE 2024</t>
  </si>
  <si>
    <t>Prestación de Servicios Profesionales de forma temporal para apoyar jurídicamente la operación de los contratos de la Dirección Técnica de Fondos de la Agencia de Educación Postsecundaria de Medellín - SAPIENCIA</t>
  </si>
  <si>
    <t>011 DE 2024</t>
  </si>
  <si>
    <t>Prestación de servicios profesionales de forma temporalpara apoyar la gestión operativa y supervisión de contratos bajo el componente técnico, financiero, contable y administrativo de la Dirección Técnica de Fondos de Sapiencia</t>
  </si>
  <si>
    <t>017 DE 2024</t>
  </si>
  <si>
    <t>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t>
  </si>
  <si>
    <t>018 DE 2024</t>
  </si>
  <si>
    <t>Prestación de servicios profesionales Especializados de forma temporal, para brindar asesoría jurídica requerida por la Dirección General para el desarrollo de los proyectos de la Agencia de Educación Postsecundaria de Medellín - Sapiencia</t>
  </si>
  <si>
    <t>029 DE 2024</t>
  </si>
  <si>
    <t>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t>
  </si>
  <si>
    <t>030 DE 2024</t>
  </si>
  <si>
    <t>Prestación de servicios profesionales en forma temporal, para el apoyo jurídico, a la gestión y el fortalecimiento de los procesos del sistema de Control Interno de la Agencia de Educación Postsecundaria de Medellín-SAPIENCIA.</t>
  </si>
  <si>
    <t>019 DE 2024</t>
  </si>
  <si>
    <t>Prestación de servicios para el apoyo administrativo de forma temporal del proceso de Gestión de Talento Humano, de la Agencia de Educación Postsecundaria de Medellín – Sapiencia</t>
  </si>
  <si>
    <t>020 DE 2024</t>
  </si>
  <si>
    <t>Prestación de servicios profesionales de forma temporal, para apoyar la gestión contable, financiera y tributaria de la Agencia de Educación Postsecundaria de Medellín – SAPIENCIA</t>
  </si>
  <si>
    <t>021 DE 2024</t>
  </si>
  <si>
    <t>Prestación de Servicios Profesionales de forma temporal para apoyar la gestión financiera y presupuestal de la Agencia de Educación Postsecundaria de Medellín – SAPIENCIA.</t>
  </si>
  <si>
    <t>022 DE 2024</t>
  </si>
  <si>
    <t>Prestación de servicios en forma temporal para el apoyo administrativo en los procesos de gestión para la Agencia de Educación Postsecundaria de Medellín – Sapiencia.</t>
  </si>
  <si>
    <t>023 DE 2024</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</si>
  <si>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</si>
  <si>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027 DE 2024</t>
  </si>
  <si>
    <t>Prestación de servicios profesionales de forma temporal para apoyar la gestión operativa y supervisión de contratos bajo el componente técnico, financiero, contable y administrativo de la Dirección Técnica de Fondos de Sapiencia</t>
  </si>
  <si>
    <t>025 DE 2024</t>
  </si>
  <si>
    <t>Prestación de servicios de forma temporal para apoyar el desarrollo de actividades operativas, logísticas y gestión documental relacionada con la operación del Programa Único de Acceso y Permanencia -PUAP- de SAPIENCIA.</t>
  </si>
  <si>
    <t>026 DE 2024</t>
  </si>
  <si>
    <t>Prestación de servicios profesionales de forma temporal para apoyar las actividades administrativas, financieras, logísticas y soporte operativo de la Agencia de Educación Postsecundaria de Medellín – Sapiencia.</t>
  </si>
  <si>
    <t>028 DE 2024</t>
  </si>
  <si>
    <t xml:space="preserve">Prestación de servicios profesionales de forma temporal para apoyar las actividades administrativas, financieras, logísticas y soporte operativo de la Agencia de Educación Postsecundaria de Medellín – Sapiencia. </t>
  </si>
  <si>
    <t>024 DE 2024</t>
  </si>
  <si>
    <t>Prestación de servicios profesionales de forma temporal para apoyar los procesos operativos, financieros, de giros y apoyar la supervisión de contratos de la Dirección Técnica de Fondos de Sapiencia.</t>
  </si>
  <si>
    <t>031 DE 2024</t>
  </si>
  <si>
    <t xml:space="preserve">Prestación de servicios profesionales de forma temporal para apoyar la gestión operativa y supervisión de contratos bajo el componente técnico, financiero, contable y administrativo de la Dirección Técnica de Fondos de Sapiencia. </t>
  </si>
  <si>
    <t>032 DE 2024</t>
  </si>
  <si>
    <t>Prestación de servicios profesionales de forma temporal, para apoyar integralmente la gestión administrativa, financiera, giros y soporte operativo de la Dirección Técnica de Fondos de Sapiencia.</t>
  </si>
  <si>
    <t>033 DE 2024</t>
  </si>
  <si>
    <t>034 DE 2024</t>
  </si>
  <si>
    <t>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t>
  </si>
  <si>
    <t>041 DE 2024</t>
  </si>
  <si>
    <t>Prestación de servicios profesionales de forma temporal para apoyar la planificación y seguimiento del proyecto de Ampliación del Acceso y la Permanencia en la Educación Postsecundaria de Medellín - Sapiencia.</t>
  </si>
  <si>
    <t>062 DE 2023</t>
  </si>
  <si>
    <t>Prestación de servicios para apoyar integralmente lo relacionado con la prestación del Servicio Social.</t>
  </si>
  <si>
    <t>042 DE 2024</t>
  </si>
  <si>
    <t>Prestación de servicios de forma temporal para apoyar integralmente lo relacionado con el componente de servicio social en el desarrollo del Programa Único de Acceso y Permanencia- PUAP.</t>
  </si>
  <si>
    <t>043 DE 2024</t>
  </si>
  <si>
    <t>Prestación de servicios de forma temporal como auxiliar administrativo de apoyo, en la organización, conservación y utilización adecuada de la información que conforma el archivo general de Sapiencia.</t>
  </si>
  <si>
    <t>044 DE 2024</t>
  </si>
  <si>
    <t>Prestación de servicios profesionales de forma temporal para el apoyo de los procesos de supervisión derivados del relacionamiento del proyecto Fortalecimiento del ecosistema de Educación digital @Medellín de Sapiencia.</t>
  </si>
  <si>
    <t>045 DE 2024</t>
  </si>
  <si>
    <t xml:space="preserve">Prestación de servicios profesionales especializados de forma temporal para apoyar integralmente la gestión del equipo operativo del Programa Único de Acceso y Permanencia-PUAP de la Dirección Técnica de Fondos de Sapiencia. </t>
  </si>
  <si>
    <t>037 DE 2024</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</si>
  <si>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</si>
  <si>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039 DE 2024</t>
  </si>
  <si>
    <t>Prestación de servicios para apoyar de forma temporal el proceso de atención a la ciudadanía en la Agencia de Educación Postsecundaria de Medellín – Sapiencia.</t>
  </si>
  <si>
    <t>036 DE 2024</t>
  </si>
  <si>
    <t>Prestación de servicios como Tecnólogo en Gestión Documental, Administración Documental o Archivística, de forma temporal para apoyar la planeación, ejecución, seguimiento y mejora continua de la Política de Gestión Documental en la Agencia de Educación Postsecundaria de Medellín.</t>
  </si>
  <si>
    <t>040 DE 2024</t>
  </si>
  <si>
    <t>Prestación de servicios profesionales de forma temporal, para apoyar las actividades relacionadas con la administración, documentación y gestión del portafolio de créditos educativos a cargo de la Agencia de Educación Postsecundaria de Medellín –Sapiencia.</t>
  </si>
  <si>
    <t>038 DE 2024</t>
  </si>
  <si>
    <t>Prestación de servicios de forma temporal para el apoyo logístico y administrativo del control, seguimiento y notificación de los Actos Administrativos expedidos por la Agencia de Educación Postsecundaria de Medellín- Sapiencia.</t>
  </si>
  <si>
    <t>035 DE 2024</t>
  </si>
  <si>
    <t>Prestación de servicios profesionales de forma temporal para el apoyo contable a la gestión y el fortalecimiento de los procesos del sistema de control interno de la Agencia de Educación Postsecundaria de Medellín -SAPIENCIA.</t>
  </si>
  <si>
    <t>050 DE 2024</t>
  </si>
  <si>
    <t xml:space="preserve">Prestación de servicios profesionales de forma temporal, para el desarrollo, implementación y puesta en marcha de aplicativos, formularios y demás relacionado para la Agencia de Educación Postsecundaria de Medellín. - SAPIENCIA. </t>
  </si>
  <si>
    <t>057 DE 2024</t>
  </si>
  <si>
    <t>Prestación de servicios técnicos de forma temporal para apoyar la administración, manejo y soluciones técnicas en la infraestructura tecnológica y física de la Ciudadela de la Cuarta Revolución y la Trasformación del Aprendizaje - C4TA, para la Agencia de Educación Postsecundaria de Medellín - Sapiencia.</t>
  </si>
  <si>
    <t>066 DE 2024</t>
  </si>
  <si>
    <t>049 DE 2024</t>
  </si>
  <si>
    <t xml:space="preserve">Prestación de servicios profesionales de forma temporal para apoyar las actividades administrativas, financieras, logísticas y soporte operativo de la Agencia de Educación Postsecundaria de Medellín - Sapiencia.                 </t>
  </si>
  <si>
    <t>061 DE 2024</t>
  </si>
  <si>
    <t>059 DE 2024</t>
  </si>
  <si>
    <t>062 DE 2024</t>
  </si>
  <si>
    <t>060 DE 2024</t>
  </si>
  <si>
    <t>046 DE 2024</t>
  </si>
  <si>
    <t>047 DE 2024</t>
  </si>
  <si>
    <t>052 DE 2024</t>
  </si>
  <si>
    <t>Prestación de servicios de forma temporal para el apoyo a las actividades administrativas, financieras, logísticas y soporte operativo de la Agencia de Educación Postsecundaria de Medellín - Sapiencia</t>
  </si>
  <si>
    <t>051 DE 2024</t>
  </si>
  <si>
    <t>064 DE 2024</t>
  </si>
  <si>
    <t>063 DE 2024</t>
  </si>
  <si>
    <t>056 DE 2024</t>
  </si>
  <si>
    <t>065 DE 2024</t>
  </si>
  <si>
    <t>058 DE 2024</t>
  </si>
  <si>
    <t>Prestación de servicios de forma temporal para apoyar integralmente lo relacionado con el componente de servicio social en el desarrollo del Programa Único de Acceso y Permanencia- PUAP</t>
  </si>
  <si>
    <t>053 DE 2024</t>
  </si>
  <si>
    <t>Prestación de servicios de forma temporal para el apoyo administrativo, técnico y operativo en los territorios, a los beneficiarios, instituciones y entidades en la divulgación del programa único de acceso y permanencia de Sapiencia</t>
  </si>
  <si>
    <t>054 DE 2024</t>
  </si>
  <si>
    <t>Prestación de servicios profesionales de forma temporal para apoyar las actividades administrativas, financieras, logísticas y soporte operativo de la Agencia de Educación Postsecundaria de Medellín – Sapienci</t>
  </si>
  <si>
    <t>048 DE 2024</t>
  </si>
  <si>
    <t>067 DE 2024</t>
  </si>
  <si>
    <t>Prestación de servicios profesionales de forma temporal para el acompañamiento integral en los territorios a los beneficiarios, instituciones y entidades en la divulgación del Programa Único de Acceso y Permanencia de Sapiencia.</t>
  </si>
  <si>
    <t>055 DE 2024</t>
  </si>
  <si>
    <t>Prestación de Servicios de forma temporal para apoyar las actividades administrativas y logísticas de forma integral en diferentes sedes donde se ofertan los servicios de la Agencia de Educación Postsecundaria de Medellín - SAPIENCIA.</t>
  </si>
  <si>
    <t>068 DE 2024</t>
  </si>
  <si>
    <t>Prestación de servicios profesionales de forma temporal para la orientación integral en la consolidación y ejecución del proceso de crédito y cartera en etapa final de amortización, derivado de los fondos de créditos condonables para la educación postsecundaria</t>
  </si>
  <si>
    <t>071 DE 2024</t>
  </si>
  <si>
    <t xml:space="preserve">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   </t>
  </si>
  <si>
    <t>069 DE 2024</t>
  </si>
  <si>
    <t>Prestación de servicios profesionales de forma temporal para el apoyo en el proceso administrativo, técnico, financiero y presupuestal de los proyectos de la Subdirección para la Gestión de la Educación Postsecundaria de la Agencia de Educación Postsecundaria de Medellín.</t>
  </si>
  <si>
    <t>070 DE 2024</t>
  </si>
  <si>
    <t xml:space="preserve">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 </t>
  </si>
  <si>
    <t>073 DE 2024</t>
  </si>
  <si>
    <t>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t>
  </si>
  <si>
    <t>072 DE 2024</t>
  </si>
  <si>
    <t xml:space="preserve">Prestación de servicios profesionales de forma temporal para apoyar las actividades relacionadas con el seguimiento y control a los procesos, planes, programas y proyectos de la Subdirección para la Gestión de la Educación Postsecundaria de Medellín – SAPIENCIA.   </t>
  </si>
  <si>
    <t>074 DE 2024</t>
  </si>
  <si>
    <t>075 DE 2024</t>
  </si>
  <si>
    <t>078 DE 2024</t>
  </si>
  <si>
    <t>Prestación de servicios de forma temporal para apoyar el proceso de atención a la ciudadanía en la Agencia de Educación Postsecundaria de Medellín – Sapiencia.</t>
  </si>
  <si>
    <t>077 DE 2024</t>
  </si>
  <si>
    <t>Prestación de servicios de apoyo a la gestión administrativa de forma temporal para el fortalecimiento de los procesos del sistema de control interno de la Agencia de Educación Postsecundaria de Medellín-SAPIENCIA.</t>
  </si>
  <si>
    <t>076 DE 2024</t>
  </si>
  <si>
    <t>Prestación de servicios profesionales en forma temporal para el apoyo administrativo, a la gestión y el fortalecimiento de los procesos del sistema de control interno de la Agencia de Educación Postsecundaria de Medellín-SAPIENCIA.</t>
  </si>
  <si>
    <t>079 DE 2024</t>
  </si>
  <si>
    <t>083 DE 2024</t>
  </si>
  <si>
    <t xml:space="preserve">Prestación de servicios de forma temporal de un profesional para el apoyo en lo relacionado con la operación jurídica del cobro de saldos de los créditos otorgados por la Agencia de Educación Postsecundaria de Medellín- Sapiencia, así como el apoyo jurídico, en todas las actividades relacionadas con la defensa judicial y extrajudicial, de la Agencia.
</t>
  </si>
  <si>
    <t>084 DE 2024</t>
  </si>
  <si>
    <t>Prestación de servicios de forma temporal de un profesional para apoyar la operación jurídica del cobro de saldos de los créditos otorgados por la Agencia de Educación Postsecundaria de Medellín- Sapiencia y demás solicitudes realizadas por la jefe jurídica de la Entidad</t>
  </si>
  <si>
    <t>080 DE 2024</t>
  </si>
  <si>
    <t>Prestación de servicios profesionales de forma temporal para apoyar las actividades de planeación, seguimiento y evaluación de instrumentos, planes, programas y proyectos estratégicos y de inversión de la Agencia de Educación Postsecundaria de Medellín – Sapiencia.</t>
  </si>
  <si>
    <t>085 DE 2024</t>
  </si>
  <si>
    <t>Prestación de servicios de forma temporal de un tecnólogo, en áreas contables, Financieras o afines, para apoyar la gestión financiera del área Presupuestal de la Agencia de Educación Postsecundaria de Medellín – SAPIENCIA</t>
  </si>
  <si>
    <t>086 DE 2024</t>
  </si>
  <si>
    <t>Prestación de servicios de forma temporal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</si>
  <si>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081 DE 2024</t>
  </si>
  <si>
    <t>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</si>
  <si>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082 DE 2024</t>
  </si>
  <si>
    <t>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t>
  </si>
  <si>
    <t>087 DE 2024</t>
  </si>
  <si>
    <t>Prestación de servicios profesionales de forma temporal, para apoyar la planificación y seguimiento de actividades administrativas, contractuales y de apoyo a la gestión relacionadas con el uso de la sala audiovisual, los laboratorios, las aulas y demás espacios de la Ciudadela de la Cuarta Revolución y la Transformación del Aprendizaje, siguiendo los lineamientos normativos y orientaciones técnicas que le haga la Subdirección de Gestión para la Educación Postsecundaria de la Agencia.</t>
  </si>
  <si>
    <t>091 DE 2024</t>
  </si>
  <si>
    <t>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t>
  </si>
  <si>
    <t>094 DE 2024</t>
  </si>
  <si>
    <t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t>
  </si>
  <si>
    <t>093 DE 2024</t>
  </si>
  <si>
    <t xml:space="preserve">Prestación de servicios profesionales de forma temporal para el apoyo como arquitecto de plataforma para gestión, integración y administración del ecosistema de Educación Digital @Medellín de la Subdirección Gestión Educación Postsecundaria.      </t>
  </si>
  <si>
    <t>089 DE 2024</t>
  </si>
  <si>
    <t>Prestación de servicios profesionales de forma temporal para apoyar la planificación y seguimiento de actividades administrativas, contractuales y de apoyo a la supervisión</t>
  </si>
  <si>
    <t>096 DE 2024</t>
  </si>
  <si>
    <t>Prestación de servicios profesionales de forma temporal para apoyar jurídicamente la operación de los proyectos y programas de la Subdirección para la Gestión de la Educación Postsecundaria de la Agencia de Educación Postsecundaria de Medellín- Sapiencia.</t>
  </si>
  <si>
    <t>088 DE 2024</t>
  </si>
  <si>
    <t>Prestación de servicios profesionales de forma temporal para el apoyo en el proceso administrativo, técnico, financiero y presupuestal de los proyectos de la Subdirección para la Gestión de la Educación Postsecundaria.</t>
  </si>
  <si>
    <t>090 DE 2024</t>
  </si>
  <si>
    <t>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t>
  </si>
  <si>
    <t>092 DE 2024</t>
  </si>
  <si>
    <t>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t>
  </si>
  <si>
    <t>095 DE 2024</t>
  </si>
  <si>
    <t>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t>
  </si>
  <si>
    <t>097 DE 2024</t>
  </si>
  <si>
    <t>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t>
  </si>
  <si>
    <t>098 DE 2024</t>
  </si>
  <si>
    <t>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t>
  </si>
  <si>
    <t>099 DE 2024</t>
  </si>
  <si>
    <t>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t>
  </si>
  <si>
    <t>100 DE 2024</t>
  </si>
  <si>
    <t>Prestar los servicios profesionales de forma temporal para el diseño, puesta en marcha y seguimiento de la estrategia comunicacional externa, necesaria para dar a conocer y promocionar las actividades desarrolladas en la Agencia. </t>
  </si>
  <si>
    <t>TIPO DE MODIFICACIÓN</t>
  </si>
  <si>
    <t>Adición y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</si>
</sst>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5">
    <font>
      <sz val="11"/>
      <color theme="1"/>
      <name val="Calibri"/>
      <family val="2"/>
      <scheme val="minor"/>
    </font>
    <font>
      <sz val="11"/>
      <color theme="1"/>
      <name val="Calibri"/>
      <family val="2"/>
      <scheme val="minor"/>
    </font>
    <font>
      <sz val="9"/>
      <color theme="1"/>
      <name val="Arial Narrow"/>
      <family val="2"/>
    </font>
    <font>
      <b/>
      <sz val="9"/>
      <color theme="0"/>
      <name val="Arial Narrow"/>
      <family val="2"/>
    </font>
    <font>
      <sz val="10"/>
      <color theme="1"/>
      <name val="Arial Narrow"/>
      <family val="2"/>
    </font>
  </fonts>
  <fills count="4">
    <fill>
      <patternFill patternType="none"/>
    </fill>
    <fill>
      <patternFill patternType="gray125"/>
    </fill>
    <fill>
      <patternFill patternType="solid">
        <fgColor rgb="FF7030A0"/>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3" fillId="2" borderId="1" xfId="0" applyFont="1" applyFill="1" applyBorder="1" applyAlignment="1">
      <alignment horizontal="center" vertical="center" wrapText="1" readingOrder="1"/>
    </xf>
    <xf numFmtId="0" fontId="4" fillId="3" borderId="0" xfId="0" applyFont="1" applyFill="1"/>
    <xf numFmtId="0" fontId="2" fillId="3" borderId="0" xfId="0" applyFont="1" applyFill="1"/>
    <xf numFmtId="0" fontId="2" fillId="3" borderId="1" xfId="0" applyFont="1" applyFill="1" applyBorder="1" applyAlignment="1">
      <alignment vertical="center"/>
    </xf>
    <xf numFmtId="0" fontId="2" fillId="3" borderId="1" xfId="0" applyFont="1" applyFill="1" applyBorder="1" applyAlignment="1">
      <alignment vertical="center" wrapText="1" readingOrder="1"/>
    </xf>
    <xf numFmtId="0" fontId="2" fillId="3" borderId="0" xfId="0" applyFont="1" applyFill="1" applyAlignment="1">
      <alignment wrapText="1" readingOrder="1"/>
    </xf>
    <xf numFmtId="14" fontId="2" fillId="3" borderId="0" xfId="0" applyNumberFormat="1" applyFont="1" applyFill="1"/>
    <xf numFmtId="165" fontId="2" fillId="3" borderId="0" xfId="0" applyNumberFormat="1" applyFont="1" applyFill="1"/>
    <xf numFmtId="165" fontId="2" fillId="3" borderId="1" xfId="0" applyNumberFormat="1" applyFont="1" applyFill="1" applyBorder="1" applyAlignment="1">
      <alignment vertical="center"/>
    </xf>
    <xf numFmtId="165" fontId="3" fillId="2" borderId="1" xfId="0" applyNumberFormat="1" applyFont="1" applyFill="1" applyBorder="1" applyAlignment="1">
      <alignment horizontal="center" vertical="center" wrapText="1" readingOrder="1"/>
    </xf>
    <xf numFmtId="165" fontId="4" fillId="3" borderId="0" xfId="0" applyNumberFormat="1" applyFont="1" applyFill="1"/>
    <xf numFmtId="0" fontId="4" fillId="3" borderId="0" xfId="0" applyFont="1" applyFill="1" applyAlignment="1">
      <alignment wrapText="1" readingOrder="1"/>
    </xf>
    <xf numFmtId="0" fontId="2" fillId="3" borderId="1" xfId="0" applyFont="1" applyFill="1" applyBorder="1"/>
    <xf numFmtId="0" fontId="3" fillId="2" borderId="0" xfId="0" applyFont="1" applyFill="1" applyAlignment="1">
      <alignment horizontal="center" vertical="center" wrapText="1" readingOrder="1"/>
    </xf>
    <xf numFmtId="164" fontId="2" fillId="3" borderId="0" xfId="0" applyNumberFormat="1" applyFont="1" applyFill="1"/>
    <xf numFmtId="0" fontId="2" fillId="3" borderId="0" xfId="0" applyFont="1" applyFill="1" applyAlignment="1">
      <alignment vertical="center" readingOrder="1"/>
    </xf>
    <xf numFmtId="0" fontId="3" fillId="2" borderId="2" xfId="0" applyFont="1" applyFill="1" applyBorder="1" applyAlignment="1">
      <alignment horizontal="center" vertical="center" wrapText="1" readingOrder="1"/>
    </xf>
    <xf numFmtId="14" fontId="3" fillId="2" borderId="2" xfId="0" applyNumberFormat="1" applyFont="1" applyFill="1" applyBorder="1" applyAlignment="1">
      <alignment horizontal="center" vertical="center" wrapText="1" readingOrder="1"/>
    </xf>
    <xf numFmtId="9" fontId="3" fillId="2" borderId="2" xfId="1"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2" fillId="3" borderId="1" xfId="0" applyFont="1" applyFill="1" applyBorder="1" applyAlignment="1">
      <alignment vertical="center" readingOrder="1"/>
    </xf>
    <xf numFmtId="14"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right" vertical="center"/>
    </xf>
    <xf numFmtId="9" fontId="2" fillId="3" borderId="1" xfId="1"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vertical="center" readingOrder="1"/>
    </xf>
  </cellXfs>
  <cellStyles count="2">
    <cellStyle name="Normal" xfId="0" builtinId="0"/>
    <cellStyle name="Porcentaje"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tabSelected="1" workbookViewId="0">
      <pane ySplit="1" topLeftCell="A2" activePane="bottomLeft" state="frozen"/>
      <selection pane="bottomLeft" activeCell="K99" sqref="K99"/>
    </sheetView>
  </sheetViews>
  <sheetFormatPr defaultColWidth="11.42578125" defaultRowHeight="13.5"/>
  <cols>
    <col min="1" max="1" width="14.5703125" style="16" customWidth="1"/>
    <col min="2" max="2" width="38.140625" style="6" customWidth="1"/>
    <col min="3" max="4" width="14.5703125" style="7" customWidth="1"/>
    <col min="5" max="5" width="15.140625" style="3" bestFit="1" customWidth="1"/>
    <col min="6" max="6" width="23.28515625" style="3" customWidth="1"/>
    <col min="7" max="7" width="14.5703125" style="3" customWidth="1"/>
    <col min="8" max="8" width="21.7109375" style="3" customWidth="1"/>
    <col min="9" max="9" width="23.7109375" style="3" customWidth="1"/>
    <col min="10" max="10" width="19.42578125" style="3" customWidth="1"/>
    <col min="11" max="12" width="11.42578125" style="8"/>
    <col min="13" max="16384" width="11.42578125" style="3"/>
  </cols>
  <sheetData>
    <row r="1" spans="1:15" ht="40.5">
      <c r="A1" s="17" t="s">
        <v>0</v>
      </c>
      <c r="B1" s="17" t="s">
        <v>1</v>
      </c>
      <c r="C1" s="18" t="s">
        <v>2</v>
      </c>
      <c r="D1" s="18" t="s">
        <v>3</v>
      </c>
      <c r="E1" s="17" t="s">
        <v>4</v>
      </c>
      <c r="F1" s="17" t="s">
        <v>5</v>
      </c>
      <c r="G1" s="19" t="s">
        <v>6</v>
      </c>
      <c r="H1" s="17" t="s">
        <v>7</v>
      </c>
      <c r="I1" s="20" t="s">
        <v>8</v>
      </c>
      <c r="J1" s="14" t="s">
        <v>9</v>
      </c>
      <c r="M1" s="15"/>
    </row>
    <row r="2" spans="1:15" ht="54">
      <c r="A2" s="21" t="s">
        <v>10</v>
      </c>
      <c r="B2" s="5" t="s">
        <v>11</v>
      </c>
      <c r="C2" s="22">
        <v>45295</v>
      </c>
      <c r="D2" s="22">
        <v>45351</v>
      </c>
      <c r="E2" s="23">
        <v>3790500</v>
      </c>
      <c r="F2" s="23">
        <v>1795500</v>
      </c>
      <c r="G2" s="24">
        <f>+F2/E2</f>
        <v>0.47368421052631576</v>
      </c>
      <c r="H2" s="23">
        <f>+E2-F2</f>
        <v>1995000</v>
      </c>
      <c r="I2" s="13"/>
      <c r="J2" s="4" t="s">
        <v>12</v>
      </c>
    </row>
    <row r="3" spans="1:15" ht="67.5">
      <c r="A3" s="21" t="s">
        <v>13</v>
      </c>
      <c r="B3" s="5" t="s">
        <v>14</v>
      </c>
      <c r="C3" s="22">
        <v>45295</v>
      </c>
      <c r="D3" s="22">
        <v>45351</v>
      </c>
      <c r="E3" s="23">
        <v>7886034</v>
      </c>
      <c r="F3" s="23">
        <v>3735490</v>
      </c>
      <c r="G3" s="24">
        <f t="shared" ref="G3:G66" si="0">+F3/E3</f>
        <v>0.47368423722241115</v>
      </c>
      <c r="H3" s="23">
        <f t="shared" ref="H3:H66" si="1">+E3-F3</f>
        <v>4150544</v>
      </c>
      <c r="I3" s="13"/>
      <c r="J3" s="4" t="s">
        <v>12</v>
      </c>
    </row>
    <row r="4" spans="1:15" ht="54">
      <c r="A4" s="21" t="s">
        <v>15</v>
      </c>
      <c r="B4" s="5" t="s">
        <v>16</v>
      </c>
      <c r="C4" s="22">
        <v>45295</v>
      </c>
      <c r="D4" s="22">
        <v>45351</v>
      </c>
      <c r="E4" s="23">
        <v>8452465</v>
      </c>
      <c r="F4" s="23">
        <v>4003799</v>
      </c>
      <c r="G4" s="24">
        <f t="shared" si="0"/>
        <v>0.47368418561922471</v>
      </c>
      <c r="H4" s="23">
        <f t="shared" si="1"/>
        <v>4448666</v>
      </c>
      <c r="I4" s="13"/>
      <c r="J4" s="4" t="s">
        <v>12</v>
      </c>
      <c r="O4" s="15"/>
    </row>
    <row r="5" spans="1:15" ht="54">
      <c r="A5" s="21" t="s">
        <v>17</v>
      </c>
      <c r="B5" s="5" t="s">
        <v>18</v>
      </c>
      <c r="C5" s="22">
        <v>45295</v>
      </c>
      <c r="D5" s="22">
        <v>45351</v>
      </c>
      <c r="E5" s="23">
        <v>7886034</v>
      </c>
      <c r="F5" s="23">
        <v>3735490</v>
      </c>
      <c r="G5" s="24">
        <f t="shared" si="0"/>
        <v>0.47368423722241115</v>
      </c>
      <c r="H5" s="23">
        <f t="shared" si="1"/>
        <v>4150544</v>
      </c>
      <c r="I5" s="13"/>
      <c r="J5" s="4" t="s">
        <v>12</v>
      </c>
    </row>
    <row r="6" spans="1:15" ht="40.5">
      <c r="A6" s="21" t="s">
        <v>19</v>
      </c>
      <c r="B6" s="5" t="s">
        <v>20</v>
      </c>
      <c r="C6" s="22">
        <v>45295</v>
      </c>
      <c r="D6" s="22">
        <v>45351</v>
      </c>
      <c r="E6" s="23">
        <v>11960599</v>
      </c>
      <c r="F6" s="23">
        <v>5665547</v>
      </c>
      <c r="G6" s="24">
        <f t="shared" si="0"/>
        <v>0.47368421932714239</v>
      </c>
      <c r="H6" s="23">
        <f t="shared" si="1"/>
        <v>6295052</v>
      </c>
      <c r="I6" s="13"/>
      <c r="J6" s="4" t="s">
        <v>12</v>
      </c>
    </row>
    <row r="7" spans="1:15" ht="54">
      <c r="A7" s="21" t="s">
        <v>21</v>
      </c>
      <c r="B7" s="5" t="s">
        <v>22</v>
      </c>
      <c r="C7" s="22">
        <v>45295</v>
      </c>
      <c r="D7" s="22">
        <v>45351</v>
      </c>
      <c r="E7" s="23">
        <v>11960599</v>
      </c>
      <c r="F7" s="23">
        <v>5665547</v>
      </c>
      <c r="G7" s="24">
        <f t="shared" si="0"/>
        <v>0.47368421932714239</v>
      </c>
      <c r="H7" s="23">
        <f t="shared" si="1"/>
        <v>6295052</v>
      </c>
      <c r="I7" s="13"/>
      <c r="J7" s="4" t="s">
        <v>12</v>
      </c>
    </row>
    <row r="8" spans="1:15" ht="40.5">
      <c r="A8" s="21" t="s">
        <v>23</v>
      </c>
      <c r="B8" s="5" t="s">
        <v>20</v>
      </c>
      <c r="C8" s="22">
        <v>45295</v>
      </c>
      <c r="D8" s="22">
        <v>45351</v>
      </c>
      <c r="E8" s="23">
        <v>11960599</v>
      </c>
      <c r="F8" s="23">
        <v>5665547</v>
      </c>
      <c r="G8" s="24">
        <f t="shared" si="0"/>
        <v>0.47368421932714239</v>
      </c>
      <c r="H8" s="23">
        <f t="shared" si="1"/>
        <v>6295052</v>
      </c>
      <c r="I8" s="13"/>
      <c r="J8" s="4" t="s">
        <v>12</v>
      </c>
    </row>
    <row r="9" spans="1:15" ht="54">
      <c r="A9" s="21" t="s">
        <v>24</v>
      </c>
      <c r="B9" s="5" t="s">
        <v>22</v>
      </c>
      <c r="C9" s="22">
        <v>45295</v>
      </c>
      <c r="D9" s="22">
        <v>45351</v>
      </c>
      <c r="E9" s="23">
        <v>11960599</v>
      </c>
      <c r="F9" s="23">
        <v>5665547</v>
      </c>
      <c r="G9" s="24">
        <f t="shared" si="0"/>
        <v>0.47368421932714239</v>
      </c>
      <c r="H9" s="23">
        <f t="shared" si="1"/>
        <v>6295052</v>
      </c>
      <c r="I9" s="13"/>
      <c r="J9" s="4" t="s">
        <v>12</v>
      </c>
    </row>
    <row r="10" spans="1:15" ht="54">
      <c r="A10" s="21" t="s">
        <v>25</v>
      </c>
      <c r="B10" s="5" t="s">
        <v>22</v>
      </c>
      <c r="C10" s="22">
        <v>45295</v>
      </c>
      <c r="D10" s="22">
        <v>45351</v>
      </c>
      <c r="E10" s="23">
        <v>11960599</v>
      </c>
      <c r="F10" s="23">
        <v>5665547</v>
      </c>
      <c r="G10" s="24">
        <f t="shared" si="0"/>
        <v>0.47368421932714239</v>
      </c>
      <c r="H10" s="23">
        <f t="shared" si="1"/>
        <v>6295052</v>
      </c>
      <c r="I10" s="13"/>
      <c r="J10" s="4" t="s">
        <v>12</v>
      </c>
    </row>
    <row r="11" spans="1:15" ht="54">
      <c r="A11" s="21" t="s">
        <v>26</v>
      </c>
      <c r="B11" s="5" t="s">
        <v>27</v>
      </c>
      <c r="C11" s="22">
        <v>45295</v>
      </c>
      <c r="D11" s="22">
        <v>45351</v>
      </c>
      <c r="E11" s="23">
        <v>13156390</v>
      </c>
      <c r="F11" s="23">
        <v>6231974</v>
      </c>
      <c r="G11" s="24">
        <f t="shared" si="0"/>
        <v>0.47368419452448585</v>
      </c>
      <c r="H11" s="23">
        <f t="shared" si="1"/>
        <v>6924416</v>
      </c>
      <c r="I11" s="13"/>
      <c r="J11" s="4" t="s">
        <v>12</v>
      </c>
    </row>
    <row r="12" spans="1:15" ht="81">
      <c r="A12" s="21" t="s">
        <v>28</v>
      </c>
      <c r="B12" s="5" t="s">
        <v>29</v>
      </c>
      <c r="C12" s="22">
        <v>45295</v>
      </c>
      <c r="D12" s="22">
        <v>45351</v>
      </c>
      <c r="E12" s="23">
        <v>10763487</v>
      </c>
      <c r="F12" s="23">
        <v>5098494</v>
      </c>
      <c r="G12" s="24">
        <f t="shared" si="0"/>
        <v>0.4736842251957939</v>
      </c>
      <c r="H12" s="23">
        <f t="shared" si="1"/>
        <v>5664993</v>
      </c>
      <c r="I12" s="13"/>
      <c r="J12" s="4" t="s">
        <v>12</v>
      </c>
    </row>
    <row r="13" spans="1:15" ht="54">
      <c r="A13" s="21" t="s">
        <v>30</v>
      </c>
      <c r="B13" s="5" t="s">
        <v>31</v>
      </c>
      <c r="C13" s="22">
        <v>45295</v>
      </c>
      <c r="D13" s="22">
        <v>45351</v>
      </c>
      <c r="E13" s="23">
        <v>10763487</v>
      </c>
      <c r="F13" s="23">
        <v>5098494</v>
      </c>
      <c r="G13" s="24">
        <f t="shared" si="0"/>
        <v>0.4736842251957939</v>
      </c>
      <c r="H13" s="23">
        <f t="shared" si="1"/>
        <v>5664993</v>
      </c>
      <c r="I13" s="13"/>
      <c r="J13" s="4" t="s">
        <v>12</v>
      </c>
    </row>
    <row r="14" spans="1:15" ht="67.5">
      <c r="A14" s="21" t="s">
        <v>32</v>
      </c>
      <c r="B14" s="5" t="s">
        <v>33</v>
      </c>
      <c r="C14" s="22">
        <v>45296</v>
      </c>
      <c r="D14" s="22">
        <v>45351</v>
      </c>
      <c r="E14" s="23">
        <v>4648610</v>
      </c>
      <c r="F14" s="23">
        <v>2158283</v>
      </c>
      <c r="G14" s="24">
        <f t="shared" si="0"/>
        <v>0.46428566818898553</v>
      </c>
      <c r="H14" s="23">
        <f t="shared" si="1"/>
        <v>2490327</v>
      </c>
      <c r="I14" s="13"/>
      <c r="J14" s="4" t="s">
        <v>12</v>
      </c>
    </row>
    <row r="15" spans="1:15" ht="54">
      <c r="A15" s="21" t="s">
        <v>34</v>
      </c>
      <c r="B15" s="5" t="s">
        <v>35</v>
      </c>
      <c r="C15" s="22">
        <v>45296</v>
      </c>
      <c r="D15" s="22">
        <v>45351</v>
      </c>
      <c r="E15" s="23">
        <v>5939890</v>
      </c>
      <c r="F15" s="23">
        <v>2757806</v>
      </c>
      <c r="G15" s="24">
        <f t="shared" si="0"/>
        <v>0.46428570226047955</v>
      </c>
      <c r="H15" s="23">
        <f t="shared" si="1"/>
        <v>3182084</v>
      </c>
      <c r="I15" s="13"/>
      <c r="J15" s="4" t="s">
        <v>12</v>
      </c>
    </row>
    <row r="16" spans="1:15" ht="54">
      <c r="A16" s="21" t="s">
        <v>36</v>
      </c>
      <c r="B16" s="5" t="s">
        <v>37</v>
      </c>
      <c r="C16" s="22">
        <v>45296</v>
      </c>
      <c r="D16" s="22">
        <v>45351</v>
      </c>
      <c r="E16" s="23">
        <v>11750764</v>
      </c>
      <c r="F16" s="23">
        <v>5455712</v>
      </c>
      <c r="G16" s="24">
        <f t="shared" si="0"/>
        <v>0.4642857264429785</v>
      </c>
      <c r="H16" s="23">
        <f t="shared" si="1"/>
        <v>6295052</v>
      </c>
      <c r="I16" s="13"/>
      <c r="J16" s="4" t="s">
        <v>12</v>
      </c>
    </row>
    <row r="17" spans="1:10" ht="54">
      <c r="A17" s="21" t="s">
        <v>38</v>
      </c>
      <c r="B17" s="5" t="s">
        <v>39</v>
      </c>
      <c r="C17" s="22">
        <v>45296</v>
      </c>
      <c r="D17" s="22">
        <v>45351</v>
      </c>
      <c r="E17" s="23">
        <v>10574654</v>
      </c>
      <c r="F17" s="23">
        <v>4909661</v>
      </c>
      <c r="G17" s="24">
        <f t="shared" si="0"/>
        <v>0.46428573454980182</v>
      </c>
      <c r="H17" s="23">
        <f t="shared" si="1"/>
        <v>5664993</v>
      </c>
      <c r="I17" s="13"/>
      <c r="J17" s="4" t="s">
        <v>12</v>
      </c>
    </row>
    <row r="18" spans="1:10" ht="81">
      <c r="A18" s="21" t="s">
        <v>40</v>
      </c>
      <c r="B18" s="5" t="s">
        <v>41</v>
      </c>
      <c r="C18" s="22">
        <v>45296</v>
      </c>
      <c r="D18" s="22">
        <v>45657</v>
      </c>
      <c r="E18" s="23">
        <v>119524116</v>
      </c>
      <c r="F18" s="23">
        <v>8729289</v>
      </c>
      <c r="G18" s="24">
        <f t="shared" si="0"/>
        <v>7.3033704762978546E-2</v>
      </c>
      <c r="H18" s="23">
        <f t="shared" si="1"/>
        <v>110794827</v>
      </c>
      <c r="I18" s="13"/>
      <c r="J18" s="4" t="s">
        <v>12</v>
      </c>
    </row>
    <row r="19" spans="1:10" ht="67.5">
      <c r="A19" s="21" t="s">
        <v>42</v>
      </c>
      <c r="B19" s="5" t="s">
        <v>43</v>
      </c>
      <c r="C19" s="22">
        <v>45296</v>
      </c>
      <c r="D19" s="22">
        <v>45473</v>
      </c>
      <c r="E19" s="23">
        <v>40623241</v>
      </c>
      <c r="F19" s="23">
        <v>6001161</v>
      </c>
      <c r="G19" s="24">
        <f t="shared" si="0"/>
        <v>0.14772728251790643</v>
      </c>
      <c r="H19" s="23">
        <f t="shared" si="1"/>
        <v>34622080</v>
      </c>
      <c r="I19" s="13"/>
      <c r="J19" s="4" t="s">
        <v>12</v>
      </c>
    </row>
    <row r="20" spans="1:10" ht="81">
      <c r="A20" s="21" t="s">
        <v>44</v>
      </c>
      <c r="B20" s="5" t="s">
        <v>45</v>
      </c>
      <c r="C20" s="22">
        <v>45300</v>
      </c>
      <c r="D20" s="22">
        <v>45473</v>
      </c>
      <c r="E20" s="23">
        <v>50525109</v>
      </c>
      <c r="F20" s="23">
        <v>6462514</v>
      </c>
      <c r="G20" s="24">
        <f t="shared" si="0"/>
        <v>0.12790697789489183</v>
      </c>
      <c r="H20" s="23">
        <f t="shared" si="1"/>
        <v>44062595</v>
      </c>
      <c r="I20" s="13"/>
      <c r="J20" s="4" t="s">
        <v>12</v>
      </c>
    </row>
    <row r="21" spans="1:10" ht="54">
      <c r="A21" s="21" t="s">
        <v>46</v>
      </c>
      <c r="B21" s="5" t="s">
        <v>47</v>
      </c>
      <c r="C21" s="22">
        <v>45301</v>
      </c>
      <c r="D21" s="22">
        <v>45473</v>
      </c>
      <c r="E21" s="23">
        <v>32290460</v>
      </c>
      <c r="F21" s="23">
        <v>3965495</v>
      </c>
      <c r="G21" s="24">
        <f t="shared" si="0"/>
        <v>0.12280701482728955</v>
      </c>
      <c r="H21" s="23">
        <f t="shared" si="1"/>
        <v>28324965</v>
      </c>
      <c r="I21" s="13"/>
      <c r="J21" s="4" t="s">
        <v>12</v>
      </c>
    </row>
    <row r="22" spans="1:10" ht="54">
      <c r="A22" s="21" t="s">
        <v>48</v>
      </c>
      <c r="B22" s="5" t="s">
        <v>49</v>
      </c>
      <c r="C22" s="22">
        <v>45300</v>
      </c>
      <c r="D22" s="22">
        <v>45351</v>
      </c>
      <c r="E22" s="23">
        <v>5515612</v>
      </c>
      <c r="F22" s="23">
        <v>2333528</v>
      </c>
      <c r="G22" s="24">
        <f t="shared" si="0"/>
        <v>0.42307689518407021</v>
      </c>
      <c r="H22" s="23">
        <f t="shared" si="1"/>
        <v>3182084</v>
      </c>
      <c r="I22" s="13"/>
      <c r="J22" s="4" t="s">
        <v>12</v>
      </c>
    </row>
    <row r="23" spans="1:10" ht="54">
      <c r="A23" s="21" t="s">
        <v>50</v>
      </c>
      <c r="B23" s="5" t="s">
        <v>51</v>
      </c>
      <c r="C23" s="22">
        <v>45300</v>
      </c>
      <c r="D23" s="22">
        <v>45351</v>
      </c>
      <c r="E23" s="23">
        <v>7711021</v>
      </c>
      <c r="F23" s="23">
        <v>3262355</v>
      </c>
      <c r="G23" s="24">
        <f t="shared" si="0"/>
        <v>0.42307691808905723</v>
      </c>
      <c r="H23" s="23">
        <f t="shared" si="1"/>
        <v>4448666</v>
      </c>
      <c r="I23" s="13"/>
      <c r="J23" s="4" t="s">
        <v>12</v>
      </c>
    </row>
    <row r="24" spans="1:10" ht="54">
      <c r="A24" s="21" t="s">
        <v>52</v>
      </c>
      <c r="B24" s="5" t="s">
        <v>53</v>
      </c>
      <c r="C24" s="22">
        <v>45300</v>
      </c>
      <c r="D24" s="22">
        <v>45351</v>
      </c>
      <c r="E24" s="23">
        <v>9819321</v>
      </c>
      <c r="F24" s="23">
        <v>4154328</v>
      </c>
      <c r="G24" s="24">
        <f t="shared" si="0"/>
        <v>0.42307691132614972</v>
      </c>
      <c r="H24" s="23">
        <f t="shared" si="1"/>
        <v>5664993</v>
      </c>
      <c r="I24" s="13"/>
      <c r="J24" s="4" t="s">
        <v>12</v>
      </c>
    </row>
    <row r="25" spans="1:10" ht="40.5">
      <c r="A25" s="21" t="s">
        <v>54</v>
      </c>
      <c r="B25" s="5" t="s">
        <v>55</v>
      </c>
      <c r="C25" s="22">
        <v>45300</v>
      </c>
      <c r="D25" s="22">
        <v>45351</v>
      </c>
      <c r="E25" s="23">
        <v>7194276</v>
      </c>
      <c r="F25" s="23">
        <v>3043732</v>
      </c>
      <c r="G25" s="24">
        <f t="shared" si="0"/>
        <v>0.42307690169240103</v>
      </c>
      <c r="H25" s="23">
        <f t="shared" si="1"/>
        <v>4150544</v>
      </c>
      <c r="I25" s="13"/>
      <c r="J25" s="4" t="s">
        <v>12</v>
      </c>
    </row>
    <row r="26" spans="1:10" ht="67.5">
      <c r="A26" s="21" t="s">
        <v>56</v>
      </c>
      <c r="B26" s="5" t="s">
        <v>57</v>
      </c>
      <c r="C26" s="22">
        <v>45300</v>
      </c>
      <c r="D26" s="22">
        <v>45351</v>
      </c>
      <c r="E26" s="23">
        <v>7711021</v>
      </c>
      <c r="F26" s="23">
        <v>3262355</v>
      </c>
      <c r="G26" s="24">
        <f t="shared" si="0"/>
        <v>0.42307691808905723</v>
      </c>
      <c r="H26" s="23">
        <f t="shared" si="1"/>
        <v>4448666</v>
      </c>
      <c r="I26" s="13"/>
      <c r="J26" s="4" t="s">
        <v>12</v>
      </c>
    </row>
    <row r="27" spans="1:10" ht="54">
      <c r="A27" s="21" t="s">
        <v>58</v>
      </c>
      <c r="B27" s="5" t="s">
        <v>59</v>
      </c>
      <c r="C27" s="22">
        <v>45300</v>
      </c>
      <c r="D27" s="22">
        <v>45351</v>
      </c>
      <c r="E27" s="23">
        <v>9819321</v>
      </c>
      <c r="F27" s="23">
        <v>4154328</v>
      </c>
      <c r="G27" s="24">
        <f t="shared" si="0"/>
        <v>0.42307691132614972</v>
      </c>
      <c r="H27" s="23">
        <f t="shared" si="1"/>
        <v>5664993</v>
      </c>
      <c r="I27" s="13"/>
      <c r="J27" s="4" t="s">
        <v>12</v>
      </c>
    </row>
    <row r="28" spans="1:10" ht="54">
      <c r="A28" s="21" t="s">
        <v>60</v>
      </c>
      <c r="B28" s="5" t="s">
        <v>61</v>
      </c>
      <c r="C28" s="22">
        <v>45300</v>
      </c>
      <c r="D28" s="22">
        <v>45351</v>
      </c>
      <c r="E28" s="23">
        <v>4316567</v>
      </c>
      <c r="F28" s="23">
        <v>1826240</v>
      </c>
      <c r="G28" s="24">
        <f t="shared" si="0"/>
        <v>0.42307694980756699</v>
      </c>
      <c r="H28" s="23">
        <f t="shared" si="1"/>
        <v>2490327</v>
      </c>
      <c r="I28" s="13"/>
      <c r="J28" s="4" t="s">
        <v>12</v>
      </c>
    </row>
    <row r="29" spans="1:10" ht="54">
      <c r="A29" s="21" t="s">
        <v>62</v>
      </c>
      <c r="B29" s="5" t="s">
        <v>63</v>
      </c>
      <c r="C29" s="22">
        <v>45300</v>
      </c>
      <c r="D29" s="22">
        <v>45351</v>
      </c>
      <c r="E29" s="23">
        <v>7711021</v>
      </c>
      <c r="F29" s="23">
        <v>3262355</v>
      </c>
      <c r="G29" s="24">
        <f t="shared" si="0"/>
        <v>0.42307691808905723</v>
      </c>
      <c r="H29" s="23">
        <f t="shared" si="1"/>
        <v>4448666</v>
      </c>
      <c r="I29" s="13"/>
      <c r="J29" s="4" t="s">
        <v>12</v>
      </c>
    </row>
    <row r="30" spans="1:10" ht="54">
      <c r="A30" s="21" t="s">
        <v>64</v>
      </c>
      <c r="B30" s="5" t="s">
        <v>65</v>
      </c>
      <c r="C30" s="22">
        <v>45300</v>
      </c>
      <c r="D30" s="22">
        <v>45351</v>
      </c>
      <c r="E30" s="23">
        <v>7711021</v>
      </c>
      <c r="F30" s="23">
        <v>3262355</v>
      </c>
      <c r="G30" s="24">
        <f t="shared" si="0"/>
        <v>0.42307691808905723</v>
      </c>
      <c r="H30" s="23">
        <f t="shared" si="1"/>
        <v>4448666</v>
      </c>
      <c r="I30" s="13"/>
      <c r="J30" s="4" t="s">
        <v>12</v>
      </c>
    </row>
    <row r="31" spans="1:10" ht="54">
      <c r="A31" s="21" t="s">
        <v>66</v>
      </c>
      <c r="B31" s="5" t="s">
        <v>67</v>
      </c>
      <c r="C31" s="22">
        <v>45300</v>
      </c>
      <c r="D31" s="22">
        <v>45351</v>
      </c>
      <c r="E31" s="23">
        <v>10911423</v>
      </c>
      <c r="F31" s="23">
        <v>4616371</v>
      </c>
      <c r="G31" s="24">
        <f t="shared" si="0"/>
        <v>0.42307689840271062</v>
      </c>
      <c r="H31" s="23">
        <f t="shared" si="1"/>
        <v>6295052</v>
      </c>
      <c r="I31" s="13"/>
      <c r="J31" s="4" t="s">
        <v>12</v>
      </c>
    </row>
    <row r="32" spans="1:10" ht="54">
      <c r="A32" s="21" t="s">
        <v>68</v>
      </c>
      <c r="B32" s="5" t="s">
        <v>69</v>
      </c>
      <c r="C32" s="22">
        <v>45300</v>
      </c>
      <c r="D32" s="22">
        <v>45351</v>
      </c>
      <c r="E32" s="23">
        <v>10911423</v>
      </c>
      <c r="F32" s="23">
        <v>4616371</v>
      </c>
      <c r="G32" s="24">
        <f t="shared" si="0"/>
        <v>0.42307689840271062</v>
      </c>
      <c r="H32" s="23">
        <f t="shared" si="1"/>
        <v>6295052</v>
      </c>
      <c r="I32" s="13"/>
      <c r="J32" s="4" t="s">
        <v>12</v>
      </c>
    </row>
    <row r="33" spans="1:10" ht="54">
      <c r="A33" s="21" t="s">
        <v>70</v>
      </c>
      <c r="B33" s="5" t="s">
        <v>71</v>
      </c>
      <c r="C33" s="22">
        <v>45300</v>
      </c>
      <c r="D33" s="22">
        <v>45351</v>
      </c>
      <c r="E33" s="23">
        <v>9819321</v>
      </c>
      <c r="F33" s="23">
        <v>4154328</v>
      </c>
      <c r="G33" s="24">
        <f t="shared" si="0"/>
        <v>0.42307691132614972</v>
      </c>
      <c r="H33" s="23">
        <f t="shared" si="1"/>
        <v>5664993</v>
      </c>
      <c r="I33" s="13"/>
      <c r="J33" s="4" t="s">
        <v>12</v>
      </c>
    </row>
    <row r="34" spans="1:10" ht="54">
      <c r="A34" s="21" t="s">
        <v>72</v>
      </c>
      <c r="B34" s="5" t="s">
        <v>71</v>
      </c>
      <c r="C34" s="22">
        <v>45300</v>
      </c>
      <c r="D34" s="22">
        <v>45351</v>
      </c>
      <c r="E34" s="23">
        <v>9819321</v>
      </c>
      <c r="F34" s="23">
        <v>4154328</v>
      </c>
      <c r="G34" s="24">
        <f t="shared" si="0"/>
        <v>0.42307691132614972</v>
      </c>
      <c r="H34" s="23">
        <f t="shared" si="1"/>
        <v>5664993</v>
      </c>
      <c r="I34" s="13"/>
      <c r="J34" s="4" t="s">
        <v>12</v>
      </c>
    </row>
    <row r="35" spans="1:10" ht="94.5">
      <c r="A35" s="21" t="s">
        <v>73</v>
      </c>
      <c r="B35" s="5" t="s">
        <v>74</v>
      </c>
      <c r="C35" s="22">
        <v>45300</v>
      </c>
      <c r="D35" s="22">
        <v>45473</v>
      </c>
      <c r="E35" s="23">
        <v>43308356</v>
      </c>
      <c r="F35" s="23">
        <v>5539441</v>
      </c>
      <c r="G35" s="24">
        <f t="shared" si="0"/>
        <v>0.12790697942909679</v>
      </c>
      <c r="H35" s="23">
        <f t="shared" si="1"/>
        <v>37768915</v>
      </c>
      <c r="I35" s="13"/>
      <c r="J35" s="4" t="s">
        <v>12</v>
      </c>
    </row>
    <row r="36" spans="1:10" ht="54">
      <c r="A36" s="21" t="s">
        <v>75</v>
      </c>
      <c r="B36" s="5" t="s">
        <v>76</v>
      </c>
      <c r="C36" s="22">
        <v>45302</v>
      </c>
      <c r="D36" s="22">
        <v>45351</v>
      </c>
      <c r="E36" s="23">
        <v>10491753</v>
      </c>
      <c r="F36" s="23">
        <v>4196701</v>
      </c>
      <c r="G36" s="24">
        <f t="shared" si="0"/>
        <v>0.39999998093740863</v>
      </c>
      <c r="H36" s="23">
        <f t="shared" si="1"/>
        <v>6295052</v>
      </c>
      <c r="I36" s="13"/>
      <c r="J36" s="4" t="s">
        <v>12</v>
      </c>
    </row>
    <row r="37" spans="1:10" ht="27">
      <c r="A37" s="21" t="s">
        <v>77</v>
      </c>
      <c r="B37" s="5" t="s">
        <v>78</v>
      </c>
      <c r="C37" s="22">
        <v>44931</v>
      </c>
      <c r="D37" s="22">
        <v>45332</v>
      </c>
      <c r="E37" s="23">
        <f>49253122+4150544+1383515</f>
        <v>54787181</v>
      </c>
      <c r="F37" s="23">
        <v>49253122</v>
      </c>
      <c r="G37" s="24">
        <f t="shared" si="0"/>
        <v>0.89898989327448697</v>
      </c>
      <c r="H37" s="23">
        <f t="shared" si="1"/>
        <v>5534059</v>
      </c>
      <c r="I37" s="13"/>
      <c r="J37" s="4" t="s">
        <v>12</v>
      </c>
    </row>
    <row r="38" spans="1:10" ht="54">
      <c r="A38" s="21" t="s">
        <v>79</v>
      </c>
      <c r="B38" s="5" t="s">
        <v>80</v>
      </c>
      <c r="C38" s="22">
        <v>45302</v>
      </c>
      <c r="D38" s="22">
        <v>45473</v>
      </c>
      <c r="E38" s="23">
        <v>23519749</v>
      </c>
      <c r="F38" s="23">
        <v>2767029</v>
      </c>
      <c r="G38" s="24">
        <f t="shared" si="0"/>
        <v>0.11764704631839396</v>
      </c>
      <c r="H38" s="23">
        <f t="shared" si="1"/>
        <v>20752720</v>
      </c>
      <c r="I38" s="13"/>
      <c r="J38" s="4" t="s">
        <v>12</v>
      </c>
    </row>
    <row r="39" spans="1:10" ht="54">
      <c r="A39" s="21" t="s">
        <v>81</v>
      </c>
      <c r="B39" s="5" t="s">
        <v>82</v>
      </c>
      <c r="C39" s="22">
        <v>45302</v>
      </c>
      <c r="D39" s="22">
        <v>45473</v>
      </c>
      <c r="E39" s="23">
        <v>11305000</v>
      </c>
      <c r="F39" s="23">
        <v>1330000</v>
      </c>
      <c r="G39" s="24">
        <f t="shared" si="0"/>
        <v>0.11764705882352941</v>
      </c>
      <c r="H39" s="23">
        <f t="shared" si="1"/>
        <v>9975000</v>
      </c>
      <c r="I39" s="13"/>
      <c r="J39" s="4" t="s">
        <v>12</v>
      </c>
    </row>
    <row r="40" spans="1:10" ht="54">
      <c r="A40" s="21" t="s">
        <v>83</v>
      </c>
      <c r="B40" s="5" t="s">
        <v>84</v>
      </c>
      <c r="C40" s="22">
        <v>45302</v>
      </c>
      <c r="D40" s="22">
        <v>45473</v>
      </c>
      <c r="E40" s="23">
        <v>32101627</v>
      </c>
      <c r="F40" s="23">
        <v>3776662</v>
      </c>
      <c r="G40" s="24">
        <f t="shared" si="0"/>
        <v>0.11764705882352941</v>
      </c>
      <c r="H40" s="23">
        <f t="shared" si="1"/>
        <v>28324965</v>
      </c>
      <c r="I40" s="13"/>
      <c r="J40" s="4" t="s">
        <v>12</v>
      </c>
    </row>
    <row r="41" spans="1:10" ht="67.5">
      <c r="A41" s="21" t="s">
        <v>85</v>
      </c>
      <c r="B41" s="5" t="s">
        <v>86</v>
      </c>
      <c r="C41" s="22">
        <v>45302</v>
      </c>
      <c r="D41" s="22">
        <v>45473</v>
      </c>
      <c r="E41" s="23">
        <v>42804770</v>
      </c>
      <c r="F41" s="23">
        <v>5035855</v>
      </c>
      <c r="G41" s="24">
        <f t="shared" si="0"/>
        <v>0.11764705195238755</v>
      </c>
      <c r="H41" s="23">
        <f t="shared" si="1"/>
        <v>37768915</v>
      </c>
      <c r="I41" s="13"/>
      <c r="J41" s="4" t="s">
        <v>12</v>
      </c>
    </row>
    <row r="42" spans="1:10" ht="67.5">
      <c r="A42" s="21" t="s">
        <v>87</v>
      </c>
      <c r="B42" s="5" t="s">
        <v>88</v>
      </c>
      <c r="C42" s="22">
        <v>45302</v>
      </c>
      <c r="D42" s="22">
        <v>45473</v>
      </c>
      <c r="E42" s="23">
        <v>28539107</v>
      </c>
      <c r="F42" s="23">
        <v>3357542</v>
      </c>
      <c r="G42" s="24">
        <f t="shared" si="0"/>
        <v>0.11764705882352941</v>
      </c>
      <c r="H42" s="23">
        <f t="shared" si="1"/>
        <v>25181565</v>
      </c>
      <c r="I42" s="13"/>
      <c r="J42" s="4" t="s">
        <v>12</v>
      </c>
    </row>
    <row r="43" spans="1:10" ht="40.5">
      <c r="A43" s="21" t="s">
        <v>89</v>
      </c>
      <c r="B43" s="5" t="s">
        <v>90</v>
      </c>
      <c r="C43" s="22">
        <v>45302</v>
      </c>
      <c r="D43" s="22">
        <v>45351</v>
      </c>
      <c r="E43" s="23">
        <v>4150545</v>
      </c>
      <c r="F43" s="23">
        <v>1660218</v>
      </c>
      <c r="G43" s="24">
        <f t="shared" si="0"/>
        <v>0.4</v>
      </c>
      <c r="H43" s="23">
        <f t="shared" si="1"/>
        <v>2490327</v>
      </c>
      <c r="I43" s="13"/>
      <c r="J43" s="4" t="s">
        <v>12</v>
      </c>
    </row>
    <row r="44" spans="1:10" ht="81">
      <c r="A44" s="21" t="s">
        <v>91</v>
      </c>
      <c r="B44" s="5" t="s">
        <v>92</v>
      </c>
      <c r="C44" s="22">
        <v>45302</v>
      </c>
      <c r="D44" s="22">
        <v>45351</v>
      </c>
      <c r="E44" s="23">
        <v>6917573</v>
      </c>
      <c r="F44" s="23">
        <v>2767029</v>
      </c>
      <c r="G44" s="24">
        <f t="shared" si="0"/>
        <v>0.39999997108812585</v>
      </c>
      <c r="H44" s="23">
        <f t="shared" si="1"/>
        <v>4150544</v>
      </c>
      <c r="I44" s="13"/>
      <c r="J44" s="4" t="s">
        <v>12</v>
      </c>
    </row>
    <row r="45" spans="1:10" ht="67.5">
      <c r="A45" s="21" t="s">
        <v>93</v>
      </c>
      <c r="B45" s="5" t="s">
        <v>94</v>
      </c>
      <c r="C45" s="22">
        <v>45302</v>
      </c>
      <c r="D45" s="22">
        <v>45351</v>
      </c>
      <c r="E45" s="23">
        <v>7414443</v>
      </c>
      <c r="F45" s="23">
        <v>2965777</v>
      </c>
      <c r="G45" s="24">
        <f t="shared" si="0"/>
        <v>0.3999999730256204</v>
      </c>
      <c r="H45" s="23">
        <f t="shared" si="1"/>
        <v>4448666</v>
      </c>
      <c r="I45" s="13"/>
      <c r="J45" s="4" t="s">
        <v>12</v>
      </c>
    </row>
    <row r="46" spans="1:10" ht="67.5">
      <c r="A46" s="21" t="s">
        <v>95</v>
      </c>
      <c r="B46" s="5" t="s">
        <v>96</v>
      </c>
      <c r="C46" s="22">
        <v>45302</v>
      </c>
      <c r="D46" s="22">
        <v>45382</v>
      </c>
      <c r="E46" s="23">
        <v>8485557</v>
      </c>
      <c r="F46" s="23">
        <v>2121389</v>
      </c>
      <c r="G46" s="24">
        <f t="shared" si="0"/>
        <v>0.24999997053817447</v>
      </c>
      <c r="H46" s="23">
        <f t="shared" si="1"/>
        <v>6364168</v>
      </c>
      <c r="I46" s="13"/>
      <c r="J46" s="4" t="s">
        <v>12</v>
      </c>
    </row>
    <row r="47" spans="1:10" ht="54">
      <c r="A47" s="21" t="s">
        <v>97</v>
      </c>
      <c r="B47" s="5" t="s">
        <v>98</v>
      </c>
      <c r="C47" s="22">
        <v>45302</v>
      </c>
      <c r="D47" s="22">
        <v>45473</v>
      </c>
      <c r="E47" s="23">
        <v>25209107</v>
      </c>
      <c r="F47" s="23">
        <v>2965777</v>
      </c>
      <c r="G47" s="24">
        <f t="shared" si="0"/>
        <v>0.11764704715641058</v>
      </c>
      <c r="H47" s="23">
        <f t="shared" si="1"/>
        <v>22243330</v>
      </c>
      <c r="I47" s="13"/>
      <c r="J47" s="4" t="s">
        <v>12</v>
      </c>
    </row>
    <row r="48" spans="1:10" ht="54">
      <c r="A48" s="21" t="s">
        <v>99</v>
      </c>
      <c r="B48" s="5" t="s">
        <v>100</v>
      </c>
      <c r="C48" s="22">
        <v>45306</v>
      </c>
      <c r="D48" s="22">
        <v>45473</v>
      </c>
      <c r="E48" s="23">
        <v>31346295</v>
      </c>
      <c r="F48" s="23">
        <v>3021330</v>
      </c>
      <c r="G48" s="24">
        <f t="shared" si="0"/>
        <v>9.6385553699408488E-2</v>
      </c>
      <c r="H48" s="23">
        <f t="shared" si="1"/>
        <v>28324965</v>
      </c>
      <c r="I48" s="13"/>
      <c r="J48" s="4" t="s">
        <v>12</v>
      </c>
    </row>
    <row r="49" spans="1:10" ht="81">
      <c r="A49" s="21" t="s">
        <v>101</v>
      </c>
      <c r="B49" s="5" t="s">
        <v>102</v>
      </c>
      <c r="C49" s="22">
        <v>45306</v>
      </c>
      <c r="D49" s="22">
        <v>45351</v>
      </c>
      <c r="E49" s="23">
        <v>6364167</v>
      </c>
      <c r="F49" s="23">
        <v>2213623</v>
      </c>
      <c r="G49" s="24">
        <f t="shared" si="0"/>
        <v>0.34782603913442245</v>
      </c>
      <c r="H49" s="23">
        <f t="shared" si="1"/>
        <v>4150544</v>
      </c>
      <c r="I49" s="13"/>
      <c r="J49" s="4" t="s">
        <v>12</v>
      </c>
    </row>
    <row r="50" spans="1:10" ht="54">
      <c r="A50" s="21" t="s">
        <v>103</v>
      </c>
      <c r="B50" s="5" t="s">
        <v>61</v>
      </c>
      <c r="C50" s="22">
        <v>45306</v>
      </c>
      <c r="D50" s="22">
        <v>45351</v>
      </c>
      <c r="E50" s="23">
        <v>3818501</v>
      </c>
      <c r="F50" s="23">
        <v>1328174</v>
      </c>
      <c r="G50" s="24">
        <f t="shared" si="0"/>
        <v>0.34782601863925139</v>
      </c>
      <c r="H50" s="23">
        <f t="shared" si="1"/>
        <v>2490327</v>
      </c>
      <c r="I50" s="13"/>
      <c r="J50" s="4" t="s">
        <v>12</v>
      </c>
    </row>
    <row r="51" spans="1:10" ht="54">
      <c r="A51" s="21" t="s">
        <v>104</v>
      </c>
      <c r="B51" s="5" t="s">
        <v>105</v>
      </c>
      <c r="C51" s="22">
        <v>45306</v>
      </c>
      <c r="D51" s="22">
        <v>45351</v>
      </c>
      <c r="E51" s="23">
        <v>8686323</v>
      </c>
      <c r="F51" s="23">
        <v>3021330</v>
      </c>
      <c r="G51" s="24">
        <f t="shared" si="0"/>
        <v>0.34782611698874194</v>
      </c>
      <c r="H51" s="23">
        <f t="shared" si="1"/>
        <v>5664993</v>
      </c>
      <c r="I51" s="13"/>
      <c r="J51" s="4" t="s">
        <v>12</v>
      </c>
    </row>
    <row r="52" spans="1:10" ht="54">
      <c r="A52" s="21" t="s">
        <v>106</v>
      </c>
      <c r="B52" s="5" t="s">
        <v>61</v>
      </c>
      <c r="C52" s="22">
        <v>45306</v>
      </c>
      <c r="D52" s="22">
        <v>45351</v>
      </c>
      <c r="E52" s="23">
        <v>3818501</v>
      </c>
      <c r="F52" s="23">
        <v>1328174</v>
      </c>
      <c r="G52" s="24">
        <f t="shared" si="0"/>
        <v>0.34782601863925139</v>
      </c>
      <c r="H52" s="23">
        <f t="shared" si="1"/>
        <v>2490327</v>
      </c>
      <c r="I52" s="13"/>
      <c r="J52" s="4" t="s">
        <v>12</v>
      </c>
    </row>
    <row r="53" spans="1:10" ht="54">
      <c r="A53" s="21" t="s">
        <v>107</v>
      </c>
      <c r="B53" s="5" t="s">
        <v>61</v>
      </c>
      <c r="C53" s="22">
        <v>45306</v>
      </c>
      <c r="D53" s="22">
        <v>45351</v>
      </c>
      <c r="E53" s="23">
        <v>3818501</v>
      </c>
      <c r="F53" s="23">
        <v>1328174</v>
      </c>
      <c r="G53" s="24">
        <f t="shared" si="0"/>
        <v>0.34782601863925139</v>
      </c>
      <c r="H53" s="23">
        <f t="shared" si="1"/>
        <v>2490327</v>
      </c>
      <c r="I53" s="13"/>
      <c r="J53" s="4" t="s">
        <v>12</v>
      </c>
    </row>
    <row r="54" spans="1:10" ht="54">
      <c r="A54" s="21" t="s">
        <v>108</v>
      </c>
      <c r="B54" s="5" t="s">
        <v>61</v>
      </c>
      <c r="C54" s="22">
        <v>45306</v>
      </c>
      <c r="D54" s="22">
        <v>45351</v>
      </c>
      <c r="E54" s="23">
        <v>3818501</v>
      </c>
      <c r="F54" s="23">
        <v>1328174</v>
      </c>
      <c r="G54" s="24">
        <f t="shared" si="0"/>
        <v>0.34782601863925139</v>
      </c>
      <c r="H54" s="23">
        <f t="shared" si="1"/>
        <v>2490327</v>
      </c>
      <c r="I54" s="13"/>
      <c r="J54" s="4" t="s">
        <v>12</v>
      </c>
    </row>
    <row r="55" spans="1:10" ht="54">
      <c r="A55" s="21" t="s">
        <v>109</v>
      </c>
      <c r="B55" s="5" t="s">
        <v>61</v>
      </c>
      <c r="C55" s="22">
        <v>45306</v>
      </c>
      <c r="D55" s="22">
        <v>45351</v>
      </c>
      <c r="E55" s="23">
        <v>3818501</v>
      </c>
      <c r="F55" s="23">
        <v>1328174</v>
      </c>
      <c r="G55" s="24">
        <f t="shared" si="0"/>
        <v>0.34782601863925139</v>
      </c>
      <c r="H55" s="23">
        <f t="shared" si="1"/>
        <v>2490327</v>
      </c>
      <c r="I55" s="13"/>
      <c r="J55" s="4" t="s">
        <v>12</v>
      </c>
    </row>
    <row r="56" spans="1:10" ht="54">
      <c r="A56" s="21" t="s">
        <v>110</v>
      </c>
      <c r="B56" s="5" t="s">
        <v>35</v>
      </c>
      <c r="C56" s="22">
        <v>45306</v>
      </c>
      <c r="D56" s="22">
        <v>45351</v>
      </c>
      <c r="E56" s="23">
        <v>4879195</v>
      </c>
      <c r="F56" s="23">
        <v>1697111</v>
      </c>
      <c r="G56" s="24">
        <f t="shared" si="0"/>
        <v>0.34782602457987433</v>
      </c>
      <c r="H56" s="23">
        <f t="shared" si="1"/>
        <v>3182084</v>
      </c>
      <c r="I56" s="13"/>
      <c r="J56" s="4" t="s">
        <v>12</v>
      </c>
    </row>
    <row r="57" spans="1:10" ht="54">
      <c r="A57" s="21" t="s">
        <v>111</v>
      </c>
      <c r="B57" s="5" t="s">
        <v>35</v>
      </c>
      <c r="C57" s="22">
        <v>45306</v>
      </c>
      <c r="D57" s="22">
        <v>45351</v>
      </c>
      <c r="E57" s="23">
        <v>4879195</v>
      </c>
      <c r="F57" s="23">
        <v>1697111</v>
      </c>
      <c r="G57" s="24">
        <f t="shared" si="0"/>
        <v>0.34782602457987433</v>
      </c>
      <c r="H57" s="23">
        <f t="shared" si="1"/>
        <v>3182084</v>
      </c>
      <c r="I57" s="13"/>
      <c r="J57" s="4" t="s">
        <v>12</v>
      </c>
    </row>
    <row r="58" spans="1:10" ht="54">
      <c r="A58" s="21" t="s">
        <v>112</v>
      </c>
      <c r="B58" s="5" t="s">
        <v>113</v>
      </c>
      <c r="C58" s="22">
        <v>45306</v>
      </c>
      <c r="D58" s="22">
        <v>45351</v>
      </c>
      <c r="E58" s="23">
        <v>6364167</v>
      </c>
      <c r="F58" s="23">
        <v>2213623</v>
      </c>
      <c r="G58" s="24">
        <f t="shared" si="0"/>
        <v>0.34782603913442245</v>
      </c>
      <c r="H58" s="23">
        <f t="shared" si="1"/>
        <v>4150544</v>
      </c>
      <c r="I58" s="13"/>
      <c r="J58" s="4" t="s">
        <v>12</v>
      </c>
    </row>
    <row r="59" spans="1:10" ht="54">
      <c r="A59" s="21" t="s">
        <v>114</v>
      </c>
      <c r="B59" s="5" t="s">
        <v>113</v>
      </c>
      <c r="C59" s="22">
        <v>45306</v>
      </c>
      <c r="D59" s="22">
        <v>45351</v>
      </c>
      <c r="E59" s="23">
        <v>6364167</v>
      </c>
      <c r="F59" s="23">
        <v>2213623</v>
      </c>
      <c r="G59" s="24">
        <f t="shared" si="0"/>
        <v>0.34782603913442245</v>
      </c>
      <c r="H59" s="23">
        <f t="shared" si="1"/>
        <v>4150544</v>
      </c>
      <c r="I59" s="13"/>
      <c r="J59" s="4" t="s">
        <v>12</v>
      </c>
    </row>
    <row r="60" spans="1:10" ht="54">
      <c r="A60" s="21" t="s">
        <v>115</v>
      </c>
      <c r="B60" s="5" t="s">
        <v>61</v>
      </c>
      <c r="C60" s="22">
        <v>45306</v>
      </c>
      <c r="D60" s="22">
        <v>45351</v>
      </c>
      <c r="E60" s="23">
        <v>3818501</v>
      </c>
      <c r="F60" s="23">
        <v>1328174</v>
      </c>
      <c r="G60" s="24">
        <f t="shared" si="0"/>
        <v>0.34782601863925139</v>
      </c>
      <c r="H60" s="23">
        <f t="shared" si="1"/>
        <v>2490327</v>
      </c>
      <c r="I60" s="13"/>
      <c r="J60" s="4" t="s">
        <v>12</v>
      </c>
    </row>
    <row r="61" spans="1:10" ht="54">
      <c r="A61" s="21" t="s">
        <v>116</v>
      </c>
      <c r="B61" s="5" t="s">
        <v>61</v>
      </c>
      <c r="C61" s="22">
        <v>45306</v>
      </c>
      <c r="D61" s="22">
        <v>45351</v>
      </c>
      <c r="E61" s="23">
        <v>3818501</v>
      </c>
      <c r="F61" s="23">
        <v>1328174</v>
      </c>
      <c r="G61" s="24">
        <f t="shared" si="0"/>
        <v>0.34782601863925139</v>
      </c>
      <c r="H61" s="23">
        <f t="shared" si="1"/>
        <v>2490327</v>
      </c>
      <c r="I61" s="13"/>
      <c r="J61" s="4" t="s">
        <v>12</v>
      </c>
    </row>
    <row r="62" spans="1:10" ht="54">
      <c r="A62" s="21" t="s">
        <v>117</v>
      </c>
      <c r="B62" s="5" t="s">
        <v>35</v>
      </c>
      <c r="C62" s="22">
        <v>45306</v>
      </c>
      <c r="D62" s="22">
        <v>45351</v>
      </c>
      <c r="E62" s="23">
        <v>4879195</v>
      </c>
      <c r="F62" s="23">
        <v>1697111</v>
      </c>
      <c r="G62" s="24">
        <f t="shared" si="0"/>
        <v>0.34782602457987433</v>
      </c>
      <c r="H62" s="23">
        <f t="shared" si="1"/>
        <v>3182084</v>
      </c>
      <c r="I62" s="13"/>
      <c r="J62" s="4" t="s">
        <v>12</v>
      </c>
    </row>
    <row r="63" spans="1:10" ht="54">
      <c r="A63" s="21" t="s">
        <v>118</v>
      </c>
      <c r="B63" s="5" t="s">
        <v>61</v>
      </c>
      <c r="C63" s="22">
        <v>45306</v>
      </c>
      <c r="D63" s="22">
        <v>45351</v>
      </c>
      <c r="E63" s="23">
        <v>3818501</v>
      </c>
      <c r="F63" s="23">
        <v>1328174</v>
      </c>
      <c r="G63" s="24">
        <f t="shared" si="0"/>
        <v>0.34782601863925139</v>
      </c>
      <c r="H63" s="23">
        <f t="shared" si="1"/>
        <v>2490327</v>
      </c>
      <c r="I63" s="13"/>
      <c r="J63" s="4" t="s">
        <v>12</v>
      </c>
    </row>
    <row r="64" spans="1:10" ht="54">
      <c r="A64" s="21" t="s">
        <v>119</v>
      </c>
      <c r="B64" s="5" t="s">
        <v>120</v>
      </c>
      <c r="C64" s="22">
        <v>45306</v>
      </c>
      <c r="D64" s="22">
        <v>45351</v>
      </c>
      <c r="E64" s="23">
        <v>6364167</v>
      </c>
      <c r="F64" s="23">
        <v>2213623</v>
      </c>
      <c r="G64" s="24">
        <f t="shared" si="0"/>
        <v>0.34782603913442245</v>
      </c>
      <c r="H64" s="23">
        <f t="shared" si="1"/>
        <v>4150544</v>
      </c>
      <c r="I64" s="13"/>
      <c r="J64" s="4" t="s">
        <v>12</v>
      </c>
    </row>
    <row r="65" spans="1:10" ht="54">
      <c r="A65" s="21" t="s">
        <v>121</v>
      </c>
      <c r="B65" s="5" t="s">
        <v>122</v>
      </c>
      <c r="C65" s="22">
        <v>45306</v>
      </c>
      <c r="D65" s="22">
        <v>45351</v>
      </c>
      <c r="E65" s="23">
        <v>6364167</v>
      </c>
      <c r="F65" s="23">
        <v>2213623</v>
      </c>
      <c r="G65" s="24">
        <f t="shared" si="0"/>
        <v>0.34782603913442245</v>
      </c>
      <c r="H65" s="23">
        <f t="shared" si="1"/>
        <v>4150544</v>
      </c>
      <c r="I65" s="13"/>
      <c r="J65" s="4" t="s">
        <v>12</v>
      </c>
    </row>
    <row r="66" spans="1:10" ht="54">
      <c r="A66" s="21" t="s">
        <v>123</v>
      </c>
      <c r="B66" s="5" t="s">
        <v>124</v>
      </c>
      <c r="C66" s="22">
        <v>45306</v>
      </c>
      <c r="D66" s="22">
        <v>45351</v>
      </c>
      <c r="E66" s="23">
        <v>6821288</v>
      </c>
      <c r="F66" s="23">
        <v>2372622</v>
      </c>
      <c r="G66" s="24">
        <f t="shared" si="0"/>
        <v>0.34782609970433737</v>
      </c>
      <c r="H66" s="23">
        <f t="shared" si="1"/>
        <v>4448666</v>
      </c>
      <c r="I66" s="13"/>
      <c r="J66" s="4" t="s">
        <v>12</v>
      </c>
    </row>
    <row r="67" spans="1:10" ht="54">
      <c r="A67" s="21" t="s">
        <v>125</v>
      </c>
      <c r="B67" s="5" t="s">
        <v>35</v>
      </c>
      <c r="C67" s="22">
        <v>45306</v>
      </c>
      <c r="D67" s="22">
        <v>45351</v>
      </c>
      <c r="E67" s="23">
        <v>4879195</v>
      </c>
      <c r="F67" s="23">
        <v>1697111</v>
      </c>
      <c r="G67" s="24">
        <f t="shared" ref="G67:G102" si="2">+F67/E67</f>
        <v>0.34782602457987433</v>
      </c>
      <c r="H67" s="23">
        <f t="shared" ref="H67:H102" si="3">+E67-F67</f>
        <v>3182084</v>
      </c>
      <c r="I67" s="13"/>
      <c r="J67" s="4" t="s">
        <v>12</v>
      </c>
    </row>
    <row r="68" spans="1:10" ht="54">
      <c r="A68" s="21" t="s">
        <v>126</v>
      </c>
      <c r="B68" s="5" t="s">
        <v>127</v>
      </c>
      <c r="C68" s="22">
        <v>45306</v>
      </c>
      <c r="D68" s="22">
        <v>45351</v>
      </c>
      <c r="E68" s="23">
        <v>7722347</v>
      </c>
      <c r="F68" s="23">
        <v>2686034</v>
      </c>
      <c r="G68" s="24">
        <f t="shared" si="2"/>
        <v>0.34782612073764618</v>
      </c>
      <c r="H68" s="23">
        <f t="shared" si="3"/>
        <v>5036313</v>
      </c>
      <c r="I68" s="13"/>
      <c r="J68" s="4" t="s">
        <v>12</v>
      </c>
    </row>
    <row r="69" spans="1:10" ht="54">
      <c r="A69" s="21" t="s">
        <v>128</v>
      </c>
      <c r="B69" s="5" t="s">
        <v>129</v>
      </c>
      <c r="C69" s="22">
        <v>45306</v>
      </c>
      <c r="D69" s="22">
        <v>45351</v>
      </c>
      <c r="E69" s="23">
        <v>3059000</v>
      </c>
      <c r="F69" s="23">
        <v>1064000</v>
      </c>
      <c r="G69" s="24">
        <f t="shared" si="2"/>
        <v>0.34782608695652173</v>
      </c>
      <c r="H69" s="23">
        <f t="shared" si="3"/>
        <v>1995000</v>
      </c>
      <c r="I69" s="13"/>
      <c r="J69" s="4" t="s">
        <v>12</v>
      </c>
    </row>
    <row r="70" spans="1:10" ht="67.5">
      <c r="A70" s="21" t="s">
        <v>130</v>
      </c>
      <c r="B70" s="5" t="s">
        <v>131</v>
      </c>
      <c r="C70" s="22">
        <v>45309</v>
      </c>
      <c r="D70" s="22">
        <v>45382</v>
      </c>
      <c r="E70" s="23">
        <v>18380872</v>
      </c>
      <c r="F70" s="23">
        <v>3273306</v>
      </c>
      <c r="G70" s="24">
        <f t="shared" si="2"/>
        <v>0.17808219327135297</v>
      </c>
      <c r="H70" s="23">
        <f t="shared" si="3"/>
        <v>15107566</v>
      </c>
      <c r="I70" s="13"/>
      <c r="J70" s="4" t="s">
        <v>12</v>
      </c>
    </row>
    <row r="71" spans="1:10" ht="81">
      <c r="A71" s="21" t="s">
        <v>132</v>
      </c>
      <c r="B71" s="5" t="s">
        <v>133</v>
      </c>
      <c r="C71" s="22">
        <v>45310</v>
      </c>
      <c r="D71" s="22">
        <v>45322</v>
      </c>
      <c r="E71" s="23">
        <v>2014525</v>
      </c>
      <c r="F71" s="23">
        <v>2014525</v>
      </c>
      <c r="G71" s="24">
        <f t="shared" si="2"/>
        <v>1</v>
      </c>
      <c r="H71" s="23">
        <f t="shared" si="3"/>
        <v>0</v>
      </c>
      <c r="I71" s="13"/>
      <c r="J71" s="4" t="s">
        <v>12</v>
      </c>
    </row>
    <row r="72" spans="1:10" ht="67.5">
      <c r="A72" s="21" t="s">
        <v>134</v>
      </c>
      <c r="B72" s="5" t="s">
        <v>135</v>
      </c>
      <c r="C72" s="22">
        <v>45310</v>
      </c>
      <c r="D72" s="22">
        <v>45351</v>
      </c>
      <c r="E72" s="23">
        <v>7050838</v>
      </c>
      <c r="F72" s="23">
        <v>2014525</v>
      </c>
      <c r="G72" s="24">
        <f t="shared" si="2"/>
        <v>0.2857142654532695</v>
      </c>
      <c r="H72" s="23">
        <f t="shared" si="3"/>
        <v>5036313</v>
      </c>
      <c r="I72" s="13"/>
      <c r="J72" s="4" t="s">
        <v>12</v>
      </c>
    </row>
    <row r="73" spans="1:10" ht="81">
      <c r="A73" s="21" t="s">
        <v>136</v>
      </c>
      <c r="B73" s="5" t="s">
        <v>137</v>
      </c>
      <c r="C73" s="22">
        <v>45313</v>
      </c>
      <c r="D73" s="22">
        <v>45382</v>
      </c>
      <c r="E73" s="23">
        <v>17373701</v>
      </c>
      <c r="F73" s="23">
        <v>2266135</v>
      </c>
      <c r="G73" s="24">
        <f t="shared" si="2"/>
        <v>0.13043478761376173</v>
      </c>
      <c r="H73" s="23">
        <f t="shared" si="3"/>
        <v>15107566</v>
      </c>
      <c r="I73" s="13"/>
      <c r="J73" s="4" t="s">
        <v>12</v>
      </c>
    </row>
    <row r="74" spans="1:10" ht="81">
      <c r="A74" s="21" t="s">
        <v>138</v>
      </c>
      <c r="B74" s="5" t="s">
        <v>139</v>
      </c>
      <c r="C74" s="22">
        <v>45313</v>
      </c>
      <c r="D74" s="22">
        <v>45351</v>
      </c>
      <c r="E74" s="23">
        <v>5783266</v>
      </c>
      <c r="F74" s="23">
        <v>1334600</v>
      </c>
      <c r="G74" s="24">
        <f t="shared" si="2"/>
        <v>0.23076925737118092</v>
      </c>
      <c r="H74" s="23">
        <f t="shared" si="3"/>
        <v>4448666</v>
      </c>
      <c r="I74" s="13"/>
      <c r="J74" s="4" t="s">
        <v>12</v>
      </c>
    </row>
    <row r="75" spans="1:10" ht="67.5">
      <c r="A75" s="21" t="s">
        <v>140</v>
      </c>
      <c r="B75" s="5" t="s">
        <v>141</v>
      </c>
      <c r="C75" s="22">
        <v>45313</v>
      </c>
      <c r="D75" s="22">
        <v>45351</v>
      </c>
      <c r="E75" s="23">
        <v>6547207</v>
      </c>
      <c r="F75" s="23">
        <v>1510894</v>
      </c>
      <c r="G75" s="24">
        <f t="shared" si="2"/>
        <v>0.2307692425182219</v>
      </c>
      <c r="H75" s="23">
        <f t="shared" si="3"/>
        <v>5036313</v>
      </c>
      <c r="I75" s="13"/>
      <c r="J75" s="4" t="s">
        <v>12</v>
      </c>
    </row>
    <row r="76" spans="1:10" ht="54">
      <c r="A76" s="21" t="s">
        <v>142</v>
      </c>
      <c r="B76" s="5" t="s">
        <v>129</v>
      </c>
      <c r="C76" s="22">
        <v>45313</v>
      </c>
      <c r="D76" s="22">
        <v>45351</v>
      </c>
      <c r="E76" s="23">
        <v>2593500</v>
      </c>
      <c r="F76" s="23">
        <v>598500</v>
      </c>
      <c r="G76" s="24">
        <f t="shared" si="2"/>
        <v>0.23076923076923078</v>
      </c>
      <c r="H76" s="23">
        <f t="shared" si="3"/>
        <v>1995000</v>
      </c>
      <c r="I76" s="13"/>
      <c r="J76" s="4" t="s">
        <v>12</v>
      </c>
    </row>
    <row r="77" spans="1:10" ht="54">
      <c r="A77" s="21" t="s">
        <v>143</v>
      </c>
      <c r="B77" s="5" t="s">
        <v>129</v>
      </c>
      <c r="C77" s="22">
        <v>45313</v>
      </c>
      <c r="D77" s="22">
        <v>45351</v>
      </c>
      <c r="E77" s="23">
        <v>2593500</v>
      </c>
      <c r="F77" s="23">
        <v>598500</v>
      </c>
      <c r="G77" s="24">
        <f t="shared" si="2"/>
        <v>0.23076923076923078</v>
      </c>
      <c r="H77" s="23">
        <f t="shared" si="3"/>
        <v>1995000</v>
      </c>
      <c r="I77" s="13"/>
      <c r="J77" s="4" t="s">
        <v>12</v>
      </c>
    </row>
    <row r="78" spans="1:10" ht="40.5">
      <c r="A78" s="21" t="s">
        <v>144</v>
      </c>
      <c r="B78" s="5" t="s">
        <v>145</v>
      </c>
      <c r="C78" s="22">
        <v>45313</v>
      </c>
      <c r="D78" s="22">
        <v>45382</v>
      </c>
      <c r="E78" s="23">
        <v>5727752</v>
      </c>
      <c r="F78" s="23">
        <v>747098</v>
      </c>
      <c r="G78" s="24">
        <f t="shared" si="2"/>
        <v>0.13043476742708135</v>
      </c>
      <c r="H78" s="23">
        <f t="shared" si="3"/>
        <v>4980654</v>
      </c>
      <c r="I78" s="13"/>
      <c r="J78" s="4" t="s">
        <v>12</v>
      </c>
    </row>
    <row r="79" spans="1:10" ht="54">
      <c r="A79" s="21" t="s">
        <v>146</v>
      </c>
      <c r="B79" s="5" t="s">
        <v>147</v>
      </c>
      <c r="C79" s="22">
        <v>45313</v>
      </c>
      <c r="D79" s="22">
        <v>45473</v>
      </c>
      <c r="E79" s="23">
        <v>10573500</v>
      </c>
      <c r="F79" s="23">
        <v>598500</v>
      </c>
      <c r="G79" s="24">
        <f t="shared" si="2"/>
        <v>5.6603773584905662E-2</v>
      </c>
      <c r="H79" s="23">
        <f t="shared" si="3"/>
        <v>9975000</v>
      </c>
      <c r="I79" s="13"/>
      <c r="J79" s="4" t="s">
        <v>12</v>
      </c>
    </row>
    <row r="80" spans="1:10" ht="54">
      <c r="A80" s="21" t="s">
        <v>148</v>
      </c>
      <c r="B80" s="5" t="s">
        <v>149</v>
      </c>
      <c r="C80" s="22">
        <v>45313</v>
      </c>
      <c r="D80" s="22">
        <v>45473</v>
      </c>
      <c r="E80" s="23">
        <v>23577930</v>
      </c>
      <c r="F80" s="23">
        <v>1334600</v>
      </c>
      <c r="G80" s="24">
        <f t="shared" si="2"/>
        <v>5.6603781587272507E-2</v>
      </c>
      <c r="H80" s="23">
        <f t="shared" si="3"/>
        <v>22243330</v>
      </c>
      <c r="I80" s="13"/>
      <c r="J80" s="4" t="s">
        <v>12</v>
      </c>
    </row>
    <row r="81" spans="1:10" ht="40.5">
      <c r="A81" s="21" t="s">
        <v>150</v>
      </c>
      <c r="B81" s="5" t="s">
        <v>20</v>
      </c>
      <c r="C81" s="22">
        <v>45313</v>
      </c>
      <c r="D81" s="22">
        <v>45382</v>
      </c>
      <c r="E81" s="23">
        <v>14478620</v>
      </c>
      <c r="F81" s="23">
        <v>1888516</v>
      </c>
      <c r="G81" s="24">
        <f t="shared" si="2"/>
        <v>0.13043480663212378</v>
      </c>
      <c r="H81" s="23">
        <f t="shared" si="3"/>
        <v>12590104</v>
      </c>
      <c r="I81" s="13"/>
      <c r="J81" s="4" t="s">
        <v>12</v>
      </c>
    </row>
    <row r="82" spans="1:10" ht="94.5">
      <c r="A82" s="21" t="s">
        <v>151</v>
      </c>
      <c r="B82" s="5" t="s">
        <v>152</v>
      </c>
      <c r="C82" s="22">
        <v>45315</v>
      </c>
      <c r="D82" s="22">
        <v>45382</v>
      </c>
      <c r="E82" s="23">
        <v>14058949</v>
      </c>
      <c r="F82" s="23">
        <v>1468845</v>
      </c>
      <c r="G82" s="24">
        <f t="shared" si="2"/>
        <v>0.10447758221471605</v>
      </c>
      <c r="H82" s="23">
        <f t="shared" si="3"/>
        <v>12590104</v>
      </c>
      <c r="I82" s="13"/>
      <c r="J82" s="4" t="s">
        <v>12</v>
      </c>
    </row>
    <row r="83" spans="1:10" ht="67.5">
      <c r="A83" s="21" t="s">
        <v>153</v>
      </c>
      <c r="B83" s="5" t="s">
        <v>154</v>
      </c>
      <c r="C83" s="22">
        <v>45315</v>
      </c>
      <c r="D83" s="22">
        <v>45382</v>
      </c>
      <c r="E83" s="23">
        <v>9935354</v>
      </c>
      <c r="F83" s="23">
        <v>1038022</v>
      </c>
      <c r="G83" s="24">
        <f t="shared" si="2"/>
        <v>0.10447760593130351</v>
      </c>
      <c r="H83" s="23">
        <f t="shared" si="3"/>
        <v>8897332</v>
      </c>
      <c r="I83" s="13"/>
      <c r="J83" s="4" t="s">
        <v>12</v>
      </c>
    </row>
    <row r="84" spans="1:10" ht="67.5">
      <c r="A84" s="21" t="s">
        <v>155</v>
      </c>
      <c r="B84" s="5" t="s">
        <v>156</v>
      </c>
      <c r="C84" s="22">
        <v>45315</v>
      </c>
      <c r="D84" s="22">
        <v>45382</v>
      </c>
      <c r="E84" s="23">
        <v>11247766</v>
      </c>
      <c r="F84" s="23">
        <v>1175140</v>
      </c>
      <c r="G84" s="24">
        <f t="shared" si="2"/>
        <v>0.10447763582563863</v>
      </c>
      <c r="H84" s="23">
        <f t="shared" si="3"/>
        <v>10072626</v>
      </c>
      <c r="I84" s="13"/>
      <c r="J84" s="4" t="s">
        <v>12</v>
      </c>
    </row>
    <row r="85" spans="1:10" ht="54">
      <c r="A85" s="21" t="s">
        <v>157</v>
      </c>
      <c r="B85" s="5" t="s">
        <v>158</v>
      </c>
      <c r="C85" s="22">
        <v>45315</v>
      </c>
      <c r="D85" s="22">
        <v>45382</v>
      </c>
      <c r="E85" s="23">
        <v>9269548</v>
      </c>
      <c r="F85" s="23">
        <v>968460</v>
      </c>
      <c r="G85" s="24">
        <f t="shared" si="2"/>
        <v>0.10447758617788051</v>
      </c>
      <c r="H85" s="23">
        <f t="shared" si="3"/>
        <v>8301088</v>
      </c>
      <c r="I85" s="13"/>
      <c r="J85" s="4" t="s">
        <v>12</v>
      </c>
    </row>
    <row r="86" spans="1:10" ht="108">
      <c r="A86" s="21" t="s">
        <v>159</v>
      </c>
      <c r="B86" s="5" t="s">
        <v>160</v>
      </c>
      <c r="C86" s="22">
        <v>45315</v>
      </c>
      <c r="D86" s="22">
        <v>45382</v>
      </c>
      <c r="E86" s="23">
        <v>5561730</v>
      </c>
      <c r="F86" s="23">
        <v>581076</v>
      </c>
      <c r="G86" s="24">
        <f t="shared" si="2"/>
        <v>0.10447756363577521</v>
      </c>
      <c r="H86" s="23">
        <f t="shared" si="3"/>
        <v>4980654</v>
      </c>
      <c r="I86" s="13"/>
      <c r="J86" s="4" t="s">
        <v>12</v>
      </c>
    </row>
    <row r="87" spans="1:10" ht="94.5">
      <c r="A87" s="21" t="s">
        <v>161</v>
      </c>
      <c r="B87" s="5" t="s">
        <v>162</v>
      </c>
      <c r="C87" s="22">
        <v>45315</v>
      </c>
      <c r="D87" s="22">
        <v>45382</v>
      </c>
      <c r="E87" s="23">
        <v>12651818</v>
      </c>
      <c r="F87" s="23">
        <v>1321832</v>
      </c>
      <c r="G87" s="24">
        <f t="shared" si="2"/>
        <v>0.10447763317493186</v>
      </c>
      <c r="H87" s="23">
        <f t="shared" si="3"/>
        <v>11329986</v>
      </c>
      <c r="I87" s="13"/>
      <c r="J87" s="4" t="s">
        <v>12</v>
      </c>
    </row>
    <row r="88" spans="1:10" ht="94.5">
      <c r="A88" s="21" t="s">
        <v>163</v>
      </c>
      <c r="B88" s="5" t="s">
        <v>164</v>
      </c>
      <c r="C88" s="22">
        <v>45315</v>
      </c>
      <c r="D88" s="22">
        <v>45473</v>
      </c>
      <c r="E88" s="23">
        <v>46118849</v>
      </c>
      <c r="F88" s="23">
        <v>2056254</v>
      </c>
      <c r="G88" s="24">
        <f t="shared" si="2"/>
        <v>4.4585978284063424E-2</v>
      </c>
      <c r="H88" s="23">
        <f t="shared" si="3"/>
        <v>44062595</v>
      </c>
      <c r="I88" s="13"/>
      <c r="J88" s="4" t="s">
        <v>12</v>
      </c>
    </row>
    <row r="89" spans="1:10" ht="121.5">
      <c r="A89" s="21" t="s">
        <v>165</v>
      </c>
      <c r="B89" s="5" t="s">
        <v>166</v>
      </c>
      <c r="C89" s="22">
        <v>45317</v>
      </c>
      <c r="D89" s="22">
        <v>45382</v>
      </c>
      <c r="E89" s="23">
        <v>9638776</v>
      </c>
      <c r="F89" s="23">
        <v>0</v>
      </c>
      <c r="G89" s="24">
        <f t="shared" si="2"/>
        <v>0</v>
      </c>
      <c r="H89" s="23">
        <f t="shared" si="3"/>
        <v>9638776</v>
      </c>
      <c r="I89" s="13"/>
      <c r="J89" s="4" t="s">
        <v>12</v>
      </c>
    </row>
    <row r="90" spans="1:10" ht="94.5">
      <c r="A90" s="21" t="s">
        <v>167</v>
      </c>
      <c r="B90" s="5" t="s">
        <v>168</v>
      </c>
      <c r="C90" s="22">
        <v>45317</v>
      </c>
      <c r="D90" s="22">
        <v>45382</v>
      </c>
      <c r="E90" s="23">
        <v>12274152</v>
      </c>
      <c r="F90" s="23">
        <v>0</v>
      </c>
      <c r="G90" s="24">
        <f t="shared" si="2"/>
        <v>0</v>
      </c>
      <c r="H90" s="23">
        <f t="shared" si="3"/>
        <v>12274152</v>
      </c>
      <c r="I90" s="13"/>
      <c r="J90" s="4" t="s">
        <v>12</v>
      </c>
    </row>
    <row r="91" spans="1:10" ht="67.5">
      <c r="A91" s="21" t="s">
        <v>169</v>
      </c>
      <c r="B91" s="5" t="s">
        <v>170</v>
      </c>
      <c r="C91" s="22">
        <v>45317</v>
      </c>
      <c r="D91" s="22">
        <v>45382</v>
      </c>
      <c r="E91" s="23">
        <v>8992845</v>
      </c>
      <c r="F91" s="23">
        <v>0</v>
      </c>
      <c r="G91" s="24">
        <f t="shared" si="2"/>
        <v>0</v>
      </c>
      <c r="H91" s="23">
        <f t="shared" si="3"/>
        <v>8992845</v>
      </c>
      <c r="I91" s="13"/>
      <c r="J91" s="4" t="s">
        <v>12</v>
      </c>
    </row>
    <row r="92" spans="1:10" ht="67.5">
      <c r="A92" s="21" t="s">
        <v>171</v>
      </c>
      <c r="B92" s="5" t="s">
        <v>172</v>
      </c>
      <c r="C92" s="22">
        <v>45317</v>
      </c>
      <c r="D92" s="22">
        <v>45382</v>
      </c>
      <c r="E92" s="23">
        <v>12274152</v>
      </c>
      <c r="F92" s="23">
        <v>0</v>
      </c>
      <c r="G92" s="24">
        <f t="shared" si="2"/>
        <v>0</v>
      </c>
      <c r="H92" s="23">
        <f t="shared" si="3"/>
        <v>12274152</v>
      </c>
      <c r="I92" s="13"/>
      <c r="J92" s="4" t="s">
        <v>12</v>
      </c>
    </row>
    <row r="93" spans="1:10" ht="40.5">
      <c r="A93" s="21" t="s">
        <v>173</v>
      </c>
      <c r="B93" s="5" t="s">
        <v>174</v>
      </c>
      <c r="C93" s="22">
        <v>45317</v>
      </c>
      <c r="D93" s="22">
        <v>45382</v>
      </c>
      <c r="E93" s="23">
        <v>12274152</v>
      </c>
      <c r="F93" s="23">
        <v>0</v>
      </c>
      <c r="G93" s="24">
        <f t="shared" si="2"/>
        <v>0</v>
      </c>
      <c r="H93" s="23">
        <f t="shared" si="3"/>
        <v>12274152</v>
      </c>
      <c r="I93" s="13"/>
      <c r="J93" s="4" t="s">
        <v>12</v>
      </c>
    </row>
    <row r="94" spans="1:10" ht="67.5">
      <c r="A94" s="21" t="s">
        <v>175</v>
      </c>
      <c r="B94" s="5" t="s">
        <v>176</v>
      </c>
      <c r="C94" s="22">
        <v>45320</v>
      </c>
      <c r="D94" s="22">
        <v>45382</v>
      </c>
      <c r="E94" s="23">
        <v>11707652</v>
      </c>
      <c r="F94" s="23">
        <v>0</v>
      </c>
      <c r="G94" s="24">
        <f t="shared" si="2"/>
        <v>0</v>
      </c>
      <c r="H94" s="23">
        <f t="shared" si="3"/>
        <v>11707652</v>
      </c>
      <c r="I94" s="9">
        <v>11707652</v>
      </c>
      <c r="J94" s="4" t="s">
        <v>12</v>
      </c>
    </row>
    <row r="95" spans="1:10" ht="54">
      <c r="A95" s="21" t="s">
        <v>177</v>
      </c>
      <c r="B95" s="5" t="s">
        <v>178</v>
      </c>
      <c r="C95" s="22">
        <v>45317</v>
      </c>
      <c r="D95" s="22">
        <v>45382</v>
      </c>
      <c r="E95" s="23">
        <v>12274152</v>
      </c>
      <c r="F95" s="23">
        <v>0</v>
      </c>
      <c r="G95" s="24">
        <f t="shared" si="2"/>
        <v>0</v>
      </c>
      <c r="H95" s="23">
        <f t="shared" si="3"/>
        <v>12274152</v>
      </c>
      <c r="I95" s="13"/>
      <c r="J95" s="4" t="s">
        <v>12</v>
      </c>
    </row>
    <row r="96" spans="1:10" ht="81">
      <c r="A96" s="21" t="s">
        <v>179</v>
      </c>
      <c r="B96" s="5" t="s">
        <v>180</v>
      </c>
      <c r="C96" s="22">
        <v>45317</v>
      </c>
      <c r="D96" s="22">
        <v>45382</v>
      </c>
      <c r="E96" s="23">
        <v>12274152</v>
      </c>
      <c r="F96" s="23">
        <v>0</v>
      </c>
      <c r="G96" s="24">
        <f t="shared" si="2"/>
        <v>0</v>
      </c>
      <c r="H96" s="23">
        <f t="shared" si="3"/>
        <v>12274152</v>
      </c>
      <c r="I96" s="13"/>
      <c r="J96" s="4" t="s">
        <v>12</v>
      </c>
    </row>
    <row r="97" spans="1:10" ht="81">
      <c r="A97" s="21" t="s">
        <v>181</v>
      </c>
      <c r="B97" s="5" t="s">
        <v>182</v>
      </c>
      <c r="C97" s="22">
        <v>45317</v>
      </c>
      <c r="D97" s="22">
        <v>45382</v>
      </c>
      <c r="E97" s="23">
        <v>12274152</v>
      </c>
      <c r="F97" s="23">
        <v>0</v>
      </c>
      <c r="G97" s="24">
        <f t="shared" si="2"/>
        <v>0</v>
      </c>
      <c r="H97" s="23">
        <f t="shared" si="3"/>
        <v>12274152</v>
      </c>
      <c r="I97" s="13"/>
      <c r="J97" s="4" t="s">
        <v>12</v>
      </c>
    </row>
    <row r="98" spans="1:10" ht="81">
      <c r="A98" s="21" t="s">
        <v>183</v>
      </c>
      <c r="B98" s="5" t="s">
        <v>184</v>
      </c>
      <c r="C98" s="22">
        <v>45317</v>
      </c>
      <c r="D98" s="22">
        <v>45382</v>
      </c>
      <c r="E98" s="23">
        <v>13639279</v>
      </c>
      <c r="F98" s="23">
        <v>0</v>
      </c>
      <c r="G98" s="24">
        <f t="shared" si="2"/>
        <v>0</v>
      </c>
      <c r="H98" s="23">
        <f t="shared" si="3"/>
        <v>13639279</v>
      </c>
      <c r="I98" s="13"/>
      <c r="J98" s="4" t="s">
        <v>12</v>
      </c>
    </row>
    <row r="99" spans="1:10" ht="81">
      <c r="A99" s="26" t="s">
        <v>185</v>
      </c>
      <c r="B99" s="5" t="s">
        <v>186</v>
      </c>
      <c r="C99" s="22">
        <v>45321</v>
      </c>
      <c r="D99" s="22">
        <v>45382</v>
      </c>
      <c r="E99" s="23">
        <v>11518819</v>
      </c>
      <c r="F99" s="23">
        <v>0</v>
      </c>
      <c r="G99" s="24">
        <f t="shared" si="2"/>
        <v>0</v>
      </c>
      <c r="H99" s="23">
        <f t="shared" si="3"/>
        <v>11518819</v>
      </c>
      <c r="I99" s="13"/>
      <c r="J99" s="4" t="s">
        <v>12</v>
      </c>
    </row>
    <row r="100" spans="1:10" ht="108">
      <c r="A100" s="21" t="s">
        <v>187</v>
      </c>
      <c r="B100" s="5" t="s">
        <v>188</v>
      </c>
      <c r="C100" s="22">
        <v>45321</v>
      </c>
      <c r="D100" s="22">
        <v>45382</v>
      </c>
      <c r="E100" s="23">
        <v>14079646</v>
      </c>
      <c r="F100" s="23">
        <v>0</v>
      </c>
      <c r="G100" s="24">
        <f t="shared" si="2"/>
        <v>0</v>
      </c>
      <c r="H100" s="23">
        <f t="shared" si="3"/>
        <v>14079646</v>
      </c>
      <c r="I100" s="13"/>
      <c r="J100" s="4" t="s">
        <v>12</v>
      </c>
    </row>
    <row r="101" spans="1:10" ht="81">
      <c r="A101" s="26" t="s">
        <v>189</v>
      </c>
      <c r="B101" s="5" t="s">
        <v>190</v>
      </c>
      <c r="C101" s="22">
        <v>45321</v>
      </c>
      <c r="D101" s="22">
        <v>45382</v>
      </c>
      <c r="E101" s="23">
        <v>10240503</v>
      </c>
      <c r="F101" s="23">
        <v>0</v>
      </c>
      <c r="G101" s="24">
        <f t="shared" si="2"/>
        <v>0</v>
      </c>
      <c r="H101" s="23">
        <f t="shared" si="3"/>
        <v>10240503</v>
      </c>
      <c r="I101" s="13"/>
      <c r="J101" s="4" t="s">
        <v>12</v>
      </c>
    </row>
    <row r="102" spans="1:10" ht="54">
      <c r="A102" s="21" t="s">
        <v>191</v>
      </c>
      <c r="B102" s="5" t="s">
        <v>192</v>
      </c>
      <c r="C102" s="22">
        <v>45321</v>
      </c>
      <c r="D102" s="22">
        <v>45382</v>
      </c>
      <c r="E102" s="23">
        <v>11518819</v>
      </c>
      <c r="F102" s="23">
        <v>0</v>
      </c>
      <c r="G102" s="24">
        <f t="shared" si="2"/>
        <v>0</v>
      </c>
      <c r="H102" s="23">
        <f t="shared" si="3"/>
        <v>11518819</v>
      </c>
      <c r="I102" s="13"/>
      <c r="J102" s="4" t="s">
        <v>12</v>
      </c>
    </row>
    <row r="103" spans="1:10">
      <c r="F103" s="8"/>
    </row>
    <row r="105" spans="1:10">
      <c r="F105" s="8"/>
    </row>
  </sheetData>
  <sheetProtection autoFilter="0"/>
  <autoFilter ref="A1:AL102" xr:uid="{00000000-0009-0000-0000-000000000000}"/>
  <conditionalFormatting sqref="A1:A1048576">
    <cfRule type="duplicateValues" dxfId="7" priority="15"/>
    <cfRule type="duplicateValues" dxfId="6" priority="16"/>
  </conditionalFormatting>
  <conditionalFormatting sqref="B1">
    <cfRule type="duplicateValues" dxfId="5" priority="13"/>
    <cfRule type="duplicateValues" dxfId="4" priority="14"/>
  </conditionalFormatting>
  <conditionalFormatting sqref="A1:A1048576">
    <cfRule type="duplicateValues" dxfId="3" priority="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
  <sheetViews>
    <sheetView workbookViewId="0">
      <selection activeCell="A2" sqref="A2"/>
    </sheetView>
  </sheetViews>
  <sheetFormatPr defaultColWidth="11.42578125" defaultRowHeight="12.75"/>
  <cols>
    <col min="1" max="1" width="14.5703125" style="2" customWidth="1"/>
    <col min="2" max="2" width="49.28515625" style="12" customWidth="1"/>
    <col min="3" max="4" width="14.5703125" style="2" customWidth="1"/>
    <col min="5" max="5" width="13.85546875" style="11" bestFit="1" customWidth="1"/>
    <col min="6" max="6" width="20.5703125" style="11" customWidth="1"/>
    <col min="7" max="8" width="14.5703125" style="2" customWidth="1"/>
    <col min="9" max="9" width="21.28515625" style="2" bestFit="1" customWidth="1"/>
    <col min="10" max="10" width="15.42578125" style="2" bestFit="1" customWidth="1"/>
    <col min="11" max="16384" width="11.42578125" style="2"/>
  </cols>
  <sheetData>
    <row r="1" spans="1:10" ht="40.5">
      <c r="A1" s="1" t="s">
        <v>0</v>
      </c>
      <c r="B1" s="1" t="s">
        <v>1</v>
      </c>
      <c r="C1" s="1" t="s">
        <v>2</v>
      </c>
      <c r="D1" s="1" t="s">
        <v>3</v>
      </c>
      <c r="E1" s="10" t="s">
        <v>4</v>
      </c>
      <c r="F1" s="10" t="s">
        <v>5</v>
      </c>
      <c r="G1" s="1" t="s">
        <v>6</v>
      </c>
      <c r="H1" s="1" t="s">
        <v>7</v>
      </c>
      <c r="I1" s="1" t="s">
        <v>193</v>
      </c>
      <c r="J1" s="14" t="s">
        <v>9</v>
      </c>
    </row>
    <row r="2" spans="1:10" ht="27">
      <c r="A2" s="21" t="s">
        <v>77</v>
      </c>
      <c r="B2" s="5" t="s">
        <v>78</v>
      </c>
      <c r="C2" s="22">
        <v>44931</v>
      </c>
      <c r="D2" s="22">
        <v>45332</v>
      </c>
      <c r="E2" s="23">
        <f>49253122+4150544+1383515</f>
        <v>54787181</v>
      </c>
      <c r="F2" s="23">
        <v>49253122</v>
      </c>
      <c r="G2" s="24">
        <f t="shared" ref="G2" si="0">+F2/E2</f>
        <v>0.89898989327448697</v>
      </c>
      <c r="H2" s="23">
        <f t="shared" ref="H2" si="1">+E2-F2</f>
        <v>5534059</v>
      </c>
      <c r="I2" s="25" t="s">
        <v>194</v>
      </c>
      <c r="J2" s="4" t="s">
        <v>12</v>
      </c>
    </row>
  </sheetData>
  <autoFilter ref="A1:I1" xr:uid="{00000000-0009-0000-0000-000001000000}"/>
  <conditionalFormatting sqref="A2">
    <cfRule type="duplicateValues" dxfId="2" priority="2"/>
    <cfRule type="duplicateValues" dxfId="1" priority="3"/>
  </conditionalFormatting>
  <conditionalFormatting sqref="A2">
    <cfRule type="duplicateValues" dxfId="0" priority="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04F53BA8BE1B4C88C1358F6DA71389" ma:contentTypeVersion="15" ma:contentTypeDescription="Crear nuevo documento." ma:contentTypeScope="" ma:versionID="b2ef34c763ed6d1699d6cdc10e9ae5ae">
  <xsd:schema xmlns:xsd="http://www.w3.org/2001/XMLSchema" xmlns:xs="http://www.w3.org/2001/XMLSchema" xmlns:p="http://schemas.microsoft.com/office/2006/metadata/properties" xmlns:ns3="2a1c8e0b-f315-4382-b705-c017d24c6ed7" xmlns:ns4="ff6a8eb4-20f5-43b9-b9ee-2fdb1b99261e" targetNamespace="http://schemas.microsoft.com/office/2006/metadata/properties" ma:root="true" ma:fieldsID="c42a0492f82a7e9dc8e13645a90e7b03" ns3:_="" ns4:_="">
    <xsd:import namespace="2a1c8e0b-f315-4382-b705-c017d24c6ed7"/>
    <xsd:import namespace="ff6a8eb4-20f5-43b9-b9ee-2fdb1b99261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_activity"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8e0b-f315-4382-b705-c017d24c6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6a8eb4-20f5-43b9-b9ee-2fdb1b99261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a1c8e0b-f315-4382-b705-c017d24c6e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E7BD19-5B3E-47C3-87BF-1D873283240B}"/>
</file>

<file path=customXml/itemProps2.xml><?xml version="1.0" encoding="utf-8"?>
<ds:datastoreItem xmlns:ds="http://schemas.openxmlformats.org/officeDocument/2006/customXml" ds:itemID="{CD2FC4E0-7A75-4757-8108-C6E1DD39B7D2}"/>
</file>

<file path=customXml/itemProps3.xml><?xml version="1.0" encoding="utf-8"?>
<ds:datastoreItem xmlns:ds="http://schemas.openxmlformats.org/officeDocument/2006/customXml" ds:itemID="{3DF747CA-66B0-4D8D-9F20-BE69FCAC75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Andrea Bechara Botero</dc:creator>
  <cp:keywords/>
  <dc:description/>
  <cp:lastModifiedBy/>
  <cp:revision/>
  <dcterms:created xsi:type="dcterms:W3CDTF">2023-02-28T23:26:41Z</dcterms:created>
  <dcterms:modified xsi:type="dcterms:W3CDTF">2024-02-08T17:15:15Z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0x010100F104F53BA8BE1B4C88C1358F6DA71389</vt:lpwstr>
  </property>
</Properties>
</file>