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fernando.cardona\OneDrive - Sapiencia\Documentos\2. NFORMES DE CONTROL INTERNO 2022\INFORME PLAN ANTICORRUPCION 2023\SEGUIMIENTO PLAN ANTICORRUPCION 2023\"/>
    </mc:Choice>
  </mc:AlternateContent>
  <bookViews>
    <workbookView xWindow="0" yWindow="0" windowWidth="28800" windowHeight="11580" tabRatio="832" activeTab="7"/>
  </bookViews>
  <sheets>
    <sheet name="MENU" sheetId="1" r:id="rId1"/>
    <sheet name="COMPONENTE 1" sheetId="2" r:id="rId2"/>
    <sheet name="COMPONENTE 2" sheetId="3" r:id="rId3"/>
    <sheet name="COMPONENTE 3" sheetId="4" r:id="rId4"/>
    <sheet name="COMPONENTE 4" sheetId="5" r:id="rId5"/>
    <sheet name="COMPONENTE 5" sheetId="6" r:id="rId6"/>
    <sheet name="COMPONENTE 6" sheetId="7" r:id="rId7"/>
    <sheet name="CONCLUSIONES - RECOMENDACIONES" sheetId="8" r:id="rId8"/>
  </sheets>
  <definedNames>
    <definedName name="_xlnm._FilterDatabase" localSheetId="5" hidden="1">'COMPONENTE 5'!$A$3:$N$7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6" l="1"/>
  <c r="H9" i="3" l="1"/>
  <c r="H8" i="3"/>
  <c r="H14" i="6" l="1"/>
  <c r="H12" i="6"/>
  <c r="H21" i="2" l="1"/>
  <c r="H20" i="2"/>
  <c r="H18" i="2"/>
  <c r="H16" i="2"/>
  <c r="H13" i="2"/>
  <c r="H11" i="2"/>
  <c r="H10" i="2"/>
  <c r="H12" i="4"/>
  <c r="H11" i="4"/>
  <c r="H14" i="4"/>
  <c r="H13" i="5"/>
  <c r="H12" i="5"/>
  <c r="H11" i="5"/>
  <c r="H15" i="6"/>
  <c r="H11" i="6"/>
  <c r="H10" i="6"/>
  <c r="H8" i="6"/>
  <c r="H8" i="7"/>
  <c r="H15" i="5" l="1"/>
  <c r="H11" i="3"/>
  <c r="L10" i="7" l="1"/>
  <c r="J10" i="7"/>
  <c r="L9" i="7"/>
  <c r="J9" i="7"/>
  <c r="L8" i="7"/>
  <c r="J8" i="7"/>
  <c r="H12" i="7"/>
  <c r="L15" i="6"/>
  <c r="J15" i="6"/>
  <c r="L14" i="6"/>
  <c r="J14" i="6"/>
  <c r="L13" i="6"/>
  <c r="J13" i="6"/>
  <c r="H17" i="6"/>
  <c r="L12" i="6"/>
  <c r="J12" i="6"/>
  <c r="L11" i="6"/>
  <c r="J11" i="6"/>
  <c r="L10" i="6"/>
  <c r="J10" i="6"/>
  <c r="L9" i="6"/>
  <c r="J9" i="6"/>
  <c r="L8" i="6"/>
  <c r="J8" i="6"/>
  <c r="L13" i="5"/>
  <c r="J13" i="5"/>
  <c r="L12" i="5"/>
  <c r="J12" i="5"/>
  <c r="L11" i="5"/>
  <c r="J11" i="5"/>
  <c r="L10" i="5"/>
  <c r="J10" i="5"/>
  <c r="L8" i="5"/>
  <c r="J15" i="5"/>
  <c r="L12" i="4"/>
  <c r="J12" i="4"/>
  <c r="L11" i="4"/>
  <c r="J11" i="4"/>
  <c r="L10" i="4"/>
  <c r="J10" i="4"/>
  <c r="L9" i="4"/>
  <c r="J9" i="4"/>
  <c r="L8" i="4"/>
  <c r="J8" i="4"/>
  <c r="L9" i="3"/>
  <c r="J9" i="3"/>
  <c r="L8" i="3"/>
  <c r="L21" i="2"/>
  <c r="J21" i="2"/>
  <c r="L20" i="2"/>
  <c r="J20" i="2"/>
  <c r="J19" i="2"/>
  <c r="L18" i="2"/>
  <c r="J18" i="2"/>
  <c r="L17" i="2"/>
  <c r="L16" i="2"/>
  <c r="J16" i="2"/>
  <c r="L15" i="2"/>
  <c r="L14" i="2"/>
  <c r="J14" i="2"/>
  <c r="L13" i="2"/>
  <c r="J13" i="2"/>
  <c r="L12" i="2"/>
  <c r="J12" i="2"/>
  <c r="L11" i="2"/>
  <c r="J11" i="2"/>
  <c r="L10" i="2"/>
  <c r="J10" i="2"/>
  <c r="J9" i="2"/>
  <c r="J37" i="2"/>
  <c r="H23" i="2" l="1"/>
  <c r="J16" i="8" s="1"/>
  <c r="J11" i="3"/>
  <c r="J12" i="7" l="1"/>
  <c r="J26" i="6"/>
  <c r="J14" i="4"/>
</calcChain>
</file>

<file path=xl/comments1.xml><?xml version="1.0" encoding="utf-8"?>
<comments xmlns="http://schemas.openxmlformats.org/spreadsheetml/2006/main">
  <authors>
    <author>Angela Gomez</author>
  </authors>
  <commentList>
    <comment ref="A10" authorId="0" shapeId="0">
      <text>
        <r>
          <rPr>
            <sz val="8"/>
            <color rgb="FF000000"/>
            <rFont val="Tahoma"/>
            <family val="2"/>
          </rPr>
          <t xml:space="preserve">Asociado al riesgo: </t>
        </r>
        <r>
          <rPr>
            <b/>
            <i/>
            <sz val="8"/>
            <color rgb="FF000000"/>
            <rFont val="Tahoma"/>
            <family val="2"/>
          </rPr>
          <t>malversación o desvío de fondos</t>
        </r>
      </text>
    </comment>
    <comment ref="A11" authorId="0" shapeId="0">
      <text>
        <r>
          <rPr>
            <sz val="8"/>
            <color rgb="FF000000"/>
            <rFont val="Tahoma"/>
            <family val="2"/>
          </rPr>
          <t xml:space="preserve">Asociado al riesgo: </t>
        </r>
        <r>
          <rPr>
            <b/>
            <i/>
            <sz val="8"/>
            <color rgb="FF000000"/>
            <rFont val="Tahoma"/>
            <family val="2"/>
          </rPr>
          <t>malversación o desvío de fondos</t>
        </r>
      </text>
    </comment>
    <comment ref="A12" authorId="0" shapeId="0">
      <text>
        <r>
          <rPr>
            <i/>
            <sz val="8"/>
            <color rgb="FF000000"/>
            <rFont val="Tahoma"/>
            <family val="2"/>
          </rPr>
          <t xml:space="preserve">Asociado al riesgo: </t>
        </r>
        <r>
          <rPr>
            <b/>
            <i/>
            <sz val="8"/>
            <color rgb="FF000000"/>
            <rFont val="Tahoma"/>
            <family val="2"/>
          </rPr>
          <t>malversación o desvío de fondos</t>
        </r>
      </text>
    </comment>
    <comment ref="A13" authorId="0" shapeId="0">
      <text>
        <r>
          <rPr>
            <sz val="9"/>
            <color rgb="FF000000"/>
            <rFont val="Tahoma"/>
            <family val="2"/>
          </rPr>
          <t>Asociado al riesgo: utilización indebida de las bases de datos personales para beneficio propio o de un tercero
Manipulación de la información del proceso</t>
        </r>
      </text>
    </comment>
    <comment ref="A14" authorId="0" shapeId="0">
      <text>
        <r>
          <rPr>
            <sz val="8"/>
            <color rgb="FF000000"/>
            <rFont val="Tahoma"/>
            <family val="2"/>
          </rPr>
          <t xml:space="preserve">Asociado al riesgo: </t>
        </r>
        <r>
          <rPr>
            <b/>
            <i/>
            <sz val="8"/>
            <color rgb="FF000000"/>
            <rFont val="Tahoma"/>
            <family val="2"/>
          </rPr>
          <t>Manipulación de la información del proceso</t>
        </r>
      </text>
    </comment>
    <comment ref="A15" authorId="0" shapeId="0">
      <text>
        <r>
          <rPr>
            <sz val="8"/>
            <color rgb="FF000000"/>
            <rFont val="Tahoma"/>
            <family val="2"/>
          </rPr>
          <t xml:space="preserve">Asociado al riesgo: </t>
        </r>
        <r>
          <rPr>
            <b/>
            <i/>
            <sz val="8"/>
            <color rgb="FF000000"/>
            <rFont val="Tahoma"/>
            <family val="2"/>
          </rPr>
          <t>utilización indebida de las bases de datos personales para beneficio propio o de un tercero</t>
        </r>
      </text>
    </comment>
    <comment ref="A16" authorId="0" shapeId="0">
      <text>
        <r>
          <rPr>
            <sz val="9"/>
            <color rgb="FF000000"/>
            <rFont val="Tahoma"/>
            <family val="2"/>
          </rPr>
          <t xml:space="preserve">Asociado al riesgo: </t>
        </r>
        <r>
          <rPr>
            <b/>
            <i/>
            <sz val="8"/>
            <color rgb="FF000000"/>
            <rFont val="Tahoma"/>
            <family val="2"/>
          </rPr>
          <t>utilización indebida de las bases de datos personales para beneficio propio o de un tercero</t>
        </r>
      </text>
    </comment>
    <comment ref="A17" authorId="0" shapeId="0">
      <text>
        <r>
          <rPr>
            <sz val="8"/>
            <color rgb="FF000000"/>
            <rFont val="Tahoma"/>
            <family val="2"/>
          </rPr>
          <t xml:space="preserve">Asociado al riesgo: </t>
        </r>
        <r>
          <rPr>
            <b/>
            <i/>
            <sz val="8"/>
            <color rgb="FF000000"/>
            <rFont val="Tahoma"/>
            <family val="2"/>
          </rPr>
          <t>Utilización indebida de las bases de datos personales para beneficio propio o de un tercero
Manipulación de la información del proceso</t>
        </r>
      </text>
    </comment>
    <comment ref="A18" authorId="0" shapeId="0">
      <text>
        <r>
          <rPr>
            <sz val="8"/>
            <color rgb="FF000000"/>
            <rFont val="Tahoma"/>
            <family val="2"/>
          </rPr>
          <t xml:space="preserve">Asociado al riesgo: </t>
        </r>
        <r>
          <rPr>
            <b/>
            <i/>
            <sz val="8"/>
            <color rgb="FF000000"/>
            <rFont val="Tahoma"/>
            <family val="2"/>
          </rPr>
          <t>Inconsistencias en la aplicación de pagos en las obligaciones</t>
        </r>
      </text>
    </comment>
    <comment ref="A19" authorId="0" shapeId="0">
      <text>
        <r>
          <rPr>
            <sz val="8"/>
            <color rgb="FF000000"/>
            <rFont val="Tahoma"/>
            <family val="2"/>
          </rPr>
          <t xml:space="preserve">Asociado al riesgo: </t>
        </r>
        <r>
          <rPr>
            <b/>
            <i/>
            <sz val="8"/>
            <color rgb="FF000000"/>
            <rFont val="Tahoma"/>
            <family val="2"/>
          </rPr>
          <t>Hurto de bienes muebles</t>
        </r>
      </text>
    </comment>
    <comment ref="A20" authorId="0" shapeId="0">
      <text>
        <r>
          <rPr>
            <sz val="8"/>
            <color rgb="FF000000"/>
            <rFont val="Tahoma"/>
            <family val="2"/>
          </rPr>
          <t xml:space="preserve">Asociado al riesgo: </t>
        </r>
        <r>
          <rPr>
            <b/>
            <i/>
            <sz val="8"/>
            <color rgb="FF000000"/>
            <rFont val="Tahoma"/>
            <family val="2"/>
          </rPr>
          <t>Hurto de bienes muebles</t>
        </r>
      </text>
    </comment>
    <comment ref="A21" authorId="0" shapeId="0">
      <text>
        <r>
          <rPr>
            <sz val="8"/>
            <color rgb="FF000000"/>
            <rFont val="Tahoma"/>
            <family val="2"/>
          </rPr>
          <t xml:space="preserve">Asociado al riesgo: </t>
        </r>
        <r>
          <rPr>
            <b/>
            <i/>
            <sz val="8"/>
            <color rgb="FF000000"/>
            <rFont val="Tahoma"/>
            <family val="2"/>
          </rPr>
          <t>Falsedad de documentos aportados con la propuesta en los procesos de contratación (precontractual y contractual
Celebración de contratos sin la totalidad de los requisitos legal</t>
        </r>
      </text>
    </comment>
  </commentList>
</comments>
</file>

<file path=xl/comments2.xml><?xml version="1.0" encoding="utf-8"?>
<comments xmlns="http://schemas.openxmlformats.org/spreadsheetml/2006/main">
  <authors>
    <author>Angela Gomez</author>
  </authors>
  <commentList>
    <comment ref="A8" authorId="0" shapeId="0">
      <text>
        <r>
          <rPr>
            <sz val="8"/>
            <color rgb="FF000000"/>
            <rFont val="Tahoma"/>
            <family val="2"/>
          </rPr>
          <t xml:space="preserve">Asociado al riesgo de corrupción: </t>
        </r>
        <r>
          <rPr>
            <b/>
            <i/>
            <sz val="8"/>
            <color rgb="FF000000"/>
            <rFont val="Tahoma"/>
            <family val="2"/>
          </rPr>
          <t>beneficiar a un tercero que tiene una reclamación ante la Agencia</t>
        </r>
      </text>
    </comment>
    <comment ref="A9" authorId="0" shapeId="0">
      <text>
        <r>
          <rPr>
            <sz val="8"/>
            <color rgb="FF000000"/>
            <rFont val="Tahoma"/>
            <family val="2"/>
          </rPr>
          <t xml:space="preserve">Asociado al riesgo de corrupción: </t>
        </r>
        <r>
          <rPr>
            <b/>
            <i/>
            <sz val="8"/>
            <color rgb="FF000000"/>
            <rFont val="Tahoma"/>
            <family val="2"/>
          </rPr>
          <t>beneficiar a un tercero que tiene una reclamación ante la Agencia</t>
        </r>
      </text>
    </comment>
  </commentList>
</comments>
</file>

<file path=xl/sharedStrings.xml><?xml version="1.0" encoding="utf-8"?>
<sst xmlns="http://schemas.openxmlformats.org/spreadsheetml/2006/main" count="362" uniqueCount="234">
  <si>
    <t>MONITOREO Y SEGUIMIENTO</t>
  </si>
  <si>
    <t>ACTIVIDADES</t>
  </si>
  <si>
    <t>INDICADOR DE PRODUCTO</t>
  </si>
  <si>
    <t>META/CANTIDAD</t>
  </si>
  <si>
    <t>RESPONSABLE</t>
  </si>
  <si>
    <t>AVANCE META</t>
  </si>
  <si>
    <t>% DE AVANCE</t>
  </si>
  <si>
    <t>Planeación Estratégica
Líderes de procesos</t>
  </si>
  <si>
    <t>Planeación Estratégica</t>
  </si>
  <si>
    <t>Atención a la Ciudadanía</t>
  </si>
  <si>
    <t>Dirección General 
Planeación Estratégica
Gestión de Comunicaciones</t>
  </si>
  <si>
    <t>Planeación Estratégica
Gestión de Comunicaciones</t>
  </si>
  <si>
    <t>Número de seguimientos realizados</t>
  </si>
  <si>
    <t>Atención a la Ciudadanía
Planeación Estratégica</t>
  </si>
  <si>
    <t>Observatorio de Sapiencia - OdeS</t>
  </si>
  <si>
    <t>Número de colaboradores que realizaron el curso</t>
  </si>
  <si>
    <t>Talento Humano</t>
  </si>
  <si>
    <t>Número de sensibilizaciones realizadas</t>
  </si>
  <si>
    <t xml:space="preserve">Componente 1: Gestión del Riesgo de Corrupción - Mapa de Riesgos de Corrupción
</t>
  </si>
  <si>
    <t xml:space="preserve">Componente 2: Racionalización de Trámites
</t>
  </si>
  <si>
    <t>CUMPLIMIENTO DEL COMPONENTE</t>
  </si>
  <si>
    <t xml:space="preserve">Conclusiones y Recomendaciones
</t>
  </si>
  <si>
    <t>FERNANDO DE JESÚS CARDONA JIMÉNEZ</t>
  </si>
  <si>
    <t>Jefe Oficina de Control interno</t>
  </si>
  <si>
    <t>Cordialmente,</t>
  </si>
  <si>
    <t>OBSERVACIONES Y EVIDENCIAS (31 DE AGOSTO)</t>
  </si>
  <si>
    <t>OBSERVACIONES Y EVIDENCIAS (31 DE DICIEMBRE)</t>
  </si>
  <si>
    <t>SEGUIMIENTO PLAN ANTICORRUPCIÓN Y DE ATENCIÓN AL CIUDADANO 2023</t>
  </si>
  <si>
    <t>Elaborar, actualizar, monitorear y divulgar la matriz de riesgos de procesos y riesgos de corrupción de la Agencia</t>
  </si>
  <si>
    <t>Matriz de riesgos de procesos y corrupción actualizada y publicada</t>
  </si>
  <si>
    <t>Evidencia 1. Matriz de riesgos de corrupción.</t>
  </si>
  <si>
    <r>
      <t xml:space="preserve">Número de seguimientos realizados </t>
    </r>
    <r>
      <rPr>
        <i/>
        <sz val="9"/>
        <rFont val="Calibri"/>
        <family val="2"/>
      </rPr>
      <t>(periodo vencido)</t>
    </r>
  </si>
  <si>
    <t>Evidencia 2. Número de seguimiento de riesgos.</t>
  </si>
  <si>
    <t>Elaborar las conciliaciones bancarias</t>
  </si>
  <si>
    <t>Número de conciliaciones bancarias realizadas</t>
  </si>
  <si>
    <t>Contabilidad</t>
  </si>
  <si>
    <t>Evidencia 3. Concialiaciones.</t>
  </si>
  <si>
    <t>Realizar los desembolsos a contratistas y proveedores de acuerdo a las instrucciones recibidas de la Subdirección Administrativa y Financiera y de los supervisores de los diferentes contratos firmados por la Agencia</t>
  </si>
  <si>
    <t>Tesorería</t>
  </si>
  <si>
    <t>Presentar el informe de Bancos</t>
  </si>
  <si>
    <t>Número de informes de bancos presentados</t>
  </si>
  <si>
    <t>Evidencia 5. Informes de bancos.</t>
  </si>
  <si>
    <t>Consolidar documentación de procesos y validación de personas beneficiarias respecto al manejo de su información en los programas de Ampliación del Acceso y Permanencia a Educación Postsecundaria</t>
  </si>
  <si>
    <t>Número de seguimientos a los flujos de información y validación de personas beneficiarias</t>
  </si>
  <si>
    <t>Subdirección de la Educación Postsecundaria - Matrícula Cero y Permanencia</t>
  </si>
  <si>
    <t>Evidencia 6. Plan de trabajo de flujos de información.</t>
  </si>
  <si>
    <t>Entregar los lineamientos técnicos y hacer seguimiento para el desarrollo informático de los módulos de la Dirección Técnica de Fondos</t>
  </si>
  <si>
    <t>Número de módulos estructurados y diseñados</t>
  </si>
  <si>
    <t>Dirección Técnica de Fondos</t>
  </si>
  <si>
    <t>Dar seguimiento al cargue de las bases de datos histórica de los fondos en el sistema de información</t>
  </si>
  <si>
    <t>Número de informes del cargue de la base de datos realizados</t>
  </si>
  <si>
    <t xml:space="preserve">Evidencia 8. Informe seguimiento cargue base de datos. </t>
  </si>
  <si>
    <t>Realizar seguimiento a las solicitudes de bases de datos, dando cumplimiento con el diligenciamiento del formato de compromiso uso de base de datos y confidencialidad</t>
  </si>
  <si>
    <t>Evidencia 9.  Seguimiento solicitudes base de datos.</t>
  </si>
  <si>
    <t>Realizar socialización de procedimientos y protocolos de los procesos de la DTF</t>
  </si>
  <si>
    <t>Número de socializaciones realizadas</t>
  </si>
  <si>
    <t>Evidencia 10. Número de socializaciones.</t>
  </si>
  <si>
    <t>Generar oportunamente los cierres de cartera para ser entregados a contabilidad</t>
  </si>
  <si>
    <t>Cartera</t>
  </si>
  <si>
    <t>Evidencia: 11. Número de cierres de cartera realizados.</t>
  </si>
  <si>
    <t>Administrar el inventario físico de la Agencia (fijos y devolutivos de sede principal, Mazo y C4ta)</t>
  </si>
  <si>
    <t>Número de inventarios físicos realizados</t>
  </si>
  <si>
    <t>Recursos Físicos</t>
  </si>
  <si>
    <t>Realizar seguimientos a la siniestralidad que afecte la póliza adquirida por la Agencia</t>
  </si>
  <si>
    <t>Número de informes presentados</t>
  </si>
  <si>
    <t>Evidencia 13. Número de informes</t>
  </si>
  <si>
    <t>Realizar la publicacion de los documentos precontractuales y contractuales en los portales de contratración (Secop II y TVEC) de conformidad con la normativa vigente</t>
  </si>
  <si>
    <t>Contratación</t>
  </si>
  <si>
    <t>Evidencia 14. Matriz publicaciones.</t>
  </si>
  <si>
    <t>Implementar la política de racionalización de trámites</t>
  </si>
  <si>
    <t>Número de inventarios de trámites revisados y actualizados</t>
  </si>
  <si>
    <t xml:space="preserve">Evidencia: 15 inventario de trámites. </t>
  </si>
  <si>
    <t>Priorización de trámites y estrategia de racionalización realizada</t>
  </si>
  <si>
    <t>No aplica.</t>
  </si>
  <si>
    <t>Capacitar al personal (servidores públicos y contratistas) de la Agencia en el ejercicio de la prevención del daño antijurídico</t>
  </si>
  <si>
    <t>Número de capacitaciones realizadas</t>
  </si>
  <si>
    <t>Oficina Asesora Jurídica</t>
  </si>
  <si>
    <t>Evidencia 17. Número de capacitaciones.</t>
  </si>
  <si>
    <t>Expedir cápsulas o circulares informativas en temas de interés para Sapiencia en ejercicio de la prevención del daño antijurídico</t>
  </si>
  <si>
    <t>Número de cápsulas o circulares expedidas y comunicadas a la toda la Agencia</t>
  </si>
  <si>
    <t>Evidencia 18. Cápsulas.</t>
  </si>
  <si>
    <t>Evaluar el servicio de atención a la ciudadanía, por medio de los canales, y el acceso a los trámites, hacia la mejora continua del proceso</t>
  </si>
  <si>
    <r>
      <t xml:space="preserve">Número de informes de percepción y satisfacción de la ciudadanía respecto a la calidad del servicio realizados </t>
    </r>
    <r>
      <rPr>
        <i/>
        <sz val="9"/>
        <rFont val="Calibri"/>
        <family val="2"/>
      </rPr>
      <t>(Incluye presentación al grupo directivo y publicación en la Web)</t>
    </r>
  </si>
  <si>
    <t>Realizar capacitaciones relacionadas con el mejoramiento del servicio a la ciudadanía</t>
  </si>
  <si>
    <t>Evidencia 20. Número de capacitaciones.</t>
  </si>
  <si>
    <t>Realizar seguimiento a la atención que se da en los diferentes canales de servicio a la ciudadanía que conlleve al fortalecimiento de los mismos</t>
  </si>
  <si>
    <t>Evidencia 21. Seguimiento canales.</t>
  </si>
  <si>
    <t>Diseñar e implementar la estrategia de rendición de cuentas</t>
  </si>
  <si>
    <t>Audiencia pública de rendición de cuentas realizada</t>
  </si>
  <si>
    <t>No aplica</t>
  </si>
  <si>
    <r>
      <t xml:space="preserve">Informe de gestión de resultados, logros y retos publicado </t>
    </r>
    <r>
      <rPr>
        <i/>
        <sz val="10"/>
        <rFont val="Calibri"/>
        <family val="2"/>
      </rPr>
      <t>(periodo vencido)</t>
    </r>
  </si>
  <si>
    <r>
      <t xml:space="preserve">Número de actualizaciones del tablero de rendición de cuentas realizadas </t>
    </r>
    <r>
      <rPr>
        <i/>
        <sz val="9"/>
        <rFont val="Calibri"/>
        <family val="2"/>
      </rPr>
      <t>(periodo vencido)</t>
    </r>
  </si>
  <si>
    <t>Número de publicaciones en los botones de "Rendición de Cuentas y Control Social" del menú Participa de la página web de la entidad</t>
  </si>
  <si>
    <t xml:space="preserve">Evidencia 25. Publicaciones en botón RPC
</t>
  </si>
  <si>
    <t>Administrar y ejecutar el presupuesto de ingresos y gastos de la vigencia y publicar en Gestión transparente y web institucional</t>
  </si>
  <si>
    <t>Presupuesto</t>
  </si>
  <si>
    <t>Evidencia 26. Informes de ejecución.</t>
  </si>
  <si>
    <t>Número de tableros de ejecución presupuestal realizados</t>
  </si>
  <si>
    <t>Evidencia 27. Tableros de ejecución.</t>
  </si>
  <si>
    <t>Elaborar y publicar informe de canales de atención a la ciudadanía</t>
  </si>
  <si>
    <t>Evidencia 28. Informes canales de atención.</t>
  </si>
  <si>
    <t xml:space="preserve">Realizar análisis y seguimiento de las necesidades y prioridades en la prestación del servicio para llevar a cabo mejoras a los procesos y procedimientos de la entidad, partiendo de la caracterización de grupos de valor y resultados de encuestas de satisfacción </t>
  </si>
  <si>
    <t>Número de socializaciones, a nivel interno y externo, realizadas</t>
  </si>
  <si>
    <t>Diligenciar en el aplicativo de la Procuraduría la matriz del Índice de Transparencia y Acceso a la Información (ITA) y realizar seguimiento de las acciones de mejora</t>
  </si>
  <si>
    <r>
      <t>Matriz ITA diligenciada (</t>
    </r>
    <r>
      <rPr>
        <i/>
        <sz val="11"/>
        <rFont val="Calibri"/>
        <family val="2"/>
      </rPr>
      <t>en el sitio de la Procuraduría</t>
    </r>
    <r>
      <rPr>
        <sz val="11"/>
        <rFont val="Calibri"/>
        <family val="2"/>
      </rPr>
      <t>) y con seguimiento (</t>
    </r>
    <r>
      <rPr>
        <i/>
        <sz val="11"/>
        <rFont val="Calibri"/>
        <family val="2"/>
      </rPr>
      <t>a demanda</t>
    </r>
    <r>
      <rPr>
        <sz val="11"/>
        <rFont val="Calibri"/>
        <family val="2"/>
      </rPr>
      <t>)</t>
    </r>
  </si>
  <si>
    <t>Evidencia 30. Matriz ITA</t>
  </si>
  <si>
    <r>
      <t>Información pública divulgada en la página web del micrositio de transparencia. (</t>
    </r>
    <r>
      <rPr>
        <i/>
        <sz val="11"/>
        <rFont val="Calibri"/>
        <family val="2"/>
      </rPr>
      <t>a demanda</t>
    </r>
    <r>
      <rPr>
        <sz val="11"/>
        <rFont val="Calibri"/>
        <family val="2"/>
      </rPr>
      <t xml:space="preserve">) </t>
    </r>
  </si>
  <si>
    <t>Evidencia 31.Información pública divulgada.</t>
  </si>
  <si>
    <t>Fortalecer el derecho fundamental de acceso a la información pública de la ciudadanía mediante la ejecución de estrategias que permitan la implementación de  mejoras en  la accecibilidad de la pagina web (matriz ITA)</t>
  </si>
  <si>
    <t>Mejoras en la accesibilidad web implementadas (a demanda)</t>
  </si>
  <si>
    <t>Planeación Estratégica
Sistemas de Información</t>
  </si>
  <si>
    <t>Actualizar la batería de indicadores</t>
  </si>
  <si>
    <t>Número de actualizaciones en la Bateria de indicadores realizadas</t>
  </si>
  <si>
    <t xml:space="preserve">Evidencia 33. Batería de indicadores https://sapiencia.gov.co/bateria_indicadores/
</t>
  </si>
  <si>
    <t>Implementar la estrategia de relacionamiento y posicionamiento del ODES</t>
  </si>
  <si>
    <t>Número de acuerdos de intercambio de información entre Sapiencia y otras entidades o instituciones firmados</t>
  </si>
  <si>
    <t>Responder las solicitudes de información en materia de Educación Postsecundaria</t>
  </si>
  <si>
    <r>
      <t>Solicitudes atendidas (</t>
    </r>
    <r>
      <rPr>
        <i/>
        <sz val="11"/>
        <rFont val="Calibri"/>
        <family val="2"/>
      </rPr>
      <t>a demanda</t>
    </r>
    <r>
      <rPr>
        <sz val="11"/>
        <rFont val="Calibri"/>
        <family val="2"/>
      </rPr>
      <t>)</t>
    </r>
  </si>
  <si>
    <t>Evidencia 35. Matriz Requerimientos.</t>
  </si>
  <si>
    <r>
      <rPr>
        <sz val="11"/>
        <rFont val="Calibri"/>
        <family val="2"/>
      </rPr>
      <t>Fomentar e</t>
    </r>
    <r>
      <rPr>
        <sz val="11"/>
        <color theme="1"/>
        <rFont val="Calibri"/>
        <family val="2"/>
        <scheme val="minor"/>
      </rPr>
      <t>n el Talento Humano el Código de Integridad y Buen Gobierno</t>
    </r>
  </si>
  <si>
    <t>Número de informes de actividades de fomento del Código</t>
  </si>
  <si>
    <t>Evidencia 36. Informe código integridad y buen gobierno.</t>
  </si>
  <si>
    <t>Realizar sensibilizaciones a los colaboradores sobre el tema de conflicto de intereses</t>
  </si>
  <si>
    <t>Evidencia 37. Sensibilizaciones a colaboradores.</t>
  </si>
  <si>
    <t>Realizar, por parte de los colaboradores de la Agencia, el Curso de Integridad, Transparencia y Lucha contra la Corrupción</t>
  </si>
  <si>
    <t>Evidencia 38. Número colaboradores con curso.</t>
  </si>
  <si>
    <r>
      <t xml:space="preserve">Cuentas de cobro recibidas y facturadas </t>
    </r>
    <r>
      <rPr>
        <i/>
        <sz val="10"/>
        <color rgb="FF000000"/>
        <rFont val="Calibri"/>
        <family val="2"/>
      </rPr>
      <t>(a demanda)</t>
    </r>
  </si>
  <si>
    <r>
      <t>Número de cierres de cartera realizados  (</t>
    </r>
    <r>
      <rPr>
        <i/>
        <sz val="11"/>
        <color rgb="FF000000"/>
        <rFont val="Calibri"/>
        <family val="2"/>
      </rPr>
      <t>mes vencido - 10 días</t>
    </r>
    <r>
      <rPr>
        <sz val="11"/>
        <color theme="1"/>
        <rFont val="Calibri"/>
        <family val="2"/>
        <scheme val="minor"/>
      </rPr>
      <t>)</t>
    </r>
  </si>
  <si>
    <r>
      <t xml:space="preserve">Publicaciones realizadas </t>
    </r>
    <r>
      <rPr>
        <i/>
        <sz val="11"/>
        <color rgb="FF000000"/>
        <rFont val="Calibri"/>
        <family val="2"/>
      </rPr>
      <t>(a demanda)</t>
    </r>
  </si>
  <si>
    <r>
      <t>Número de informes de ejecución presupuestal realizados (</t>
    </r>
    <r>
      <rPr>
        <i/>
        <sz val="11"/>
        <color rgb="FF000000"/>
        <rFont val="Calibri"/>
        <family val="2"/>
      </rPr>
      <t>mes vencido</t>
    </r>
    <r>
      <rPr>
        <sz val="11"/>
        <color theme="1"/>
        <rFont val="Calibri"/>
        <family val="2"/>
        <scheme val="minor"/>
      </rPr>
      <t>)</t>
    </r>
  </si>
  <si>
    <r>
      <t>Número de informes realizados y publicados (</t>
    </r>
    <r>
      <rPr>
        <i/>
        <sz val="11"/>
        <color rgb="FF000000"/>
        <rFont val="Calibri"/>
        <family val="2"/>
      </rPr>
      <t>bimestre vencido</t>
    </r>
    <r>
      <rPr>
        <sz val="11"/>
        <color theme="1"/>
        <rFont val="Calibri"/>
        <family val="2"/>
        <scheme val="minor"/>
      </rPr>
      <t>)</t>
    </r>
  </si>
  <si>
    <t>OBSERVACIONES CONTROL INTERNO</t>
  </si>
  <si>
    <t xml:space="preserve">Componente 4. Rendición de Cuentas
</t>
  </si>
  <si>
    <t xml:space="preserve">Componente 5. Mecanismos para la Transparencia y Acceso a la Información
</t>
  </si>
  <si>
    <t>Evidencia 4. Logs de Pago.</t>
  </si>
  <si>
    <t>La presente actividad se cumplio en el primer cuatrimestre del año.</t>
  </si>
  <si>
    <t>Evidencia 32. Mejoras web.</t>
  </si>
  <si>
    <t>Evidencia 34. Acuerdos</t>
  </si>
  <si>
    <t xml:space="preserve">SEGUIMIENTO PLAN ANTICORRUPCIÓN Y DE ATENCIÓN AL CIUDADANO 2023 </t>
  </si>
  <si>
    <t xml:space="preserve">Componente 6. Iniciativas Adicionales de la Entidad
</t>
  </si>
  <si>
    <t>ACTIVIDADES REALIZADAS
(31 DE DICIEMBRE)</t>
  </si>
  <si>
    <t>En este cuatrimestre se solicitaron los seguimientos de los riesgos de corrupción, en cuanto a los controles y gestión realizada para evitar la materialización de riesgos.
El proceso de Atención a la Ciudadanía, tiene unos riesgos de corrupción, que fueron analizados a partir de guía que orienta el tema y suministrada por la Función Pública.
Finalmente, se menciona que en el período de reporte no se materializó ningún riesgo de corrupción de estos procesos.</t>
  </si>
  <si>
    <t>EVIDENCIAS
(31 DE DICIEMBRE)</t>
  </si>
  <si>
    <t>OBSERVACIONES CONTROL INTERNO
(31 DE DICIEMBRE)</t>
  </si>
  <si>
    <t>Se realiza la verificación de la públicación de las matrices de riesgos de procesos y corrupción en la página web https://sapiencia.gov.co/gestion-integral/ bajo la nueva metodología dterminada por la Función Pública.
Así mismo se reviso la respectiva publicacion en la plataforma de Gestion Transparente de la Contraloria Distrital de Medellín.
Esta Oficina, realizó el seguimiento al informe de la Gestion de Riesgos del segundo semestre de 2023 en el mes de enero de la presente anualidad, con los insumos proporcionados por Planeacion Estrategica (Informe Gestion de Riesgos segundo semestre de 2023).
Verificado tanto el informe de gestion de riesgos como las acciones realizadas para evitar la materializacion de riegos, se observó la materizacion de un riesgo dentro del proceso de Atencion a la Ciudadania, denominado "Usuarios, productos y practicas organizacionales"</t>
  </si>
  <si>
    <t xml:space="preserve">El informe de seguimiento de la gestión de riesgos, correspondiente al semestre II de 2023, fue enviado por Planeación Estratégica a esta oficina de manera oportuna y el mismo sirvio como insumo para la realizacion del correspondiente seguimiento donde se dejaron las correspondientes conclusiones y recomendaciones frente a la gestión de los riesgos en la Agencia. De igual forma se evidencio en los archivos OneDrive todo el proceso de gestion que se realiza a los riesgos de la Agencia. </t>
  </si>
  <si>
    <t xml:space="preserve">Se elaboraron las conciliaciones bancarias de las 9 cuentas bancarias de la Agencia de los meses de  agosto, septiembre, octubre y noviembre de 2023.  Estas son mes vencido. B5 - 18 y B6 -18, en total 36 conciliaciones. </t>
  </si>
  <si>
    <t>Se realiza la verificación de las conciliaciones bancarias realizadas a las 9 cuentas de la Agencia, realizadas en los meses de agosto, septiembre, octubre y noviembre de 2023 encontrandose que las mismas se encuentan de conformidad con la norma.
Verificadas las evidencias enviadas mediante OneDrive, se observan 36 conciliaciones bancarias relacionadas de las nueve cuentas que posee la Agencia.</t>
  </si>
  <si>
    <t xml:space="preserve">Se cuenta con 1373 logs de pago, que a su vez desagrega al interior de cada uno más de una transacción de órdenes de pagos a contratistas y proveedores. </t>
  </si>
  <si>
    <t>Vericadas los logs de pago , se evidencio que el B5 contenia 130 radicados donde se desagregaban las correspondientes ordenes de pago  a contratistas y proveedores y en el B6 se observaron todas los registros de las transacciones y movimientos realizados por la Agencia durante este periodo, encontrando que los mismoos estan de conformidad.</t>
  </si>
  <si>
    <t>Se presentaron 18 informes de Bancos correspondientes al presente período, dos más que el planificado, dado que el informe se hace semanalmente y hay 2 meses con 5 informes cada uno.</t>
  </si>
  <si>
    <t>Se verificaron los 18 informes de bancos presentados durantes los bimestres B5 y B6, evidencinadose que desde Gestion Financiera se realiza el oportuno monitoreo a las cuentas y sus respectivas rentabilidades .</t>
  </si>
  <si>
    <t>Verificado el seguimiento realizado al Plan de trabajo para el manejo y flujos de información al interior de los proyectos ampliación del acceso y la permanencia en la Educación Postsecundaria - Becas y Matrícula Cero, y fortalecimiento de la Calidad, Permanencia y la Pertinencia de la Educación Postsecundaria, se encontró que es el mismo seguimiento presentando como evidencia durante el 2 cuatrimestre de 2023.
Se lograron verificar las siguentes acciones para eldesarrollo de las actividades misionales :
1. Formato Cierre Academico Becas Tecnologías.
2. Propuesta Matricula Cero.
3. Reporte de Matricula Becas Tecnologías.
Las acciones relacionadas como Matricula Cero - PBI y Perfil Estudiante Civica Metro, se encuentran en formato texto en un bloc de notas por lo que no es facil dilucidar la accion propuesta.</t>
  </si>
  <si>
    <t>Se realizaron los lineamientos técnicos y el acompañamiento de la mano con TI y la empresa encargada de desarrollar Aurora en la cual se expusieron los modelos de lo solicitado por la Agencia de Educación Postsecundaria- Sapiencia en los módulos: atención a la ciudadanía, PACC, seguimiento al beneficiario, gestión territorial, operación servicio social, fiducias y control financiero. Aunque ya se habían entregado en el cuatrimestre uno de los lineamientos de 5 de estas, como se presenta en la matriz, se ha hecho segumiento continuo posterior a los 7 módulos, abordando, corrigiendo e integrando los módulos de manera más concisa con respecto a la necesidad de cada área, y se ha entregado por parte de la empresa presentaciones de modelos análogos para guíar a los encargados técnicos de cómo quedaría el desarrollo final. Adicional a este módulo se entregaron los lineamientos técnicos de giros del cual se espera respuesta dado que por parte de la empresa se dió la indicación de integrarlo pero no se han planteado modelos aún ni avances específicos de la modelación, siendo así la meta planteada que es 7 módulos, se esperaría el desarrollo final de 8.</t>
  </si>
  <si>
    <t>Evidencia 7. Módulos</t>
  </si>
  <si>
    <t>Se logró observar en las evidencias aportadas, el avance de los modulos de Fondos y de Atencion a la Ciudadania con la empresa I4 Digital.
Se observaron dentro de las evidencias, un informe de sistematizacion del sistema de las PQRSDF del modulo de fondos, el dashboard general del aplicativo "Aurora"  ademas de que se ha entregado por parte de la empresa presentaciones de modelos análogos para guíar a los encargados técnicos de cómo quedaría el desarrollo final del sistema.
A la fecha se vienen realizando reuniones tecnicas de los modulos contratados sin embargo aun no se tiene fecha definida para la entrega en operacion del sistema .</t>
  </si>
  <si>
    <t xml:space="preserve">Desde la Dirección Técnica de Fondos fueron entregadas de las bases de datos
de los programas a cargo de dicha dependencia a fin de que desde el área de TI se procediera con el respectivo cargue para dar lugar al desarrollo correspondiente al Módulo de Seguimiento al beneficiario (Gestión Fondos). Se renovaron las bases de datos entregadas en el año 2022 con nueva estructura.
</t>
  </si>
  <si>
    <t>Se lleva a cabo la revisión de los registros de las solicitudes de bases de datos, como trazabilidad y control de la información sensible que maneja la Agencia mediante el compromiso de uso de base de datos y confidencialidad.</t>
  </si>
  <si>
    <t>Con el fin de tener un control adecuado de las bases de datos, las mismas se encuentran centralizadas en la contratista de apoyo financiero y de planeación, en la cual se requiere dejar registro de las solicitudes, para lo cual se dispuso de un formulario en la aplicación forms, es importante resaltar que, se cuenta actualmente con dos formularios que va dirigido al personal de apoyo interno de Sapiencia y otro a las IES.
*IES: durante el periodo septiembre-diciembre se recibieron 13 solicitudes de bases de datos proveniente de las universidades:  Univiersidad nacional de colombia, Universidad San buena aventura, U de A, ITM, Pascual bravo Politécnico Jaime Isaza Cadavid, EAFIT, Tecnológico de Antioquia, Pontificia Bolivariana, Universidad Adventista, UNAULA y UdeM, es importante aclarar que, solo se comparte información pública y a Universidades con acuerdo de confidencialidad firmado. 
*INTERNAS: durante el periodo septiembre-diciembre se recibieron 12 solicitudes de bases de datos proveniente de los contratistas de la Agencia Postsecundaria SAPIENCIA, es importante aclarar que internamente no se requiere acuerdo de confidencialidad dado que en todos los contratos está explícito.
Se anexan las solicitudes de bases de datos internas y externas de la agencia, donde se evidencia un total de 38 solicitudes internas a diciembre desde que se maneja este formato de control, y externas de 26 (por parte de las IES), para un total de 64 bases de datos gestionadas.</t>
  </si>
  <si>
    <t>Se realizaron socializaciones de los procedimientos para la convocatoria que se está llevando a cabo, el 18 de octubre de 2023 se realizó la capacitación de RENOVACIÓN donde asistieron 17 personas como lo muestra la lista de asistencia y, el 23 de octubre 2023 se realizó otra capacitacion de LEGALIZACIÓN y RENOVACIÓN donde asistieron 14 personas.</t>
  </si>
  <si>
    <t>Se logró observar que durante el mes de octubre de 2023, se realizaron dos socializaciones durante el cuatrimestre, las cuales estuvieron enfocadas en  la legaliazacion y renovacion de creditos condonables - pregrados. Las socilizacin conta con la participacion de 31 colaboradores de la Agencia.</t>
  </si>
  <si>
    <t>Se presentaron los cierres de cartera del Bimestre 5 (agosto_septiembre) y Bimestre 6 (Octubre_noviembre).</t>
  </si>
  <si>
    <t>Se verifican las 4 remisiones de los cierres de cartera a contabilidad, correspondientes a los meses de agosto, septiembre, octubre y noviembre de 2023.</t>
  </si>
  <si>
    <t xml:space="preserve">El inventario físico fue actualizado para el cuarto bimestre, sin embargo, es importante mencionar que, este se actualiza cada mes en financiera, incorporando las novedades acorde con el ingreso a contabilidad de los bienes comprados en caso de existir nuevas adquisiciones y/o incorporaciones, así mismo cada vez  que se presente un reporte o novedad los responsables de la cartera de algunos  bienes, se actualizara  acorde a las necesidades. </t>
  </si>
  <si>
    <t xml:space="preserve">Mediante póliza todo riesgo, se encuentran asegurados los bienes que son propiedad de la Agencia, así mismo la infraestructura física se encuentra amparada mediante póliza cuyo titular es el Distrito de Medellín, como propietario de los bienes, la Agencia actúa como comodatario. Se realizó renovación de pólizas con fecha de vencimiento noviembre de 2024. </t>
  </si>
  <si>
    <t xml:space="preserve">Durante el tercer  cuatrimestre de la presente anualidad desde Gestión Contractual se realizó la publicación de los documentos relacionados con los procesos contractuales en los portales de contratación (Secop II y TVEC) de conformidad con la normativa vigente. </t>
  </si>
  <si>
    <t>La presente actividad no aplica para el cuatrimestre reportado (31 diciembre)</t>
  </si>
  <si>
    <t>Se verifican las matrices de los contratos celebrados por la Agencia durante los meses de septiembre y octubre así como la matriz  de contratos de 2023-2, donde se evidencian las publicación de cada uno en las plataformas Secop II y TVEC.</t>
  </si>
  <si>
    <t>Se revisó el inventario total de la agencia encontrando que su estado actual es el siguiente: tenemos 15 trámites en total, 8 totalmente en línea, 6 parcialmente en línea y 1 presencial que se encuentran en concordancia con la resolución 1797 de 2023 y, 1 se actualizó en el SUIT llevándolo a quedar totalmente en línea.</t>
  </si>
  <si>
    <t>El proceso de Atención a la ciudadanía procedió a identificar cada uno de los trámites publicados en la plataforma SUIT, logrando con ello la priorización de trámites, así como la racionalización de estos, con este proceso se logró identificar que el trámite con código 76230 (Solicitud de normalización de plazo y/o de la cuota) no estaba en línea y se procedió a realizar el ajuste correspondiente de acuerdo a los lineamientos del SUIT.</t>
  </si>
  <si>
    <t>Evidencia 16. Priorización de trámites.</t>
  </si>
  <si>
    <t>Evidencia 15. Inventarios trámites.</t>
  </si>
  <si>
    <t>Procedio esta Oficina a realizar el correspondiente seguimiento a la racionalizacion de tramites y su inscripcion en el SUIT en el mes de noviembre de 2023, evidenciandose la priorizacion de tramites para que fueran gestionados totalmente en linea y que antes no lo eran  (Solicitud de normalización de plazo y/o de la cuota) y que se han impulsado desde la Agencia de conformidad con los lineamientos del SUIT.</t>
  </si>
  <si>
    <t xml:space="preserve">Se realizaron 3 capacitaciones divididas en los siguientes temas:
*Información clasificada y reservada dirigida a la Oficina Asesora Jurídica (proceso de gestión contractual y proceso de gestión jurídica) el 19 de octubre de 2023.
*Tipología de servidores públicos dictada el 22 de noviembre de 2023, dirigida a los servidores públicos de la Agencia.
*Ley antitrámites dictada el 7 de noviembre de 2023, dirigida a los líderes de procesos de la Agencia.
</t>
  </si>
  <si>
    <t>Se verificaron las capacitaciones realizadas en la Agencia, lideradas por la Oficina Asesora Jurdica con apoyo de Gestion Documental (Se observó la presentacion de la capacitacion propuesta y la lista de los  asistentes a la misma) . En total se realizaron 3 capacitaciones en temas relacionados como el indice de informacion reservada y clasificada, ley antitramites y tipologia de servidores publicos.</t>
  </si>
  <si>
    <t xml:space="preserve">Se expidieron dos cápsulas de prevención del daño anijurídico:
Cápsula de prevención del daño antijurídico N° 3 de 27 de octubre de 2023 Conflicto de interés.
Cápsula de prevención del daño antijurídico N° 4 de 7 de diciembre de 2023 Ley antitrámites pagaré y carta de instrucciones.
</t>
  </si>
  <si>
    <t>Se presentó encuesta de percepción y satisfacción la cual se modificó para este periodo 2023-2 siendo más reducida, concreta y permitiendo calificar aspectos específicos, los resultados siguen siendo muy satisfactorios teniendo calificaciones por encima del 95% en general este año se cumple a cabalidad con este indicador con la meta planeada la cual constaba de 2 entregables en el B3 Y B6 respectivamente se envía como aporte informe encuesta de satisfacción 2023-2 y aprobación para la publicación en página web.</t>
  </si>
  <si>
    <t xml:space="preserve">Se capacitó al personal contratista con el insumo del manual de atención a la ciudadanía y la política de atención a la ciudadanía, encontrando necesario hacerlo periódicamente por su amplitud y para tener los conceptos claros, prestando un mejor servicio a la ciudadanía. Se realizó capacitación para socializar con contratistas que atienden público de los procesos de cartera y atención a la ciudadanía, con énfasis en atención a PQRSDF (CAPACITACIÓN PQRSDF).                            </t>
  </si>
  <si>
    <t>Las acciones que se realizaron fueron la reubicación de las contratistas en los diferentes canales, buscando con esto que estuvieran en canales donde son más fuertes y así lograr una oportuna y clara respuesta hacia la ciudadanía, además de seguir fortaleciendo el canal correo con los seguimientos constantes a los mismos encaminados para que los demás procesos nos envíen la respuesta oportunamente. 
Es así que, las acciones que se realizaron como fortalecimiento fueron encaminadas a fortalecer los diferentes canales de atención donde se le dan responsabilidades específicas a las contratistas según el canal asignado y sus roles.</t>
  </si>
  <si>
    <t>Evidencia 19. Informe percepción.</t>
  </si>
  <si>
    <t>Durante el tercer cuatrimestre de 2023, se socializaron 2 capsulas informativas sobre la prevención del daño antijurídico, N° 3 y 4 de 2023, conflicto de intereses y ley antitramites / pagaré y carta de instrucciones, con lo cual se cumple con la meta y así mismo con el objetivo de socializar con la entidad la prevención del daño antijuridico.</t>
  </si>
  <si>
    <t xml:space="preserve">Se evidenció tanto la presentacion del informe de percepcion del servicio (encuestas de satisfaccion) que se realizó ante el grupo directivo como su publicacion en el sitio web de la entidad. El mismo, fue evaluado por esta Oficina en el seguimiento a las PQRSDF realizado en el mes de enero de la presenta anualidad donde se dejaron las respectivas conclusiones y recomendaciones. </t>
  </si>
  <si>
    <t>Se observó la realización de una capacitacion sobre la politica de atencion a la ciudadania y el respectivo manual de atencion a la misma. Así mismo, se observó la realizacion de una capacitacion sobre las PQRSDF. Se cumplio con la meta planteada para el tercer cuatrimestre de 2023.</t>
  </si>
  <si>
    <t xml:space="preserve">Para este tercer cuatrimestre  se establecio entre otros, que con el proceso de la DTF que todas las comunicaciones que ingresen por este canal (correo) deben ser radicadas en el modulo de PQRSDF, lo cual ayudaria a realizar el respectivo seguimiento y control, con resultados satisfactorios en el corto plazo. 
Así mismo, el mayor avance estara encaminado a unificar los seguimientos a los diferentes canales de atención y teniendo la información al día permitiendo agilidad, seguimiento y 
tiempos con el sistema "AURORA" en el cual se podra contar con la información necesaria para tener un control y seguimiento adecuado para el proceso de atención a la 
ciudadanía </t>
  </si>
  <si>
    <t xml:space="preserve">El día 5 de diciembre de 2023 se realizó la Audiencia Pública de Rendición de Cuentas, en las instalaciones de C4ta, la rendición se realizó de manera virtual, en la cual se conectaron aproximadamente 100 personas. En dicho espacio, el director general de la entidad socializó la gestión realizada durante el cuatrienio 2020 – 2023. </t>
  </si>
  <si>
    <t xml:space="preserve">Se solicitó a los equipos de trabajo los insumos para la elaboración del informe de gestión de vigencia 2023. 
El informe de gestión de 2022 fue publicado en el primer cuatrimestre del año. </t>
  </si>
  <si>
    <t xml:space="preserve">Durante el tercer cuatrimestre del año, se realizaron 14 actualizaciones del Tablero Sapiencia Te Rinde Cuentas así: 
Quinto bimestre:
1. Ejecución financiera de proyecto y funcionamiento de agosto de 2023.
2. Ejecución financiera de proyecto y funcionamiento de septiembre de 2023.
3. Metas del PAI 4 bimestre.
4. Georreferenciación de proyectos corte agosto 31 de 2023.
5. Metas plan indicativo corte agosto 31 de 2023.
6. Poblaciones especiales corte segunda convocatoria de 2023.
7. Beneficiarios y presupuesto de Presupuesto Participativo con corte vigencia 2023.
8. Hechos destacados del 4 bimestre de 2023.
Sexto bimestre: 
1. Plan indicativo corte octubre 2023
2. Hechos destacados corte 5 y 6 bimestre de 2023
3. Georreferenciación corte octubre de 2023
4. Cumplimiento de metas corte octubre de 2023
5. Información financiera noviembre 2023.
6. Información financiera octubre 2023.
</t>
  </si>
  <si>
    <t>Durante el tercer cuatrimestre del año, se realizó actualización al botón de rendición de cuentas así:
Se realizó publicación en el botón de Rendición de Cuentas, del espacio en articulación realizado con la Alcaldía de Medellín en la comuna 13, donde se dio a conocer la gestión realizada durante el cuatrienio en este territorio, además se publicó el informe de rendición de cuentas de la vigencia 2023 y en el espacio de memorias se publicó la grabación de este espacio.</t>
  </si>
  <si>
    <t>Se elaboraron tableros de Ejecución Presupuestal con corte al 30 de septiembre y al 30 de noviembre de 2023, por componente.</t>
  </si>
  <si>
    <t>https://www.facebook.com/sapienciamed/videos/930745998410479/?extid=WA-UNK-UNK-UNK-AN_GK0T-GK1C&amp;ref=sharing&amp;mibextid=2Rb1fB</t>
  </si>
  <si>
    <t>La audiencia pública de rendición de cuentas fue llevada a cabo el día 05/12/2023 mediante trasmision en vivo por la red social Facebook, a la cual asistio la Oficina de Control Interno.
En el siguiente enlace, se puede visualizar la audiencia publica en su totalidiad:
https://www.facebook.com/sapienciamed/videos/930745998410479/?extid=WA-UNK-UNK-UNK-AN_GK0T-GK1C&amp;ref=sharing&amp;mibextid=2Rb1fB</t>
  </si>
  <si>
    <r>
      <rPr>
        <sz val="10"/>
        <color indexed="8"/>
        <rFont val="Calibri"/>
        <family val="2"/>
      </rPr>
      <t>Evidencia 24. Tablero actualizaciones RPC</t>
    </r>
    <r>
      <rPr>
        <u/>
        <sz val="10"/>
        <color indexed="12"/>
        <rFont val="Calibri"/>
        <family val="2"/>
      </rPr>
      <t xml:space="preserve">
https://app.powerbi.com/view?r=eyJrIjoiYWQwZGJiZGQtZjI3Zi00ZmQwLWJiNDktODU0MmFlYzFmNDY3IiwidCI6IjhmNDExZGQxLTRmNGUtNDNjOC04NGUyLTE3OTczNzk5MzA2MCIsImMiOjR9
</t>
    </r>
  </si>
  <si>
    <t>Se verificaron las evidencias enviadas desde Planeacion que soportan cada uno de los datos descritos en las actividades realizadas durante el ultimo cuatrimestre, así como tambien la revision en el micrositio "Sapiencia Te Rinde Cuentas", observando  tanto los avances como las cifras de los B5 y B6 de 2023. Se observaron 14 actualizaciones en el micrositio con lo que se supera la meta planteada.</t>
  </si>
  <si>
    <t>Se procedieron a verificar los siguientes links: 
https://sapiencia.gov.co/controlsocial/
https://sapiencia.gov.co/rendicioncuentas/
Observados estos, los mismos dan cuenta tanto de los informes de rendicion de cuentas y de los formularios para la participacion en la construccion de la estrategia de rendicion de cuentas de la Agencia como de la publicacion de los enlaces de control social "conozca".</t>
  </si>
  <si>
    <t xml:space="preserve">Se procedio a verificar los respectivos informes de ejecucion presupuestal de los meses de agosto, septiembre. ocutbre y noviembre de 2023, los cuales fueron efectivamente realizados y publicados tanto en el sitio web de la Agencia como en la plataforma de Gestion Transparente de la CDM.
</t>
  </si>
  <si>
    <r>
      <rPr>
        <b/>
        <sz val="9"/>
        <color indexed="8"/>
        <rFont val="Calibri"/>
        <family val="2"/>
      </rPr>
      <t>Elaboración y presentación de informe de ejecución presupuestal de los meses de agosto y septiembre de 2023, a las instancias pertinentes y dentro de los tiempos reglamentarios.</t>
    </r>
    <r>
      <rPr>
        <sz val="9"/>
        <color indexed="8"/>
        <rFont val="Calibri"/>
        <family val="2"/>
      </rPr>
      <t xml:space="preserve">
Para el mes de agosto de 2023 se presenta una ejecución presupuestal, para el agregado de funcionamiento del (96,29%) correspondiente a $2.786.194.614 y del (84,51%) correspondiente a $163.094.930.542 en el de inversión. Para una ejecución total de $165.881.125.156 (84,68%)
Al cierre del mes de septiembre de 2023 se presenta una ejecución presupuestal, para el agregado de funcionamiento del (92,21%), correspondiente a $2.668.234.134 y del (84,66%) correspondiente a $163.389.734.423 en el de inversión. Para una ejecución total de  $166.057.968.557 (84,77%).
</t>
    </r>
    <r>
      <rPr>
        <b/>
        <sz val="9"/>
        <color indexed="8"/>
        <rFont val="Calibri"/>
        <family val="2"/>
      </rPr>
      <t>Elaboración y presentación de informe de ejecución presupuestal de los meses de octubre y noviembre de 2023, a las instancias pertinentes y dentro de los tiempos reglamentarios.</t>
    </r>
    <r>
      <rPr>
        <sz val="9"/>
        <color indexed="8"/>
        <rFont val="Calibri"/>
        <family val="2"/>
      </rPr>
      <t xml:space="preserve">
Para el mes de octubre se presenta el informe de ejecución mediante radicado 202303012449, el cual evidencia una ejecución por el rubro de funcionamiento del 94,36% y de inversión del 82,53%, total que asciende a $166.419.002.908
El informe de ejecución para noviembre se presenta una ejecución por el rubro de funcionamiento del 94,48% y de inversión del 71,76%, total que asciende a $179.452.710.070</t>
    </r>
    <r>
      <rPr>
        <sz val="10"/>
        <color indexed="8"/>
        <rFont val="Calibri"/>
        <family val="2"/>
      </rPr>
      <t xml:space="preserve">
</t>
    </r>
  </si>
  <si>
    <t>Se procedio a verificar la informacion publicada en el  "Tablero de Ejecución Presupuestal" en el siguiente link: https://app.powerbi.com/groups/me/reports/c3e9261b-178a-444c-a2ab-218b0f2eafbb/ReportSection?ctid=8f411dd1-4f4e-43c8-84e2-179737993060&amp;experience=power-bi
El tablero de ejecucion tiene corte al 30 de noviembre de 2023 y allí se logró observar la ejecucion presupuestal por proyecto, la ejecucion presupuestal por componente y la ejecucion por lider del proceso.</t>
  </si>
  <si>
    <t>Se elaboraron los 2 informes de canales de atención, los cuales se encuentran publicados en nuestra página web, contienen información de los dos últimos bimestres 4 y 5 (bimestre vencido) sobre el canal telefónico, tenemos que en los dos informes recibimos 18.513 y fueron atendidas oportunamente 11.622 por nuestro canal institucional, por correo electrónico recibimos 8.729 comunicaciones las cuales fueron atendidas en su totalidad por el canal institucional, del chat recibimos 12.536 mensajes presencialmente y atendimos 1.384 ciudadanos en nuestra sede principal y en C4TA se atendieron presencialmente 27 ciudadanos y, por la plataforma mercurio se atendieron 1.252 solicitudes.</t>
  </si>
  <si>
    <t>Se continúa con la socialización, análisis y seguimiento del documento y caracterización de los grupos de valor, el 29 de septiembre se realizó socialización en la ciudadela C4TA, posteriormente,con el proceso de cartera y Atención a la ciudadanía, la cual se realizó oportunamente el día 27 de noviembre, resaltando que se realizó con contratistas de estos procesos que atienden público.</t>
  </si>
  <si>
    <t>Se realizaron las actualizaciones en el menú de transparencia; submenú: Contratación, Planeación, Presupuesto e informes, Rendición de cuentas, Normativa, datos abiertos.
Para el menú participa; submenú: rendición de cuentas, colaboración e innovación abierta.
Adicionalmente,  se concertó con el contratista Líder de Atención a la Ciudadanía de la importancia de incluir en pluggin de accesibilidad la opción más: "Centro de relevo"; la cual direcciona una página de MinTic.</t>
  </si>
  <si>
    <r>
      <t xml:space="preserve">Acciones realizadas:
</t>
    </r>
    <r>
      <rPr>
        <b/>
        <sz val="10"/>
        <color indexed="8"/>
        <rFont val="Calibri"/>
        <family val="2"/>
      </rPr>
      <t>ACCESIBILIDAD WEB</t>
    </r>
    <r>
      <rPr>
        <sz val="10"/>
        <color indexed="8"/>
        <rFont val="Calibri"/>
        <family val="2"/>
      </rPr>
      <t xml:space="preserve">
Se adicionó  en el pluggin de accesibilidad la opción más: "Centro de relevo"; la cual direcciona una página de MinTic.
</t>
    </r>
    <r>
      <rPr>
        <b/>
        <sz val="10"/>
        <color indexed="8"/>
        <rFont val="Calibri"/>
        <family val="2"/>
      </rPr>
      <t>MENÚ TRANSPARENCIA:</t>
    </r>
    <r>
      <rPr>
        <sz val="10"/>
        <color indexed="8"/>
        <rFont val="Calibri"/>
        <family val="2"/>
      </rPr>
      <t xml:space="preserve">
</t>
    </r>
    <r>
      <rPr>
        <b/>
        <sz val="10"/>
        <color indexed="8"/>
        <rFont val="Calibri"/>
        <family val="2"/>
      </rPr>
      <t>Submenú: Contratación</t>
    </r>
    <r>
      <rPr>
        <sz val="10"/>
        <color indexed="8"/>
        <rFont val="Calibri"/>
        <family val="2"/>
      </rPr>
      <t xml:space="preserve">
o Item: Publicación de la ejecución de los contratos, meses septiembre, octubre y noviembre.
o Item: Manual de contratación, adquisición y/o compras. Publicación de nuevo manual.
o Item: formatos o modelos de contratos o pliegos: publicación formatos  actualizados.
Submenú: Planeación, Presupuesto e informes.
o Item: Presupuesto general de ingresos y gastos: meses septiembre, octubre y noviembre.
o Item: estados financieros: meses septiembre y octubre.
</t>
    </r>
    <r>
      <rPr>
        <b/>
        <sz val="10"/>
        <color indexed="8"/>
        <rFont val="Calibri"/>
        <family val="2"/>
      </rPr>
      <t>Submenú/Rendición de cuentas</t>
    </r>
    <r>
      <rPr>
        <sz val="10"/>
        <color indexed="8"/>
        <rFont val="Calibri"/>
        <family val="2"/>
      </rPr>
      <t xml:space="preserve">
o Item: Publicación de la  ppt- informe de rendición de cuentas.
o Item: Informes de gestión: Informes de la Oficina de Control Interno: Publicación del seguimiento austeridad en el gasto trimestre-iii-de-2023
o Item:  Informes de gestión: publicación informe de gestión atención a la ciudadanía Septiembre – Octubre.
</t>
    </r>
    <r>
      <rPr>
        <b/>
        <sz val="10"/>
        <color indexed="8"/>
        <rFont val="Calibri"/>
        <family val="2"/>
      </rPr>
      <t>Submenú Datos abiertos:</t>
    </r>
    <r>
      <rPr>
        <sz val="10"/>
        <color indexed="8"/>
        <rFont val="Calibri"/>
        <family val="2"/>
      </rPr>
      <t xml:space="preserve">
Publicación de la actualización: esquema-publicacion-de-la-informacion-v5
Publicación de la actualización: indice-infomacion-clasificada-y-reservada-v5
</t>
    </r>
    <r>
      <rPr>
        <b/>
        <sz val="10"/>
        <color indexed="8"/>
        <rFont val="Calibri"/>
        <family val="2"/>
      </rPr>
      <t>Submenú: Normativa</t>
    </r>
    <r>
      <rPr>
        <sz val="10"/>
        <color indexed="8"/>
        <rFont val="Calibri"/>
        <family val="2"/>
      </rPr>
      <t xml:space="preserve">
Publicación políticas MIPG aprobadas (5)
</t>
    </r>
    <r>
      <rPr>
        <b/>
        <sz val="10"/>
        <color indexed="8"/>
        <rFont val="Calibri"/>
        <family val="2"/>
      </rPr>
      <t>MENÚ PARTICIPA</t>
    </r>
    <r>
      <rPr>
        <sz val="10"/>
        <color indexed="8"/>
        <rFont val="Calibri"/>
        <family val="2"/>
      </rPr>
      <t xml:space="preserve">
o Submenú Rendición de cuentas:
*Públicación PPT de Rendición de Cuentas 2023
o Submenú Colaboración e Innovación Abierta.</t>
    </r>
  </si>
  <si>
    <t>Durante el cuatrimestre se realizó el ajuste del formulario de encuesta de satisfacción formular PQRSDF con los criterios de accesibilidad: contrastes y tamaño.
Se adicionó  en el pluggin de accesibilidad la opción más: "Centro de relevo"; la cual direcciona una página de MinTic.</t>
  </si>
  <si>
    <r>
      <t xml:space="preserve">Para el tercer cuatrimestre se realizaron las siguientes actualizaciones:
</t>
    </r>
    <r>
      <rPr>
        <b/>
        <sz val="10"/>
        <color indexed="8"/>
        <rFont val="Calibri"/>
        <family val="2"/>
      </rPr>
      <t>1. Datos de Sapiencia 1:</t>
    </r>
    <r>
      <rPr>
        <sz val="10"/>
        <color indexed="8"/>
        <rFont val="Calibri"/>
        <family val="2"/>
      </rPr>
      <t xml:space="preserve">
* Actualización de todos las personas beneficiarias de la convocatoria 2023-2 de la dirección técnica de fondos, con la línea de créditos condonables pregrado y posgrado y la línea de becas futuro.
* Actualización de los datos de Talento Especializado para la convocatoria 1 de 2023 con los matriculados a las diferentes rutas formativas.
* Actualización de los beneficios, beneficiarios únicos y beneficiarios por años de la línea de Matrícula Cero en la convocatoria 2023-1 por ajuste debido a retiro de beneficios a 6 estudiantes.
* Actualización de los datos de computadores futuro entregados a estudiantes de IES públicas de Medellín para el año 2023 y así tener el consolidado del cuatrienio.
* Actualización de los datos de la estrategia de bilinguismo a través de YESMED para el año 2023.
* Actualización la batería de indicadores en específico los indicadores de Sapiencia con la nueva estructura a partir del acuerdo 032 de 2022, donde se reorganiza los tableros de acuerdo a las líneas y sus programas.
</t>
    </r>
    <r>
      <rPr>
        <b/>
        <sz val="10"/>
        <color indexed="8"/>
        <rFont val="Calibri"/>
        <family val="2"/>
      </rPr>
      <t>2. Datos MINCIENCIAS:</t>
    </r>
    <r>
      <rPr>
        <sz val="10"/>
        <color indexed="8"/>
        <rFont val="Calibri"/>
        <family val="2"/>
      </rPr>
      <t xml:space="preserve">
* Datos actualizados de 2022 de las revistas indexadas a nivel nacional, la información de las entidades que las avalan y los temas tratados.
3. Datos Observatorio Laboral de Educación:
* Datos de tasa de cotizantes recién graduados de programas de educación superior.
* Datos de IBC de recién graduados de programas de educación superior.
</t>
    </r>
    <r>
      <rPr>
        <b/>
        <sz val="10"/>
        <color indexed="8"/>
        <rFont val="Calibri"/>
        <family val="2"/>
      </rPr>
      <t>4. Datos SIET:</t>
    </r>
    <r>
      <rPr>
        <sz val="10"/>
        <color indexed="8"/>
        <rFont val="Calibri"/>
        <family val="2"/>
      </rPr>
      <t xml:space="preserve">
* Datos de programas actualizados a 2023 de Educación para el Trabajo y Desarrollo Humano en Medellín. 
* Datos de instituciones educativas actualizadas a 2023 de Educación para el Trabajo y Desarrollo Humano en Medellín. 
</t>
    </r>
    <r>
      <rPr>
        <b/>
        <sz val="10"/>
        <color indexed="8"/>
        <rFont val="Calibri"/>
        <family val="2"/>
      </rPr>
      <t>5. Datos de Sapiencia 2</t>
    </r>
    <r>
      <rPr>
        <sz val="10"/>
        <color indexed="8"/>
        <rFont val="Calibri"/>
        <family val="2"/>
      </rPr>
      <t xml:space="preserve">:
* Actualización de los 5 indicadores de gestión de cartera Sapiencia con corte al mes de noviembre de 2023.
</t>
    </r>
    <r>
      <rPr>
        <b/>
        <sz val="10"/>
        <color indexed="8"/>
        <rFont val="Calibri"/>
        <family val="2"/>
      </rPr>
      <t>6. Datos 3 IES adscritas al distrito:</t>
    </r>
    <r>
      <rPr>
        <sz val="10"/>
        <color indexed="8"/>
        <rFont val="Calibri"/>
        <family val="2"/>
      </rPr>
      <t xml:space="preserve">
* Se actualiza la información de cupos en las 3 IES del distrito para la convocatoria 2 de 2023.
* Se actualiza la información de inscritos en las 3 IES del distrito para la convocatoria 2 de 2023.
* Se actualiza la información de admitidos en las 3 IES del distrito para la convocatoria 2 de 2023.
* Se actualiza la información de  matriculados nuevos en las 3 IES del distrito para la convocatoria 2 de 2023.
* Se actualiza la información de matriculados en las 3 IES del distrito para la convocatoria 2 de 2023.
* Se actualiza la información de matriculados foráneos en las 3 IES del distrito para la convocatoria 2 de 2023.
* Se actualiza la información de mapas de demanda y matrícula en las 3 IES del distrito para la convocatoria 2 de 2023.
</t>
    </r>
    <r>
      <rPr>
        <b/>
        <sz val="10"/>
        <color indexed="8"/>
        <rFont val="Calibri"/>
        <family val="2"/>
      </rPr>
      <t>7. Datos OdeS:</t>
    </r>
    <r>
      <rPr>
        <sz val="10"/>
        <color indexed="8"/>
        <rFont val="Calibri"/>
        <family val="2"/>
      </rPr>
      <t xml:space="preserve">
* Datos de tasa de asistencia a la educación postsecundaria a partir del estudio realizado por el OdeS.
*  Datos de tasa de continuidad a la educación postsecundaria y superior a partir del estudio realizado por el OdeS.
</t>
    </r>
    <r>
      <rPr>
        <b/>
        <sz val="10"/>
        <color indexed="8"/>
        <rFont val="Calibri"/>
        <family val="2"/>
      </rPr>
      <t>8. Datos Secretaría de educación distrital</t>
    </r>
    <r>
      <rPr>
        <sz val="10"/>
        <color indexed="8"/>
        <rFont val="Calibri"/>
        <family val="2"/>
      </rPr>
      <t xml:space="preserve">:
* Datos matrícula en educación básica secundaria y educación media del distrito de Medellín para el 2022 y 2023.
* Datos de deserción en educación básica secundaria y educación media del distrito de Medellín para el 2022 y 2023.
</t>
    </r>
    <r>
      <rPr>
        <b/>
        <sz val="10"/>
        <color indexed="8"/>
        <rFont val="Calibri"/>
        <family val="2"/>
      </rPr>
      <t>9. Datos SPADIES:</t>
    </r>
    <r>
      <rPr>
        <sz val="10"/>
        <color indexed="8"/>
        <rFont val="Calibri"/>
        <family val="2"/>
      </rPr>
      <t xml:space="preserve">
* Datos de deserción por cohorte en educación nacional para el nivel nacional, regional y local.
* Datos de ausentismo intersemestral en educación nacional para el nivel nacional, regional y local.
</t>
    </r>
    <r>
      <rPr>
        <b/>
        <sz val="10"/>
        <color indexed="8"/>
        <rFont val="Calibri"/>
        <family val="2"/>
      </rPr>
      <t>10. Datos Secretaría de desarrollo económico:</t>
    </r>
    <r>
      <rPr>
        <sz val="10"/>
        <color indexed="8"/>
        <rFont val="Calibri"/>
        <family val="2"/>
      </rPr>
      <t xml:space="preserve">
* Datos de variables económicas de contexto para el distrito de Medellín.</t>
    </r>
  </si>
  <si>
    <t>En este periodo se han realizado dos acuerdos de confidencialidad:
1. Acuerdo de confidencialidad con la Secretaría de la Mujeres.
2. Acuerdo de confidencialidad con la universida de Antioquia (licencia de uso de bases).</t>
  </si>
  <si>
    <t>Se dió respuesta al 100% de los requerimientos solicitados durante el cuatrimestre por los diferentes actores del ecosistema educativo. Se atendieron 64 requerimientos, de los cuales hay solicitudes internas para diferentes áreas de Sapiencia, entre ellas: Dirección General, Comunicaciones, Planeación, subdirección para la gestión de la educación postssecundariay la dirección técnica de fondos. En cuanto al público externo los requerimientos de información son de entidades como el DAP, IES, Secretaría de Educación, derechos de petición y población en general. 
En el año se recibieron y contestaron 166 requerimientos tanto internos como externos.</t>
  </si>
  <si>
    <t>Evidencia 29. Socializaciones Grups de Valor</t>
  </si>
  <si>
    <t>Se evidenciaron la informe de caracterizacion de grupos de valor 2022, los respectivos informes de socializacion de la caracterizacion de los grupos de valor, las listas de asistencias a las socializaciones y el informe final de los grupos de valor 2023, con lo que se cumple con la meta planteada para el tercer cuatrimestre del año inmediatamente anterior.</t>
  </si>
  <si>
    <t>Se verificaron todas y cada uno de las actualizaciones realizadas tanto al menú de transparencia como al menú participa. Así mismo, se evidenciaron los seguimientos a la matriz ITA en los bimestres 5 y 6 de 2023.</t>
  </si>
  <si>
    <t xml:space="preserve">Se procedio a verificar las acciones realizadas desde planeacion estretegica y se logró evidenciar las  publicaciones realizadas y relacionadas durante el periodo evaluado en el sitio web de la Agencia tanto en el micrositio "Transparencia" como en el "Participa" en sus respectivos submenús
https://sapiencia.gov.co/transparencia/:
Menú Transparencia
*Submenú/ Contratación
*Submenú/ Rendición de cuentas
*Submenú/ Datos abiertos
*Submenú/ Normativa
https://sapiencia.gov.co/participa_/
Menú Participa
*Submenú Rendicion de Cuentas
*Submenú Presupuesto Participativo
*Submenú Colaboracion e Innovacion
</t>
  </si>
  <si>
    <t>Durante los meses de septiembre-octubre, para fomentar el código de integridad, se realizó actividad de sopa de letras con palabras alusivas a los valores institucionales, se elaboró un descansa pantallas con el significado del valor de la justicia,  el cual fue programado por TI para que todos los colabores lo puedan visualizar en las pantallas de sus equipos de cómputo. 
En los meses de noviembre- diciembre, se realizó actividad desde el link sapiencia integra:  
https://fondos.sapiencia.gov.co/convocatorias/frontend_integridad_buen_gobierno/index.php/Formulariopp/fc_ruta#close y se elaboró un descansa pantallas con el significado de los valores respeto, compromiso y honestidad, el cual se encuentra en todos los PC de la entidad.</t>
  </si>
  <si>
    <t>En el cuatrimestre, se envió: cápsula sobre consanguinidad sobre el tema conflicto de intereses a través del masivo institucional y, se elaboró segunda cápsula sobre los grados de consanguinidad, con el fin de no incurrir en un conflicto de intereses, la cual fue enviada por el correo masivo de la entidad.</t>
  </si>
  <si>
    <t xml:space="preserve">Durante el cuatrimestre, siete (7) personas realizaron el curso del código de integidad, transparencia y lucha contra la corrupción. </t>
  </si>
  <si>
    <t>El día 26/10/2023 se envio al correo masivo, la capsula informativa N° 02 de 2023 - Conflicto de Intereses - Normatividad / Impedimento y Recusacion.
El día 15/12/2023 se envio al correo masivo y al grupo de whatsapp institucional, la capsula informativa Conflicto de Intereses segun el grado de consanguinidad.
La informacion fue verificada tanto en el los informes de Gestion de Twlento Humano sobre la sensibilizacion del conflicto de intereses, como en el propio correo masivo institucional.
Con lo anterior, se cumplio con la meta planteada para el periodo evaluado.
Es importante la continua sensibilizacion sobre el tema de conflicto de intereses en la entidad.</t>
  </si>
  <si>
    <t>Se procedio a verificar la relacion de los colaboradoes que realizaron el curso de integridad y buen gobierno durante el periodo evaluado y se se observó que fue realizado por 7 colabordores. Ahora, no  se evidencian las certificaciones del curso realizado  por los mismos.
Faltan los respectivos soportes.</t>
  </si>
  <si>
    <t xml:space="preserve">Se procedio a verificar cada una de las evidencias que soportan las actividades realizadas desde Gestion del Talento Humano, observandose el cumplimiento de de las metas planteadas. 
El 18/10/2023 se llevaron a cabo 2 actividades realizadas por Gestion del Talento Humano: 
1. Con el objetivo de destacar el valor de la justicia se solicitó al área de comunicaciones elaborar una E-CARD  que se evidencio en los descansa pantallas de los pc de la Agencia durante el mes de septiembre. 
2. Se llevó a cabo la actividad de la sopa de letras 
denominada “NUESTROS VALORES”.
El 29/08/2023 se llevaron a cabo 2 actividades realizadas por Gestion del Talento Humano:
1. Con el objetivo de destacar los valores de RESPETO, COMPROMISO, HONESTIDAD se solicitó una E-CARD que se evidencio en los descansa pantallas de los pc de la Agencia el mes de diciembre. 
2. Se llevó a cabo la actividad “EMPAREJADOS”, como parte del proceso de implementar las estrategias del posicionamiento  del código de integridad. </t>
  </si>
  <si>
    <t>Se procedio a verificar en el sitio web de la Agencia, el certificado de accesibilidad web rubricado por el ordebador del gasto así como la actulizacion del formulario de encuesta de satisfacción con los criterios de accesibilidad: contrastes y tamaño.
Así mismo, se evidencio la adicion en el pluggin de accesibilidad la opción  "Centro de relevo"; la cual direcciona una página de MinTic.</t>
  </si>
  <si>
    <t>Se procedio a verificar la Bateria de Indicadores en el link https://app.powerbi.com/view?r=eyJrIjoiMjY3YTYzMWQtMzQ4OC00ZWNlLWIzOWMtNGRmZDk3YjNlOWExIiwidCI6IjhmNDExZGQxLTRmNGUtNDNjOC04NGUyLTE3OTczNzk5MzA2MCIsImMiOjR9 y efectivamente se logró evidenciar todas y cada una de las 10 actualizaciones realizadas y planeadas para este periodo que a continuacion se relacionan: 
1. Datos de Sapiencia 1.
2. Datos MINCIENCIAS.
3. Datos Observatorio Laboral de Educación
4. Datos SIET.
5. Datos de Sapiencia 2.
6. Datos 3 IES adscritas al distrito.
6. Actualización con datos de demanda y matrícula de las 3 IES del distrito primer semestre de 2023(7 tableros).
7. Datos OdeS.
8. Datos Secretaría de educación distrital.
9. Datos SPADIES.
10. Datos Secretaría de Desarrollo Económico.</t>
  </si>
  <si>
    <t>Se procedio a verificar la licencia de uso de las bases de datos de los beneficiarios de los fondos administrados de la Agencia firmado con la Universidad de Antioquia así como el acuerdo de confidencialidad firmado con la Universidad de Medellín.
No se alcanza a observar en las evidencias enviadas desde Planeacion Estretegica, el acuerdo de confidencialidad firmado con la Secretaria de Mujeres del Distrito.</t>
  </si>
  <si>
    <t>Se procedio a verificar la matriz de requerimientos del OdeS, evidenciandose que se realizaron 66 requerimientos durante el periodo evaluado y efectivamente a las mismas se dieron respuesta dentro de los terminos de ley. Durante el año en curso, el total de requerimientos es de 166, a los cuales se les ha dado respuesta en su totalidad.</t>
  </si>
  <si>
    <t>Se procedio a verificar el correspondiente inventario de tramites en la plataforma del SUIT, encontrandose que la Agencia cuenta con 15 tramites inscritos (8 en linea y 6 parcialmente en linea) evidenciandose efectivamente la actualizacion de tramites que antes no se podian gestionar en linea.</t>
  </si>
  <si>
    <r>
      <rPr>
        <sz val="9"/>
        <rFont val="Calibri"/>
        <family val="2"/>
        <scheme val="minor"/>
      </rPr>
      <t>Se procedio a verificar los informes realizados y sus respectivas publicaciones en el sitio web de Sapiencia (Transparencia - infomes de gestion) y los mismos se encuentran de conformidad con las evidencias compartidas por Atencion a la Ciudadanía. A continuacion se relacionan los links donde se verificaron los informes publicados.</t>
    </r>
    <r>
      <rPr>
        <u/>
        <sz val="9"/>
        <color theme="10"/>
        <rFont val="Calibri"/>
        <family val="2"/>
        <scheme val="minor"/>
      </rPr>
      <t xml:space="preserve">
chrome-extension://efaidnbmnnnibpcajpcglclefindmkaj/https://sapiencia.gov.co/wp-content/uploads/2023/10/informe-julio_agosto_2023.pdf
chrome-extension://efaidnbmnnnibpcajpcglclefindmkaj/https://sapiencia.gov.co/wp-content/uploads/2023/11/informe-septiembre_octubre_2023.pdf</t>
    </r>
  </si>
  <si>
    <t>En el componente N° 1 - Gestión del Riesgo de Corrupción, en la actividada denoninada "Entregar los lineamientos técnicos y hacer seguimiento para el desarrollo informático de los módulos de la Dirección Técnica de Fondos", Se observó que durante el presente cuatrimestre se reportaron los avances de los respectivos modulos para la implementacion del sistema de informacion de la Agencia. A pesar de que se vienen realizando reuniones tecnicas de los modulos contratados, aun no se tiene una fecha definida ni para la entrega total del mencionado sistema integrado de informacion ni para la entrada en operacion del mismo.</t>
  </si>
  <si>
    <t>Se evidencio en el Componente N° 2 - Racionalización de Trámites, que la Agencia cuenta con 15 tramites inscritos (8 en linea y 6 parcialmente en linea) observandose efectivamente la actualizacion de tramites como lo fue la "Solicitud de normalización de plazo y/o de la cuota", el cual no se encontraba en línea y se procedió a realizar el ajuste correspondiente de acuerdo a los lineamientos del SUIT.</t>
  </si>
  <si>
    <t>En el componente N° 5 - Mecanismos para la Transparencia y Acceso a la Información - se observó la realizacion de los informes y sus respectivas publicaciones en el sitio web de Sapiencia (Transparencia - infomes de gestion) y los mismos se encuentran de conformidad con las evidencias compartidas por Atencion a la Ciudadanía.  Así mismo, se logró evidenciar las  publicaciones realizadas y relacionadas durante el periodo evaluado en el sitio web de la Agencia tanto en el micrositio "Transparencia" como en el "Participa" en sus respectivos submenús. De igual forma, se evidenciaron todas y cada una de las 10 actualizaciones realizadas y planeadas para la Bateria de Indicadores así como la actualización del botón de rendición de cuentas</t>
  </si>
  <si>
    <t xml:space="preserve">Componente 3. Mecanismos para mejorar la Atención al Ciudadano
</t>
  </si>
  <si>
    <t>En el componente N° 3 -  Mecanismos para mejorar la Atención al Ciudadano, se observó la realizacion de tres capacitaciones en los siguientes temas: 
*Información clasificada y reservada dirigida a la Oficina Asesora Jurídica (proceso de gestión contractual y proceso de gestión jurídica) el 19 de octubre de 2023.
*Tipología de servidores públicos dictada el 22 de noviembre de 2023, dirigida a los servidores públicos de la Agencia.
*Ley antitrámites dictada el 7 de noviembre de 2023, dirigida a los líderes de procesos de la Agencia.
En cuanto a las capsulas informativas, se expidieron dos cápsulas de prevención del daño anijurídico:
*Cápsula de prevención del daño antijurídico N° 3 de 27 de octubre de 2023 Conflicto de interés.
*Cápsula de prevención del daño antijurídico N° 4 de 7 de diciembre de 2023 Ley antitrámites pagaré y carta de instrucciones.</t>
  </si>
  <si>
    <t>Para elaborar el Informe de Seguimiento de Riesgos de Corrupción, se solicitaron a los equipos de los procesos que tienen identificados riesgos de corrupción el envío del seguimiento cuatrimestral de estos riesgos. Los procesos son los siguientes: Atención a la ciudadanía, Gestión financiera, Gestión de Comunicaciones, Acceso y Permanencia, Gestión Jurídica, Gestión del talento humano y Gestión Contractual. Es de anotar que el informe de seguimiento consolidado y oficio remisorio se debe enviar a la Oficina de Control Interno en las dos primeras semanas del mes de enero de 2024, de acuerdo a Calendario de Obligaciones Laborales de la misma oficina.</t>
  </si>
  <si>
    <t>Se logran consolidar acciones para la consulta y protección de la información en el desarrollo de las acciones misionales y los convenios celebrados con terceros; además se espera que la estructura planteada y trabajada este año se pueda materializar el próximo,  por medio de la ingeniería de datos para que los apoyos a la supervisión, directivos, líderes y asociados puedan consultar y visualizar la información de manera oportuna y con recomendaciones de acción.</t>
  </si>
  <si>
    <t>Se realizó el informe del cargue de Bases de datos históricas por parte de la direccion tecnica de fondos con el apoyo de TI, en las cuales quedaron enviadas las bases de:  EPM y PUAP, Formación avanzada, Mejores deportistas y Presupuesto participativo, en este orden de ideas para el bimestre 6 que corresponde a Noviembre - Diciembre se elaboró el informe de cargue histórico del 2023-2 y para la vigencia 2023 se realizaron los dos informes anuales con los fondos requeridos para la actualización de información. Se encuentran en proceso de sistematización EFE, enlaza mundos como adicionales a este cargue.</t>
  </si>
  <si>
    <t>Se verificaron los 2 informes de seguimiento a polizas, así como la actualizacion de las polizas de infidelidad, manejo global de entidades oficiales, R.C.E. General, directores y administradores servidores publicos y todo riesgo daño material como vigencia hasta el 01/11/2024., mismas que se encuentran de conformidad con la norma.</t>
  </si>
  <si>
    <t xml:space="preserve">El promedio de cumplimiento del Plan Anticorrupción y de Atención al Ciudadano para el presente cuatrimestre fue del 100%; ejecutandose el total de las actividades planeadas para el periodo evaluado y aunado a lo anterior, se desarrollaron otras actividades que complementaron cada uno de los componentes del Plan. Comparado con el cuatrimestre inmediatamente anterior, se observa un aumento en el cumplimiento de las metas planeadas del 25%. </t>
  </si>
  <si>
    <t>En el componente N° 4 - Rendición de Cuentas - se puede observa que se cumplieron con las metas planeadas para el presente cuatrimestre. La audiencia pública de rendición de cuentas se llevo a cabo el día 05/12/2023 mediante trasmision en vivo por la red social Facebook, a la cual asistio esta Oficina. Aunado a lo anterior, en el micrositio "Sapiencia Te Rinde Cuentas", se observaron 14 actualizaciones durante los B5 y B6 de 2023 con lo que se supera la meta planeada.</t>
  </si>
  <si>
    <t>En el componente N° 6 - Iniciativas adicionales de la entidad, se evidenció la realizacion de 4 actividades desde Gestion del Talento Humano con el fin de fomentar el código de integridad. Adicional a lo anterior, se observó la realizacion de 2 capsulas informativas sobre conclicto de intereses y consanguinidad en los servidores publicos de la Agencia.</t>
  </si>
  <si>
    <t>Durante el cuatrimestre verificado, se resalta el cumplimiento de todas y cada una de las actividades planeadas, el compromiso por parte de las todas dependencias en el reporte adecuado de las evidencias así como la proactividad en el desarollo de otras actividades que redundan en el mejoramiento de todos y cada uno de los componentes del Plan Anticorrupcion de Atencion al Ciudadano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</si>
</sst>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theme="1"/>
      <name val="Arial"/>
      <family val="2"/>
    </font>
    <font>
      <i/>
      <sz val="10"/>
      <name val="Calibri"/>
      <family val="2"/>
    </font>
    <font>
      <b/>
      <sz val="11"/>
      <color theme="1"/>
      <name val="Arial Narrow"/>
      <family val="2"/>
    </font>
    <font>
      <b/>
      <sz val="14"/>
      <color theme="1"/>
      <name val="Arial Narrow"/>
      <family val="2"/>
    </font>
    <font>
      <b/>
      <sz val="14"/>
      <color theme="1"/>
      <name val="Calibri"/>
      <family val="2"/>
      <scheme val="minor"/>
    </font>
    <font>
      <sz val="10"/>
      <name val="Calibri"/>
      <family val="2"/>
    </font>
    <font>
      <i/>
      <sz val="9"/>
      <name val="Calibri"/>
      <family val="2"/>
    </font>
    <font>
      <u/>
      <sz val="11"/>
      <color theme="10"/>
      <name val="Calibri"/>
      <family val="2"/>
      <scheme val="minor"/>
    </font>
    <font>
      <i/>
      <sz val="11"/>
      <name val="Calibri"/>
      <family val="2"/>
    </font>
    <font>
      <sz val="11"/>
      <name val="Calibri"/>
      <family val="2"/>
    </font>
    <font>
      <sz val="11"/>
      <color theme="1"/>
      <name val="Calibri"/>
      <family val="2"/>
    </font>
    <font>
      <sz val="10"/>
      <color rgb="FF000000"/>
      <name val="Calibri"/>
      <family val="2"/>
    </font>
    <font>
      <sz val="11"/>
      <color rgb="FF000000"/>
      <name val="Calibri"/>
      <family val="2"/>
    </font>
    <font>
      <sz val="10"/>
      <color rgb="FF000000"/>
      <name val="Arial"/>
      <family val="2"/>
    </font>
    <font>
      <i/>
      <sz val="10"/>
      <color rgb="FF000000"/>
      <name val="Calibri"/>
      <family val="2"/>
    </font>
    <font>
      <i/>
      <sz val="11"/>
      <color rgb="FF000000"/>
      <name val="Calibri"/>
      <family val="2"/>
    </font>
    <font>
      <sz val="8"/>
      <color rgb="FF000000"/>
      <name val="Tahoma"/>
      <family val="2"/>
    </font>
    <font>
      <b/>
      <i/>
      <sz val="8"/>
      <color rgb="FF000000"/>
      <name val="Tahoma"/>
      <family val="2"/>
    </font>
    <font>
      <i/>
      <sz val="8"/>
      <color rgb="FF000000"/>
      <name val="Tahoma"/>
      <family val="2"/>
    </font>
    <font>
      <sz val="9"/>
      <color rgb="FF000000"/>
      <name val="Tahoma"/>
      <family val="2"/>
    </font>
    <font>
      <sz val="9"/>
      <color theme="1"/>
      <name val="Calibri"/>
      <family val="2"/>
      <scheme val="minor"/>
    </font>
    <font>
      <sz val="9"/>
      <color rgb="FF000000"/>
      <name val="Calibri"/>
      <family val="2"/>
    </font>
    <font>
      <sz val="9"/>
      <name val="Calibri"/>
      <family val="2"/>
    </font>
    <font>
      <u/>
      <sz val="9"/>
      <color theme="10"/>
      <name val="Calibri"/>
      <family val="2"/>
      <scheme val="minor"/>
    </font>
    <font>
      <sz val="9"/>
      <name val="Calibri"/>
      <family val="2"/>
      <scheme val="minor"/>
    </font>
    <font>
      <sz val="9"/>
      <color theme="1"/>
      <name val="Calibri"/>
      <family val="2"/>
    </font>
    <font>
      <b/>
      <sz val="9"/>
      <color indexed="8"/>
      <name val="Calibri"/>
      <family val="2"/>
    </font>
    <font>
      <sz val="9"/>
      <color indexed="8"/>
      <name val="Calibri"/>
      <family val="2"/>
    </font>
    <font>
      <b/>
      <sz val="10"/>
      <color indexed="8"/>
      <name val="Calibri"/>
      <family val="2"/>
    </font>
    <font>
      <sz val="10"/>
      <color indexed="8"/>
      <name val="Calibri"/>
      <family val="2"/>
    </font>
    <font>
      <sz val="10"/>
      <color theme="1"/>
      <name val="Calibri"/>
      <family val="2"/>
      <scheme val="minor"/>
    </font>
    <font>
      <u/>
      <sz val="10"/>
      <color indexed="12"/>
      <name val="Calibri"/>
      <family val="2"/>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mediumGray">
        <bgColor theme="0"/>
      </patternFill>
    </fill>
    <fill>
      <patternFill patternType="solid">
        <fgColor rgb="FFF2F2F2"/>
        <bgColor rgb="FF000000"/>
      </patternFill>
    </fill>
    <fill>
      <patternFill patternType="solid">
        <fgColor rgb="FFFFFFFF"/>
        <bgColor rgb="FF000000"/>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rgb="FF000000"/>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11" fillId="0" borderId="0" applyNumberFormat="0" applyFill="0" applyBorder="0" applyAlignment="0" applyProtection="0"/>
  </cellStyleXfs>
  <cellXfs count="185">
    <xf numFmtId="0" fontId="0" fillId="0" borderId="0" xfId="0"/>
    <xf numFmtId="0" fontId="0" fillId="2" borderId="0" xfId="0" applyFill="1"/>
    <xf numFmtId="9" fontId="0" fillId="2" borderId="9" xfId="0" applyNumberFormat="1" applyFill="1" applyBorder="1"/>
    <xf numFmtId="0" fontId="0" fillId="2" borderId="0" xfId="0" applyFill="1" applyBorder="1"/>
    <xf numFmtId="0" fontId="4" fillId="2" borderId="0" xfId="0" applyFont="1" applyFill="1" applyBorder="1" applyAlignment="1">
      <alignment horizontal="justify" vertical="center"/>
    </xf>
    <xf numFmtId="0" fontId="0" fillId="2" borderId="0" xfId="0" applyFill="1" applyAlignment="1">
      <alignment horizontal="justify" vertical="center"/>
    </xf>
    <xf numFmtId="0" fontId="8" fillId="2" borderId="0" xfId="0" applyFont="1" applyFill="1"/>
    <xf numFmtId="0" fontId="0" fillId="4" borderId="9" xfId="0" applyNumberFormat="1" applyFill="1" applyBorder="1"/>
    <xf numFmtId="9" fontId="0" fillId="3" borderId="9" xfId="1" applyFont="1" applyFill="1" applyBorder="1"/>
    <xf numFmtId="0" fontId="13" fillId="0" borderId="24"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26" xfId="0" applyFont="1" applyFill="1" applyBorder="1" applyAlignment="1">
      <alignment horizontal="center" vertical="center"/>
    </xf>
    <xf numFmtId="9" fontId="15" fillId="0" borderId="25" xfId="1" applyFont="1" applyFill="1" applyBorder="1" applyAlignment="1">
      <alignment horizontal="center" vertical="center"/>
    </xf>
    <xf numFmtId="0" fontId="15" fillId="0" borderId="25" xfId="0" applyFont="1" applyFill="1" applyBorder="1" applyAlignment="1">
      <alignment horizontal="center" vertical="center"/>
    </xf>
    <xf numFmtId="0" fontId="16" fillId="0" borderId="9" xfId="0" applyFont="1" applyFill="1" applyBorder="1" applyAlignment="1">
      <alignment horizontal="center" vertical="center" wrapText="1"/>
    </xf>
    <xf numFmtId="0" fontId="14" fillId="0" borderId="9" xfId="0" applyFont="1" applyFill="1" applyBorder="1" applyAlignment="1" applyProtection="1">
      <alignment horizontal="center" vertical="center" wrapText="1"/>
      <protection locked="0"/>
    </xf>
    <xf numFmtId="9" fontId="13" fillId="0" borderId="9" xfId="1" applyFont="1" applyFill="1" applyBorder="1" applyAlignment="1">
      <alignment horizontal="center" vertical="center" wrapText="1"/>
    </xf>
    <xf numFmtId="0" fontId="15" fillId="5" borderId="9" xfId="0" applyFont="1" applyFill="1" applyBorder="1" applyAlignment="1">
      <alignment horizontal="justify" vertical="center"/>
    </xf>
    <xf numFmtId="0" fontId="15" fillId="5" borderId="9" xfId="0" applyFont="1" applyFill="1" applyBorder="1" applyAlignment="1">
      <alignment horizontal="justify" vertical="center" wrapText="1"/>
    </xf>
    <xf numFmtId="0" fontId="13" fillId="0" borderId="9" xfId="0" applyFont="1" applyFill="1" applyBorder="1" applyAlignment="1" applyProtection="1">
      <alignment horizontal="center" vertical="center" wrapText="1"/>
      <protection locked="0"/>
    </xf>
    <xf numFmtId="0" fontId="15" fillId="0" borderId="9" xfId="0" applyFont="1" applyFill="1" applyBorder="1" applyAlignment="1">
      <alignment horizontal="justify" vertical="center"/>
    </xf>
    <xf numFmtId="0" fontId="14" fillId="0" borderId="9" xfId="0" applyFont="1" applyFill="1" applyBorder="1" applyAlignment="1">
      <alignment horizontal="center" vertical="center" wrapText="1"/>
    </xf>
    <xf numFmtId="0" fontId="14" fillId="0" borderId="28" xfId="0" applyFont="1" applyFill="1" applyBorder="1" applyAlignment="1" applyProtection="1">
      <alignment horizontal="center" vertical="center" wrapText="1"/>
      <protection locked="0"/>
    </xf>
    <xf numFmtId="9" fontId="13" fillId="0" borderId="28" xfId="1" applyFont="1" applyFill="1" applyBorder="1" applyAlignment="1">
      <alignment horizontal="center" vertical="center" wrapText="1"/>
    </xf>
    <xf numFmtId="0" fontId="14" fillId="0" borderId="24" xfId="0" applyFont="1" applyFill="1" applyBorder="1" applyAlignment="1" applyProtection="1">
      <alignment horizontal="center" vertical="center" wrapText="1"/>
      <protection locked="0"/>
    </xf>
    <xf numFmtId="0" fontId="13" fillId="0" borderId="28" xfId="0" applyFont="1" applyFill="1" applyBorder="1" applyAlignment="1">
      <alignment horizontal="center" vertical="center" wrapText="1"/>
    </xf>
    <xf numFmtId="0" fontId="13" fillId="6" borderId="9" xfId="0" applyFont="1" applyFill="1" applyBorder="1" applyAlignment="1" applyProtection="1">
      <alignment horizontal="center" vertical="center" wrapText="1"/>
      <protection locked="0"/>
    </xf>
    <xf numFmtId="9" fontId="15" fillId="0" borderId="29" xfId="1" applyFont="1" applyFill="1" applyBorder="1" applyAlignment="1">
      <alignment horizontal="center" vertical="center"/>
    </xf>
    <xf numFmtId="0" fontId="15" fillId="0" borderId="11" xfId="0" applyFont="1" applyFill="1" applyBorder="1" applyAlignment="1">
      <alignment horizontal="center" vertical="center"/>
    </xf>
    <xf numFmtId="0" fontId="13" fillId="0" borderId="32"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5" fillId="0" borderId="9" xfId="0" applyFont="1" applyFill="1" applyBorder="1" applyAlignment="1">
      <alignment horizontal="center" vertical="center"/>
    </xf>
    <xf numFmtId="9" fontId="15" fillId="0" borderId="9" xfId="1" applyFont="1" applyFill="1" applyBorder="1" applyAlignment="1">
      <alignment horizontal="center" vertical="center"/>
    </xf>
    <xf numFmtId="0" fontId="17" fillId="0" borderId="9" xfId="0" applyFont="1" applyFill="1" applyBorder="1" applyAlignment="1">
      <alignment horizontal="center" vertical="center"/>
    </xf>
    <xf numFmtId="0" fontId="9" fillId="6"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9" fontId="9" fillId="0" borderId="9" xfId="1" applyFont="1" applyFill="1" applyBorder="1" applyAlignment="1">
      <alignment horizontal="center" vertical="center" wrapText="1"/>
    </xf>
    <xf numFmtId="0" fontId="15" fillId="0" borderId="24" xfId="0" applyFont="1" applyFill="1" applyBorder="1" applyAlignment="1">
      <alignment horizontal="center" vertical="center"/>
    </xf>
    <xf numFmtId="0" fontId="16" fillId="0" borderId="26" xfId="0" applyFont="1" applyFill="1" applyBorder="1" applyAlignment="1">
      <alignment horizontal="center" vertical="center" wrapText="1"/>
    </xf>
    <xf numFmtId="0" fontId="14" fillId="0" borderId="26" xfId="0" applyFont="1" applyFill="1" applyBorder="1" applyAlignment="1" applyProtection="1">
      <alignment horizontal="center" vertical="center" wrapText="1"/>
      <protection locked="0"/>
    </xf>
    <xf numFmtId="0" fontId="13" fillId="0" borderId="26" xfId="0" applyFont="1" applyFill="1" applyBorder="1" applyAlignment="1" applyProtection="1">
      <alignment horizontal="center" vertical="center" wrapText="1"/>
      <protection locked="0"/>
    </xf>
    <xf numFmtId="0" fontId="13" fillId="0" borderId="26" xfId="0" applyFont="1" applyFill="1" applyBorder="1" applyAlignment="1">
      <alignment horizontal="center" vertical="center" wrapText="1"/>
    </xf>
    <xf numFmtId="0" fontId="14" fillId="0" borderId="30" xfId="0" applyFont="1" applyFill="1" applyBorder="1" applyAlignment="1" applyProtection="1">
      <alignment horizontal="center" vertical="center" wrapText="1"/>
      <protection locked="0"/>
    </xf>
    <xf numFmtId="9" fontId="15" fillId="0" borderId="28" xfId="1" applyFont="1" applyFill="1" applyBorder="1" applyAlignment="1">
      <alignment horizontal="center" vertical="center"/>
    </xf>
    <xf numFmtId="0" fontId="15" fillId="0" borderId="28" xfId="0" applyFont="1" applyFill="1" applyBorder="1" applyAlignment="1">
      <alignment horizontal="center" vertical="center"/>
    </xf>
    <xf numFmtId="0" fontId="0" fillId="4" borderId="28" xfId="0" applyNumberFormat="1" applyFill="1" applyBorder="1"/>
    <xf numFmtId="9" fontId="9" fillId="0" borderId="27" xfId="1" applyFont="1" applyFill="1" applyBorder="1" applyAlignment="1">
      <alignment horizontal="center" vertical="center" wrapText="1"/>
    </xf>
    <xf numFmtId="9" fontId="9" fillId="0" borderId="30" xfId="1" applyFont="1" applyFill="1" applyBorder="1" applyAlignment="1">
      <alignment horizontal="center" vertical="center" wrapText="1"/>
    </xf>
    <xf numFmtId="9" fontId="15" fillId="7" borderId="9" xfId="1" applyFont="1" applyFill="1" applyBorder="1" applyAlignment="1">
      <alignment horizontal="center" vertical="center"/>
    </xf>
    <xf numFmtId="0" fontId="9" fillId="0" borderId="9" xfId="1" applyNumberFormat="1" applyFont="1" applyFill="1" applyBorder="1" applyAlignment="1">
      <alignment horizontal="center" vertical="center" wrapText="1"/>
    </xf>
    <xf numFmtId="0" fontId="14" fillId="6" borderId="9" xfId="0" applyFont="1" applyFill="1" applyBorder="1" applyAlignment="1">
      <alignment horizontal="center" vertical="center" wrapText="1"/>
    </xf>
    <xf numFmtId="0" fontId="15" fillId="0" borderId="9" xfId="0" applyFont="1" applyFill="1" applyBorder="1" applyAlignment="1">
      <alignment horizontal="right" vertical="center"/>
    </xf>
    <xf numFmtId="0" fontId="24" fillId="2" borderId="9" xfId="0" applyFont="1" applyFill="1" applyBorder="1" applyAlignment="1">
      <alignment horizontal="justify" vertical="center" wrapText="1"/>
    </xf>
    <xf numFmtId="0" fontId="25" fillId="0" borderId="24" xfId="0" applyFont="1" applyFill="1" applyBorder="1" applyAlignment="1">
      <alignment horizontal="justify" vertical="center" wrapText="1"/>
    </xf>
    <xf numFmtId="0" fontId="25" fillId="5" borderId="24" xfId="0" applyFont="1" applyFill="1" applyBorder="1" applyAlignment="1">
      <alignment horizontal="justify" vertical="center"/>
    </xf>
    <xf numFmtId="0" fontId="26" fillId="0" borderId="23" xfId="0" applyFont="1" applyFill="1" applyBorder="1" applyAlignment="1" applyProtection="1">
      <alignment horizontal="justify" vertical="center" wrapText="1"/>
      <protection locked="0"/>
    </xf>
    <xf numFmtId="0" fontId="26" fillId="0" borderId="9" xfId="0" applyFont="1" applyFill="1" applyBorder="1" applyAlignment="1" applyProtection="1">
      <alignment horizontal="justify" vertical="center" wrapText="1"/>
      <protection locked="0"/>
    </xf>
    <xf numFmtId="0" fontId="26" fillId="5" borderId="9" xfId="0" applyFont="1" applyFill="1" applyBorder="1" applyAlignment="1" applyProtection="1">
      <alignment horizontal="justify" vertical="center" wrapText="1"/>
      <protection locked="0"/>
    </xf>
    <xf numFmtId="0" fontId="25" fillId="0" borderId="9" xfId="0" applyFont="1" applyFill="1" applyBorder="1" applyAlignment="1">
      <alignment horizontal="justify" vertical="center" wrapText="1"/>
    </xf>
    <xf numFmtId="0" fontId="26" fillId="0" borderId="25" xfId="0" applyFont="1" applyFill="1" applyBorder="1" applyAlignment="1" applyProtection="1">
      <alignment horizontal="justify" vertical="center" wrapText="1"/>
      <protection locked="0"/>
    </xf>
    <xf numFmtId="0" fontId="25" fillId="5" borderId="9" xfId="0" applyFont="1" applyFill="1" applyBorder="1" applyAlignment="1">
      <alignment horizontal="justify" vertical="center"/>
    </xf>
    <xf numFmtId="0" fontId="25" fillId="0" borderId="25" xfId="0" applyFont="1" applyFill="1" applyBorder="1" applyAlignment="1">
      <alignment horizontal="justify" vertical="center" wrapText="1"/>
    </xf>
    <xf numFmtId="0" fontId="25" fillId="5" borderId="9" xfId="0" applyFont="1" applyFill="1" applyBorder="1" applyAlignment="1">
      <alignment horizontal="justify" vertical="center" wrapText="1"/>
    </xf>
    <xf numFmtId="0" fontId="25" fillId="5" borderId="28" xfId="0" applyFont="1" applyFill="1" applyBorder="1" applyAlignment="1">
      <alignment horizontal="justify" vertical="center" wrapText="1"/>
    </xf>
    <xf numFmtId="0" fontId="25" fillId="0" borderId="29" xfId="0" applyFont="1" applyFill="1" applyBorder="1" applyAlignment="1">
      <alignment horizontal="justify" vertical="center" wrapText="1"/>
    </xf>
    <xf numFmtId="0" fontId="25" fillId="5" borderId="28" xfId="0" applyFont="1" applyFill="1" applyBorder="1" applyAlignment="1">
      <alignment vertical="center" wrapText="1"/>
    </xf>
    <xf numFmtId="0" fontId="25" fillId="0" borderId="29" xfId="0" applyFont="1" applyFill="1" applyBorder="1" applyAlignment="1">
      <alignment vertical="center" wrapText="1"/>
    </xf>
    <xf numFmtId="0" fontId="25" fillId="0" borderId="9" xfId="0" applyFont="1" applyFill="1" applyBorder="1" applyAlignment="1">
      <alignment horizontal="justify" wrapText="1"/>
    </xf>
    <xf numFmtId="0" fontId="25" fillId="5" borderId="9" xfId="0" applyFont="1" applyFill="1" applyBorder="1" applyAlignment="1">
      <alignment horizontal="justify" wrapText="1"/>
    </xf>
    <xf numFmtId="0" fontId="25" fillId="0" borderId="9" xfId="0" applyFont="1" applyFill="1" applyBorder="1" applyAlignment="1" applyProtection="1">
      <alignment horizontal="justify" vertical="center" wrapText="1"/>
      <protection locked="0"/>
    </xf>
    <xf numFmtId="0" fontId="25" fillId="5" borderId="9" xfId="0" applyFont="1" applyFill="1" applyBorder="1" applyAlignment="1" applyProtection="1">
      <alignment horizontal="justify" vertical="center" wrapText="1"/>
      <protection locked="0"/>
    </xf>
    <xf numFmtId="0" fontId="29" fillId="0" borderId="9" xfId="0" applyFont="1" applyFill="1" applyBorder="1" applyAlignment="1" applyProtection="1">
      <alignment horizontal="justify" vertical="center" wrapText="1"/>
      <protection locked="0"/>
    </xf>
    <xf numFmtId="9" fontId="9" fillId="8" borderId="9" xfId="1" applyFont="1" applyFill="1" applyBorder="1" applyAlignment="1">
      <alignment horizontal="center" vertical="center"/>
    </xf>
    <xf numFmtId="9" fontId="9" fillId="8" borderId="28" xfId="1" applyFont="1" applyFill="1" applyBorder="1" applyAlignment="1">
      <alignment horizontal="center" vertical="center"/>
    </xf>
    <xf numFmtId="0" fontId="25" fillId="0" borderId="30" xfId="0" applyFont="1" applyFill="1" applyBorder="1" applyAlignment="1">
      <alignment horizontal="justify" vertical="center"/>
    </xf>
    <xf numFmtId="0" fontId="24" fillId="0" borderId="9" xfId="0" applyFont="1" applyFill="1" applyBorder="1" applyAlignment="1">
      <alignment vertical="center" wrapText="1"/>
    </xf>
    <xf numFmtId="0" fontId="24" fillId="0" borderId="9" xfId="0" applyFont="1" applyFill="1" applyBorder="1" applyAlignment="1">
      <alignment horizontal="justify" vertical="center" wrapText="1"/>
    </xf>
    <xf numFmtId="0" fontId="27" fillId="0" borderId="9" xfId="2" applyFont="1" applyFill="1" applyBorder="1" applyAlignment="1">
      <alignment horizontal="justify" vertical="center" wrapText="1"/>
    </xf>
    <xf numFmtId="0" fontId="24" fillId="0" borderId="9" xfId="0" applyFont="1" applyFill="1" applyBorder="1" applyAlignment="1">
      <alignment horizontal="justify" vertical="center"/>
    </xf>
    <xf numFmtId="9" fontId="0" fillId="2" borderId="0" xfId="0" applyNumberFormat="1" applyFill="1"/>
    <xf numFmtId="0" fontId="0" fillId="3" borderId="2" xfId="0" applyFill="1" applyBorder="1"/>
    <xf numFmtId="0" fontId="0" fillId="3" borderId="3" xfId="0" applyFill="1" applyBorder="1"/>
    <xf numFmtId="0" fontId="0" fillId="3" borderId="0" xfId="0" applyFill="1" applyBorder="1"/>
    <xf numFmtId="0" fontId="0" fillId="3" borderId="5" xfId="0" applyFill="1" applyBorder="1"/>
    <xf numFmtId="0" fontId="0" fillId="3" borderId="7" xfId="0" applyFill="1" applyBorder="1"/>
    <xf numFmtId="0" fontId="0" fillId="3" borderId="8" xfId="0" applyFill="1" applyBorder="1"/>
    <xf numFmtId="0" fontId="0" fillId="9" borderId="1" xfId="0" applyFill="1" applyBorder="1"/>
    <xf numFmtId="0" fontId="0" fillId="9" borderId="2" xfId="0" applyFill="1" applyBorder="1"/>
    <xf numFmtId="0" fontId="0" fillId="9" borderId="3" xfId="0" applyFill="1" applyBorder="1"/>
    <xf numFmtId="0" fontId="0" fillId="9" borderId="4" xfId="0" applyFill="1" applyBorder="1"/>
    <xf numFmtId="0" fontId="0" fillId="9" borderId="0" xfId="0" applyFill="1" applyBorder="1"/>
    <xf numFmtId="0" fontId="0" fillId="9" borderId="5" xfId="0" applyFill="1" applyBorder="1"/>
    <xf numFmtId="0" fontId="0" fillId="9" borderId="6" xfId="0" applyFill="1" applyBorder="1"/>
    <xf numFmtId="0" fontId="0" fillId="9" borderId="7" xfId="0" applyFill="1" applyBorder="1"/>
    <xf numFmtId="0" fontId="0" fillId="9" borderId="8" xfId="0" applyFill="1" applyBorder="1"/>
    <xf numFmtId="0" fontId="0" fillId="3" borderId="1" xfId="0" applyFill="1" applyBorder="1" applyAlignment="1"/>
    <xf numFmtId="0" fontId="0" fillId="3" borderId="2" xfId="0" applyFill="1" applyBorder="1" applyAlignment="1"/>
    <xf numFmtId="0" fontId="7" fillId="3" borderId="2" xfId="0" applyFont="1" applyFill="1" applyBorder="1" applyAlignment="1"/>
    <xf numFmtId="0" fontId="0" fillId="3" borderId="34" xfId="0" applyFill="1" applyBorder="1" applyAlignment="1"/>
    <xf numFmtId="0" fontId="0" fillId="3" borderId="35" xfId="0" applyFill="1" applyBorder="1" applyAlignment="1"/>
    <xf numFmtId="0" fontId="0" fillId="3" borderId="4" xfId="0" applyFill="1" applyBorder="1" applyAlignment="1"/>
    <xf numFmtId="0" fontId="0" fillId="3" borderId="0" xfId="0" applyFill="1" applyBorder="1" applyAlignment="1"/>
    <xf numFmtId="0" fontId="6" fillId="3" borderId="0" xfId="0" applyFont="1" applyFill="1" applyBorder="1" applyAlignment="1"/>
    <xf numFmtId="0" fontId="0" fillId="3" borderId="20" xfId="0" applyFill="1" applyBorder="1" applyAlignment="1"/>
    <xf numFmtId="0" fontId="0" fillId="3" borderId="6" xfId="0" applyFill="1" applyBorder="1" applyAlignment="1"/>
    <xf numFmtId="0" fontId="0" fillId="3" borderId="7" xfId="0" applyFill="1" applyBorder="1" applyAlignment="1"/>
    <xf numFmtId="0" fontId="7" fillId="3" borderId="7" xfId="0" applyFont="1" applyFill="1" applyBorder="1" applyAlignment="1">
      <alignment vertical="center"/>
    </xf>
    <xf numFmtId="0" fontId="0" fillId="3" borderId="36" xfId="0" applyFill="1" applyBorder="1" applyAlignment="1"/>
    <xf numFmtId="0" fontId="0" fillId="3" borderId="37" xfId="0" applyFill="1" applyBorder="1" applyAlignment="1"/>
    <xf numFmtId="17" fontId="2" fillId="3" borderId="28" xfId="0" applyNumberFormat="1" applyFont="1" applyFill="1" applyBorder="1" applyAlignment="1">
      <alignment horizontal="center" vertical="center"/>
    </xf>
    <xf numFmtId="17" fontId="2" fillId="3" borderId="28" xfId="0" applyNumberFormat="1" applyFont="1" applyFill="1" applyBorder="1" applyAlignment="1">
      <alignment horizontal="center" vertical="center" wrapText="1"/>
    </xf>
    <xf numFmtId="0" fontId="0" fillId="3" borderId="16" xfId="0" applyFill="1" applyBorder="1"/>
    <xf numFmtId="0" fontId="0" fillId="3" borderId="17" xfId="0" applyFill="1" applyBorder="1"/>
    <xf numFmtId="0" fontId="7" fillId="3" borderId="17" xfId="0" applyFont="1" applyFill="1" applyBorder="1" applyAlignment="1">
      <alignment horizontal="left"/>
    </xf>
    <xf numFmtId="0" fontId="0" fillId="3" borderId="17" xfId="0" applyFill="1" applyBorder="1" applyAlignment="1"/>
    <xf numFmtId="0" fontId="0" fillId="3" borderId="18" xfId="0" applyFill="1" applyBorder="1"/>
    <xf numFmtId="0" fontId="0" fillId="3" borderId="19" xfId="0" applyFill="1" applyBorder="1"/>
    <xf numFmtId="0" fontId="7" fillId="3" borderId="0" xfId="0" applyFont="1" applyFill="1" applyBorder="1" applyAlignment="1">
      <alignment horizontal="left"/>
    </xf>
    <xf numFmtId="0" fontId="0" fillId="3" borderId="20" xfId="0" applyFill="1" applyBorder="1"/>
    <xf numFmtId="0" fontId="0" fillId="3" borderId="21" xfId="0" applyFill="1" applyBorder="1"/>
    <xf numFmtId="0" fontId="0" fillId="3" borderId="15" xfId="0" applyFill="1" applyBorder="1"/>
    <xf numFmtId="0" fontId="7" fillId="3" borderId="15" xfId="0" applyFont="1" applyFill="1" applyBorder="1" applyAlignment="1">
      <alignment horizontal="left" vertical="center"/>
    </xf>
    <xf numFmtId="0" fontId="0" fillId="3" borderId="15" xfId="0" applyFill="1" applyBorder="1" applyAlignment="1"/>
    <xf numFmtId="0" fontId="0" fillId="3" borderId="22" xfId="0" applyFill="1" applyBorder="1"/>
    <xf numFmtId="0" fontId="7" fillId="3" borderId="0" xfId="0" applyFont="1" applyFill="1" applyBorder="1" applyAlignment="1"/>
    <xf numFmtId="0" fontId="25" fillId="7" borderId="24" xfId="0" applyFont="1" applyFill="1" applyBorder="1" applyAlignment="1">
      <alignment horizontal="justify" vertical="center"/>
    </xf>
    <xf numFmtId="0" fontId="25" fillId="7" borderId="9" xfId="0" applyFont="1" applyFill="1" applyBorder="1" applyAlignment="1">
      <alignment horizontal="justify" vertical="center" wrapText="1"/>
    </xf>
    <xf numFmtId="0" fontId="25" fillId="7" borderId="30" xfId="0" applyFont="1" applyFill="1" applyBorder="1" applyAlignment="1">
      <alignment horizontal="justify" vertical="center"/>
    </xf>
    <xf numFmtId="0" fontId="25" fillId="7" borderId="28" xfId="0" applyFont="1" applyFill="1" applyBorder="1" applyAlignment="1">
      <alignment horizontal="justify" vertical="center" wrapText="1"/>
    </xf>
    <xf numFmtId="0" fontId="0" fillId="2" borderId="0" xfId="0" applyFill="1" applyAlignment="1">
      <alignment wrapText="1"/>
    </xf>
    <xf numFmtId="0" fontId="34" fillId="7" borderId="9" xfId="0" applyFont="1" applyFill="1" applyBorder="1" applyAlignment="1">
      <alignment horizontal="justify" vertical="center" wrapText="1"/>
    </xf>
    <xf numFmtId="0" fontId="11" fillId="7" borderId="9" xfId="2" applyFill="1" applyBorder="1" applyAlignment="1">
      <alignment vertical="center" wrapText="1"/>
    </xf>
    <xf numFmtId="0" fontId="31" fillId="0" borderId="9" xfId="0" applyFont="1" applyFill="1" applyBorder="1" applyAlignment="1">
      <alignment horizontal="justify" vertical="center" wrapText="1"/>
    </xf>
    <xf numFmtId="0" fontId="25" fillId="7" borderId="9" xfId="0" applyFont="1" applyFill="1" applyBorder="1" applyAlignment="1">
      <alignment horizontal="justify" vertical="center"/>
    </xf>
    <xf numFmtId="0" fontId="25" fillId="11" borderId="9" xfId="0" applyFont="1" applyFill="1" applyBorder="1" applyAlignment="1" applyProtection="1">
      <alignment horizontal="justify" vertical="center"/>
      <protection locked="0"/>
    </xf>
    <xf numFmtId="0" fontId="25" fillId="11" borderId="9" xfId="0" applyFont="1" applyFill="1" applyBorder="1" applyAlignment="1" applyProtection="1">
      <alignment horizontal="justify" vertical="center" wrapText="1"/>
      <protection locked="0"/>
    </xf>
    <xf numFmtId="0" fontId="0" fillId="3" borderId="9" xfId="0" applyFill="1" applyBorder="1" applyAlignment="1">
      <alignment horizontal="center" vertical="center"/>
    </xf>
    <xf numFmtId="0" fontId="13" fillId="0" borderId="33"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10" borderId="41" xfId="0" applyFont="1" applyFill="1" applyBorder="1" applyAlignment="1">
      <alignment horizontal="center" vertical="center"/>
    </xf>
    <xf numFmtId="0" fontId="2" fillId="10" borderId="38" xfId="0" applyFont="1" applyFill="1" applyBorder="1" applyAlignment="1">
      <alignment horizontal="center" vertical="center"/>
    </xf>
    <xf numFmtId="0" fontId="2" fillId="10" borderId="43" xfId="0" applyFont="1" applyFill="1" applyBorder="1" applyAlignment="1">
      <alignment horizontal="center" vertical="center"/>
    </xf>
    <xf numFmtId="0" fontId="2" fillId="10" borderId="42" xfId="0" applyFont="1" applyFill="1" applyBorder="1" applyAlignment="1">
      <alignment horizontal="center" vertical="center"/>
    </xf>
    <xf numFmtId="0" fontId="2" fillId="10" borderId="14" xfId="0" applyFont="1" applyFill="1" applyBorder="1" applyAlignment="1">
      <alignment horizontal="center" vertical="center"/>
    </xf>
    <xf numFmtId="0" fontId="2" fillId="10" borderId="44" xfId="0" applyFont="1" applyFill="1" applyBorder="1" applyAlignment="1">
      <alignment horizontal="center" vertical="center"/>
    </xf>
    <xf numFmtId="0" fontId="2" fillId="10" borderId="34"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35"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2" fillId="10" borderId="15" xfId="0" applyFont="1" applyFill="1" applyBorder="1" applyAlignment="1">
      <alignment horizontal="center" vertical="center" wrapText="1"/>
    </xf>
    <xf numFmtId="0" fontId="2" fillId="10" borderId="22" xfId="0" applyFont="1" applyFill="1" applyBorder="1" applyAlignment="1">
      <alignment horizontal="center" vertical="center" wrapText="1"/>
    </xf>
    <xf numFmtId="17" fontId="2" fillId="3" borderId="9" xfId="0" applyNumberFormat="1" applyFont="1" applyFill="1" applyBorder="1" applyAlignment="1">
      <alignment horizontal="center"/>
    </xf>
    <xf numFmtId="0" fontId="2" fillId="3" borderId="9" xfId="0" applyFont="1" applyFill="1" applyBorder="1" applyAlignment="1">
      <alignment horizontal="center"/>
    </xf>
    <xf numFmtId="17" fontId="2" fillId="3" borderId="10" xfId="0" applyNumberFormat="1" applyFont="1" applyFill="1" applyBorder="1" applyAlignment="1">
      <alignment horizontal="center"/>
    </xf>
    <xf numFmtId="0" fontId="2" fillId="3" borderId="11" xfId="0" applyFont="1" applyFill="1" applyBorder="1" applyAlignment="1">
      <alignment horizontal="center"/>
    </xf>
    <xf numFmtId="0" fontId="2" fillId="3" borderId="14" xfId="0" applyFont="1" applyFill="1" applyBorder="1" applyAlignment="1">
      <alignment horizontal="center" vertical="center" wrapText="1"/>
    </xf>
    <xf numFmtId="0" fontId="2" fillId="10" borderId="24" xfId="0" applyFont="1" applyFill="1" applyBorder="1" applyAlignment="1">
      <alignment horizontal="center"/>
    </xf>
    <xf numFmtId="0" fontId="2" fillId="10" borderId="23" xfId="0" applyFont="1" applyFill="1" applyBorder="1" applyAlignment="1">
      <alignment horizontal="center"/>
    </xf>
    <xf numFmtId="0" fontId="2" fillId="3" borderId="39"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10" xfId="0" applyFont="1" applyFill="1" applyBorder="1" applyAlignment="1">
      <alignment horizontal="center" wrapText="1"/>
    </xf>
    <xf numFmtId="0" fontId="2" fillId="3" borderId="11" xfId="0" applyFont="1" applyFill="1" applyBorder="1" applyAlignment="1">
      <alignment horizontal="center" wrapText="1"/>
    </xf>
    <xf numFmtId="0" fontId="2" fillId="3" borderId="1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2" fillId="10" borderId="32" xfId="0" applyFont="1" applyFill="1" applyBorder="1" applyAlignment="1">
      <alignment horizontal="center"/>
    </xf>
    <xf numFmtId="0" fontId="2" fillId="10" borderId="46" xfId="0" applyFont="1" applyFill="1" applyBorder="1" applyAlignment="1">
      <alignment horizontal="center"/>
    </xf>
    <xf numFmtId="0" fontId="2" fillId="10" borderId="47" xfId="0" applyFont="1" applyFill="1" applyBorder="1" applyAlignment="1">
      <alignment horizontal="center"/>
    </xf>
    <xf numFmtId="17" fontId="2" fillId="3" borderId="11" xfId="0" applyNumberFormat="1" applyFont="1" applyFill="1" applyBorder="1" applyAlignment="1">
      <alignment horizontal="center"/>
    </xf>
    <xf numFmtId="0" fontId="13" fillId="0"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10" borderId="48" xfId="0" applyFont="1" applyFill="1" applyBorder="1" applyAlignment="1">
      <alignment horizontal="center"/>
    </xf>
    <xf numFmtId="0" fontId="0" fillId="9" borderId="10" xfId="0" applyFill="1" applyBorder="1" applyAlignment="1">
      <alignment horizontal="justify" vertical="center" wrapText="1"/>
    </xf>
    <xf numFmtId="0" fontId="0" fillId="9" borderId="12" xfId="0" applyFill="1" applyBorder="1" applyAlignment="1">
      <alignment horizontal="justify" vertical="center"/>
    </xf>
    <xf numFmtId="0" fontId="0" fillId="9" borderId="11" xfId="0" applyFill="1" applyBorder="1" applyAlignment="1">
      <alignment horizontal="justify" vertical="center"/>
    </xf>
    <xf numFmtId="0" fontId="0" fillId="9" borderId="10" xfId="0" applyFill="1" applyBorder="1" applyAlignment="1">
      <alignment horizontal="justify" vertical="center"/>
    </xf>
  </cellXfs>
  <cellStyles count="3">
    <cellStyle name="Hipervínculo" xfId="2" builtinId="8"/>
    <cellStyle name="Normal" xfId="0" builtinId="0"/>
    <cellStyle name="Porcentaje" xfId="1" builtinId="5"/>
  </cellStyles>
  <dxfs count="162">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s>
  <tableStyles count="0" defaultTableStyle="TableStyleMedium2"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iagrams/_rels/data1.xml.rels><?xml version="1.0" encoding="UTF-8" standalone="yes"?>
<Relationships xmlns="http://schemas.openxmlformats.org/package/2006/relationships"><Relationship Id="rId3" Type="http://schemas.openxmlformats.org/officeDocument/2006/relationships/hyperlink" Target="#'COMPONENTE 1'!A1"/><Relationship Id="rId2" Type="http://schemas.openxmlformats.org/officeDocument/2006/relationships/hyperlink" Target="#'COMPONENTE 2'!A1"/><Relationship Id="rId1" Type="http://schemas.openxmlformats.org/officeDocument/2006/relationships/hyperlink" Target="#'COMPONENTE 6'!A1"/><Relationship Id="rId6" Type="http://schemas.openxmlformats.org/officeDocument/2006/relationships/hyperlink" Target="#'COMPONENTE 3'!A1"/><Relationship Id="rId5" Type="http://schemas.openxmlformats.org/officeDocument/2006/relationships/hyperlink" Target="#'COMPONENTE 4'!A1"/><Relationship Id="rId4" Type="http://schemas.openxmlformats.org/officeDocument/2006/relationships/hyperlink" Target="#'COMPONENTE 5'!A1"/></Relationships>
</file>

<file path=xl/diagrams/_rels/data2.xml.rels><?xml version="1.0" encoding="UTF-8" standalone="yes"?>
<Relationships xmlns="http://schemas.openxmlformats.org/package/2006/relationships"><Relationship Id="rId1" Type="http://schemas.openxmlformats.org/officeDocument/2006/relationships/hyperlink" Target="#'CONCLUSIONES - RECOMENDACIONES'!A1"/></Relationships>
</file>

<file path=xl/diagrams/colors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5_1">
  <dgm:title val=""/>
  <dgm:desc val=""/>
  <dgm:catLst>
    <dgm:cat type="accent5" pri="11100"/>
  </dgm:catLst>
  <dgm:styleLbl name="node0">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5">
        <a:shade val="80000"/>
      </a:schemeClr>
    </dgm:linClrLst>
    <dgm:effectClrLst/>
    <dgm:txLinClrLst/>
    <dgm:txFillClrLst/>
    <dgm:txEffectClrLst/>
  </dgm:styleLbl>
  <dgm:styleLbl name="node2">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fgImgPlace1">
    <dgm:fillClrLst meth="repeat">
      <a:schemeClr val="accent5">
        <a:tint val="40000"/>
      </a:schemeClr>
    </dgm:fillClrLst>
    <dgm:linClrLst meth="repeat">
      <a:schemeClr val="accent5">
        <a:shade val="80000"/>
      </a:schemeClr>
    </dgm:linClrLst>
    <dgm:effectClrLst/>
    <dgm:txLinClrLst/>
    <dgm:txFillClrLst meth="repeat">
      <a:schemeClr val="lt1"/>
    </dgm:txFillClrLst>
    <dgm:txEffectClrLst/>
  </dgm:styleLbl>
  <dgm:styleLbl name="alignImgPlace1">
    <dgm:fillClrLst meth="repeat">
      <a:schemeClr val="accent5">
        <a:tint val="40000"/>
      </a:schemeClr>
    </dgm:fillClrLst>
    <dgm:linClrLst meth="repeat">
      <a:schemeClr val="accent5">
        <a:shade val="80000"/>
      </a:schemeClr>
    </dgm:linClrLst>
    <dgm:effectClrLst/>
    <dgm:txLinClrLst/>
    <dgm:txFillClrLst meth="repeat">
      <a:schemeClr val="lt1"/>
    </dgm:txFillClrLst>
    <dgm:txEffectClrLst/>
  </dgm:styleLbl>
  <dgm:styleLbl name="bgImgPlace1">
    <dgm:fillClrLst meth="repeat">
      <a:schemeClr val="accent5">
        <a:tint val="40000"/>
      </a:schemeClr>
    </dgm:fillClrLst>
    <dgm:linClrLst meth="repeat">
      <a:schemeClr val="accent5">
        <a:shade val="80000"/>
      </a:schemeClr>
    </dgm:linClrLst>
    <dgm:effectClrLst/>
    <dgm:txLinClrLst/>
    <dgm:txFillClrLst meth="repeat">
      <a:schemeClr val="lt1"/>
    </dgm:txFillClrLst>
    <dgm:txEffectClrLst/>
  </dgm:styleLbl>
  <dgm:styleLbl name="sibTrans2D1">
    <dgm:fillClrLst meth="repeat">
      <a:schemeClr val="accent5">
        <a:tint val="60000"/>
      </a:schemeClr>
    </dgm:fillClrLst>
    <dgm:linClrLst meth="repeat">
      <a:schemeClr val="accent5">
        <a:tint val="60000"/>
      </a:schemeClr>
    </dgm:linClrLst>
    <dgm:effectClrLst/>
    <dgm:txLinClrLst/>
    <dgm:txFillClrLst meth="repeat">
      <a:schemeClr val="dk1"/>
    </dgm:txFillClrLst>
    <dgm:txEffectClrLst/>
  </dgm:styleLbl>
  <dgm:styleLbl name="fgSibTrans2D1">
    <dgm:fillClrLst meth="repeat">
      <a:schemeClr val="accent5">
        <a:tint val="60000"/>
      </a:schemeClr>
    </dgm:fillClrLst>
    <dgm:linClrLst meth="repeat">
      <a:schemeClr val="accent5">
        <a:tint val="60000"/>
      </a:schemeClr>
    </dgm:linClrLst>
    <dgm:effectClrLst/>
    <dgm:txLinClrLst/>
    <dgm:txFillClrLst meth="repeat">
      <a:schemeClr val="dk1"/>
    </dgm:txFillClrLst>
    <dgm:txEffectClrLst/>
  </dgm:styleLbl>
  <dgm:styleLbl name="bgSibTrans2D1">
    <dgm:fillClrLst meth="repeat">
      <a:schemeClr val="accent5">
        <a:tint val="60000"/>
      </a:schemeClr>
    </dgm:fillClrLst>
    <dgm:linClrLst meth="repeat">
      <a:schemeClr val="accent5">
        <a:tint val="60000"/>
      </a:schemeClr>
    </dgm:linClrLst>
    <dgm:effectClrLst/>
    <dgm:txLinClrLst/>
    <dgm:txFillClrLst meth="repeat">
      <a:schemeClr val="dk1"/>
    </dgm:txFillClrLst>
    <dgm:txEffectClrLst/>
  </dgm:styleLbl>
  <dgm:styleLbl name="sibTrans1D1">
    <dgm:fillClrLst meth="repeat">
      <a:schemeClr val="accent5"/>
    </dgm:fillClrLst>
    <dgm:linClrLst meth="repeat">
      <a:schemeClr val="accent5"/>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parChTrans2D1">
    <dgm:fillClrLst meth="repeat">
      <a:schemeClr val="accent5">
        <a:tint val="60000"/>
      </a:schemeClr>
    </dgm:fillClrLst>
    <dgm:linClrLst meth="repeat">
      <a:schemeClr val="accent5">
        <a:tint val="60000"/>
      </a:schemeClr>
    </dgm:linClrLst>
    <dgm:effectClrLst/>
    <dgm:txLinClrLst/>
    <dgm:txFillClrLst/>
    <dgm:txEffectClrLst/>
  </dgm:styleLbl>
  <dgm:styleLbl name="parChTrans2D2">
    <dgm:fillClrLst meth="repeat">
      <a:schemeClr val="accent5"/>
    </dgm:fillClrLst>
    <dgm:linClrLst meth="repeat">
      <a:schemeClr val="accent5"/>
    </dgm:linClrLst>
    <dgm:effectClrLst/>
    <dgm:txLinClrLst/>
    <dgm:txFillClrLst/>
    <dgm:txEffectClrLst/>
  </dgm:styleLbl>
  <dgm:styleLbl name="parChTrans2D3">
    <dgm:fillClrLst meth="repeat">
      <a:schemeClr val="accent5"/>
    </dgm:fillClrLst>
    <dgm:linClrLst meth="repeat">
      <a:schemeClr val="accent5"/>
    </dgm:linClrLst>
    <dgm:effectClrLst/>
    <dgm:txLinClrLst/>
    <dgm:txFillClrLst/>
    <dgm:txEffectClrLst/>
  </dgm:styleLbl>
  <dgm:styleLbl name="parChTrans2D4">
    <dgm:fillClrLst meth="repeat">
      <a:schemeClr val="accent5"/>
    </dgm:fillClrLst>
    <dgm:linClrLst meth="repeat">
      <a:schemeClr val="accent5"/>
    </dgm:linClrLst>
    <dgm:effectClrLst/>
    <dgm:txLinClrLst/>
    <dgm:txFillClrLst meth="repeat">
      <a:schemeClr val="lt1"/>
    </dgm:txFillClrLst>
    <dgm:txEffectClrLst/>
  </dgm:styleLbl>
  <dgm:styleLbl name="parChTrans1D1">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2">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3">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parChTrans1D4">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fgAcc1">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conFgAcc1">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alignAcc1">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trAlignAcc1">
    <dgm:fillClrLst meth="repeat">
      <a:schemeClr val="accent5">
        <a:alpha val="40000"/>
        <a:tint val="40000"/>
      </a:schemeClr>
    </dgm:fillClrLst>
    <dgm:linClrLst meth="repeat">
      <a:schemeClr val="accent5"/>
    </dgm:linClrLst>
    <dgm:effectClrLst/>
    <dgm:txLinClrLst/>
    <dgm:txFillClrLst meth="repeat">
      <a:schemeClr val="dk1"/>
    </dgm:txFillClrLst>
    <dgm:txEffectClrLst/>
  </dgm:styleLbl>
  <dgm:styleLbl name="bgAcc1">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solidFgAcc1">
    <dgm:fillClrLst meth="repeat">
      <a:schemeClr val="lt1"/>
    </dgm:fillClrLst>
    <dgm:linClrLst meth="repeat">
      <a:schemeClr val="accent5"/>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5">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5">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5">
        <a:alpha val="90000"/>
      </a:schemeClr>
    </dgm:linClrLst>
    <dgm:effectClrLst/>
    <dgm:txLinClrLst/>
    <dgm:txFillClrLst meth="repeat">
      <a:schemeClr val="dk1"/>
    </dgm:txFillClrLst>
    <dgm:txEffectClrLst/>
  </dgm:styleLbl>
  <dgm:styleLbl name="fgAcc0">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fgAcc2">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fgAcc3">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fgAcc4">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accent5"/>
    </dgm:linClrLst>
    <dgm:effectClrLst/>
    <dgm:txLinClrLst/>
    <dgm:txFillClrLst meth="repeat">
      <a:schemeClr val="dk1"/>
    </dgm:txFillClrLst>
    <dgm:txEffectClrLst/>
  </dgm:styleLbl>
  <dgm:styleLbl name="dkBgShp">
    <dgm:fillClrLst meth="repeat">
      <a:schemeClr val="accent5">
        <a:shade val="80000"/>
      </a:schemeClr>
    </dgm:fillClrLst>
    <dgm:linClrLst meth="repeat">
      <a:schemeClr val="accent5"/>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7FEBB93-E5D8-45DE-A7A8-482DB54B1CDE}" type="doc">
      <dgm:prSet loTypeId="urn:microsoft.com/office/officeart/2005/8/layout/chevron2" loCatId="list" qsTypeId="urn:microsoft.com/office/officeart/2005/8/quickstyle/simple5" qsCatId="simple" csTypeId="urn:microsoft.com/office/officeart/2005/8/colors/accent6_1" csCatId="accent6" phldr="1"/>
      <dgm:spPr/>
      <dgm:t>
        <a:bodyPr/>
        <a:lstStyle/>
        <a:p>
          <a:endParaRPr lang="es-ES"/>
        </a:p>
      </dgm:t>
    </dgm:pt>
    <dgm:pt modelId="{2A711CD1-C116-41D0-AB30-3C2D6A0880D8}">
      <dgm:prSet phldrT="[Texto]"/>
      <dgm:spPr>
        <a:solidFill>
          <a:schemeClr val="accent5">
            <a:lumMod val="40000"/>
            <a:lumOff val="60000"/>
            <a:alpha val="90000"/>
          </a:schemeClr>
        </a:solidFill>
        <a:ln>
          <a:solidFill>
            <a:schemeClr val="accent5">
              <a:lumMod val="75000"/>
            </a:schemeClr>
          </a:solidFill>
        </a:ln>
      </dgm:spPr>
      <dgm:t>
        <a:bodyPr/>
        <a:lstStyle/>
        <a:p>
          <a:r>
            <a:rPr lang="es-ES">
              <a:latin typeface="Arial Narrow" panose="020B0606020202030204" pitchFamily="34" charset="0"/>
            </a:rPr>
            <a:t>Iniciativas Adicionales de la Entidad</a:t>
          </a:r>
        </a:p>
      </dgm:t>
      <dgm:extLst>
        <a:ext uri="{E40237B7-FDA0-4F09-8148-C483321AD2D9}">
          <dgm14:cNvPr xmlns:dgm14="http://schemas.microsoft.com/office/drawing/2010/diagram" id="0" name="">
            <a:hlinkClick xmlns:r="http://schemas.openxmlformats.org/officeDocument/2006/relationships" r:id="rId1"/>
          </dgm14:cNvPr>
        </a:ext>
      </dgm:extLst>
    </dgm:pt>
    <dgm:pt modelId="{4AB86656-7462-49D1-9C3E-8FAD72F9F68E}">
      <dgm:prSet phldrT="[Texto]">
        <dgm:style>
          <a:lnRef idx="2">
            <a:schemeClr val="accent5"/>
          </a:lnRef>
          <a:fillRef idx="1">
            <a:schemeClr val="lt1"/>
          </a:fillRef>
          <a:effectRef idx="0">
            <a:schemeClr val="accent5"/>
          </a:effectRef>
          <a:fontRef idx="minor">
            <a:schemeClr val="dk1"/>
          </a:fontRef>
        </dgm:style>
      </dgm:prSet>
      <dgm:spPr/>
      <dgm:t>
        <a:bodyPr/>
        <a:lstStyle/>
        <a:p>
          <a:r>
            <a:rPr lang="es-ES" b="1">
              <a:latin typeface="Arial Narrow" panose="020B0606020202030204" pitchFamily="34" charset="0"/>
            </a:rPr>
            <a:t>COMPONENTE 6</a:t>
          </a:r>
        </a:p>
      </dgm:t>
      <dgm:extLst>
        <a:ext uri="{E40237B7-FDA0-4F09-8148-C483321AD2D9}">
          <dgm14:cNvPr xmlns:dgm14="http://schemas.microsoft.com/office/drawing/2010/diagram" id="0" name="">
            <a:hlinkClick xmlns:r="http://schemas.openxmlformats.org/officeDocument/2006/relationships" r:id="rId1"/>
          </dgm14:cNvPr>
        </a:ext>
      </dgm:extLst>
    </dgm:pt>
    <dgm:pt modelId="{EFC1D63E-E208-4813-8BCD-923BB98D41A3}" type="sibTrans" cxnId="{3F65FE47-9750-4A24-9046-0C7A2A3E9A00}">
      <dgm:prSet/>
      <dgm:spPr/>
      <dgm:t>
        <a:bodyPr/>
        <a:lstStyle/>
        <a:p>
          <a:endParaRPr lang="es-ES">
            <a:latin typeface="Arial Narrow" panose="020B0606020202030204" pitchFamily="34" charset="0"/>
          </a:endParaRPr>
        </a:p>
      </dgm:t>
    </dgm:pt>
    <dgm:pt modelId="{F12684B6-8061-416C-AC38-B8FC17D2F7A7}" type="parTrans" cxnId="{3F65FE47-9750-4A24-9046-0C7A2A3E9A00}">
      <dgm:prSet/>
      <dgm:spPr/>
      <dgm:t>
        <a:bodyPr/>
        <a:lstStyle/>
        <a:p>
          <a:endParaRPr lang="es-ES">
            <a:latin typeface="Arial Narrow" panose="020B0606020202030204" pitchFamily="34" charset="0"/>
          </a:endParaRPr>
        </a:p>
      </dgm:t>
    </dgm:pt>
    <dgm:pt modelId="{F2A8C19E-A816-4380-8CC3-E9EF8AD6F252}" type="sibTrans" cxnId="{3C68BF24-551E-4B9D-BEDD-25094847263A}">
      <dgm:prSet/>
      <dgm:spPr/>
      <dgm:t>
        <a:bodyPr/>
        <a:lstStyle/>
        <a:p>
          <a:endParaRPr lang="es-ES">
            <a:latin typeface="Arial Narrow" panose="020B0606020202030204" pitchFamily="34" charset="0"/>
          </a:endParaRPr>
        </a:p>
      </dgm:t>
    </dgm:pt>
    <dgm:pt modelId="{3A8C3DC6-031B-40EE-949B-5D01B4AED724}" type="parTrans" cxnId="{3C68BF24-551E-4B9D-BEDD-25094847263A}">
      <dgm:prSet/>
      <dgm:spPr/>
      <dgm:t>
        <a:bodyPr/>
        <a:lstStyle/>
        <a:p>
          <a:endParaRPr lang="es-ES">
            <a:latin typeface="Arial Narrow" panose="020B0606020202030204" pitchFamily="34" charset="0"/>
          </a:endParaRPr>
        </a:p>
      </dgm:t>
    </dgm:pt>
    <dgm:pt modelId="{62EB7808-DE7A-4331-8E7F-14964408D71E}">
      <dgm:prSet phldrT="[Texto]">
        <dgm:style>
          <a:lnRef idx="2">
            <a:schemeClr val="accent5"/>
          </a:lnRef>
          <a:fillRef idx="1">
            <a:schemeClr val="lt1"/>
          </a:fillRef>
          <a:effectRef idx="0">
            <a:schemeClr val="accent5"/>
          </a:effectRef>
          <a:fontRef idx="minor">
            <a:schemeClr val="dk1"/>
          </a:fontRef>
        </dgm:style>
      </dgm:prSet>
      <dgm:spPr>
        <a:solidFill>
          <a:schemeClr val="accent5">
            <a:lumMod val="40000"/>
            <a:lumOff val="60000"/>
          </a:schemeClr>
        </a:solidFill>
      </dgm:spPr>
      <dgm:t>
        <a:bodyPr/>
        <a:lstStyle/>
        <a:p>
          <a:r>
            <a:rPr lang="es-ES">
              <a:latin typeface="Arial Narrow" panose="020B0606020202030204" pitchFamily="34" charset="0"/>
            </a:rPr>
            <a:t>Racionalización de Trámites</a:t>
          </a:r>
        </a:p>
      </dgm:t>
      <dgm:extLst>
        <a:ext uri="{E40237B7-FDA0-4F09-8148-C483321AD2D9}">
          <dgm14:cNvPr xmlns:dgm14="http://schemas.microsoft.com/office/drawing/2010/diagram" id="0" name="">
            <a:hlinkClick xmlns:r="http://schemas.openxmlformats.org/officeDocument/2006/relationships" r:id="rId2"/>
          </dgm14:cNvPr>
        </a:ext>
      </dgm:extLst>
    </dgm:pt>
    <dgm:pt modelId="{EAF78EF4-04F1-4F21-98FD-59295211F911}">
      <dgm:prSet phldrT="[Texto]">
        <dgm:style>
          <a:lnRef idx="2">
            <a:schemeClr val="accent5"/>
          </a:lnRef>
          <a:fillRef idx="1">
            <a:schemeClr val="lt1"/>
          </a:fillRef>
          <a:effectRef idx="0">
            <a:schemeClr val="accent5"/>
          </a:effectRef>
          <a:fontRef idx="minor">
            <a:schemeClr val="dk1"/>
          </a:fontRef>
        </dgm:style>
      </dgm:prSet>
      <dgm:spPr/>
      <dgm:t>
        <a:bodyPr/>
        <a:lstStyle/>
        <a:p>
          <a:r>
            <a:rPr lang="es-ES" b="1">
              <a:latin typeface="Arial Narrow" panose="020B0606020202030204" pitchFamily="34" charset="0"/>
            </a:rPr>
            <a:t>COMPONENTE 2</a:t>
          </a:r>
        </a:p>
      </dgm:t>
      <dgm:extLst>
        <a:ext uri="{E40237B7-FDA0-4F09-8148-C483321AD2D9}">
          <dgm14:cNvPr xmlns:dgm14="http://schemas.microsoft.com/office/drawing/2010/diagram" id="0" name="">
            <a:hlinkClick xmlns:r="http://schemas.openxmlformats.org/officeDocument/2006/relationships" r:id="rId2"/>
          </dgm14:cNvPr>
        </a:ext>
      </dgm:extLst>
    </dgm:pt>
    <dgm:pt modelId="{9E76974C-416D-4320-923D-71602FA127FD}" type="sibTrans" cxnId="{535FEEC6-6DB1-496B-98DF-50586A1B9488}">
      <dgm:prSet/>
      <dgm:spPr/>
      <dgm:t>
        <a:bodyPr/>
        <a:lstStyle/>
        <a:p>
          <a:endParaRPr lang="es-ES">
            <a:latin typeface="Arial Narrow" panose="020B0606020202030204" pitchFamily="34" charset="0"/>
          </a:endParaRPr>
        </a:p>
      </dgm:t>
    </dgm:pt>
    <dgm:pt modelId="{AC8C5A07-4E1B-42FE-9811-51E1C632B7F3}" type="parTrans" cxnId="{535FEEC6-6DB1-496B-98DF-50586A1B9488}">
      <dgm:prSet/>
      <dgm:spPr/>
      <dgm:t>
        <a:bodyPr/>
        <a:lstStyle/>
        <a:p>
          <a:endParaRPr lang="es-ES">
            <a:latin typeface="Arial Narrow" panose="020B0606020202030204" pitchFamily="34" charset="0"/>
          </a:endParaRPr>
        </a:p>
      </dgm:t>
    </dgm:pt>
    <dgm:pt modelId="{62B68620-B1B2-47A6-AB87-CDB1647B629E}" type="sibTrans" cxnId="{27D7AA44-40CB-4BB7-A0C9-F8E3D4E51C03}">
      <dgm:prSet/>
      <dgm:spPr/>
      <dgm:t>
        <a:bodyPr/>
        <a:lstStyle/>
        <a:p>
          <a:endParaRPr lang="es-ES">
            <a:latin typeface="Arial Narrow" panose="020B0606020202030204" pitchFamily="34" charset="0"/>
          </a:endParaRPr>
        </a:p>
      </dgm:t>
    </dgm:pt>
    <dgm:pt modelId="{77B97C88-8927-42A0-9B9C-51D2E52CD02D}" type="parTrans" cxnId="{27D7AA44-40CB-4BB7-A0C9-F8E3D4E51C03}">
      <dgm:prSet/>
      <dgm:spPr/>
      <dgm:t>
        <a:bodyPr/>
        <a:lstStyle/>
        <a:p>
          <a:endParaRPr lang="es-ES">
            <a:latin typeface="Arial Narrow" panose="020B0606020202030204" pitchFamily="34" charset="0"/>
          </a:endParaRPr>
        </a:p>
      </dgm:t>
    </dgm:pt>
    <dgm:pt modelId="{3E84E7BE-A40D-4D9F-8BDF-E7897B20EED8}">
      <dgm:prSet phldrT="[Texto]"/>
      <dgm:spPr>
        <a:solidFill>
          <a:schemeClr val="accent5">
            <a:lumMod val="40000"/>
            <a:lumOff val="60000"/>
          </a:schemeClr>
        </a:solidFill>
        <a:ln>
          <a:solidFill>
            <a:schemeClr val="accent5">
              <a:lumMod val="50000"/>
            </a:schemeClr>
          </a:solidFill>
        </a:ln>
      </dgm:spPr>
      <dgm:t>
        <a:bodyPr/>
        <a:lstStyle/>
        <a:p>
          <a:r>
            <a:rPr lang="es-ES">
              <a:latin typeface="Arial Narrow" panose="020B0606020202030204" pitchFamily="34" charset="0"/>
            </a:rPr>
            <a:t>Gestión del Riesgo de Corrupción - Mapa de Riesgos de Corrupción</a:t>
          </a:r>
        </a:p>
      </dgm:t>
      <dgm:extLst>
        <a:ext uri="{E40237B7-FDA0-4F09-8148-C483321AD2D9}">
          <dgm14:cNvPr xmlns:dgm14="http://schemas.microsoft.com/office/drawing/2010/diagram" id="0" name="">
            <a:hlinkClick xmlns:r="http://schemas.openxmlformats.org/officeDocument/2006/relationships" r:id="rId3"/>
          </dgm14:cNvPr>
        </a:ext>
      </dgm:extLst>
    </dgm:pt>
    <dgm:pt modelId="{776C26CA-27BC-423F-99F5-87337315BA54}">
      <dgm:prSet phldrT="[Texto]">
        <dgm:style>
          <a:lnRef idx="2">
            <a:schemeClr val="accent5"/>
          </a:lnRef>
          <a:fillRef idx="1">
            <a:schemeClr val="lt1"/>
          </a:fillRef>
          <a:effectRef idx="0">
            <a:schemeClr val="accent5"/>
          </a:effectRef>
          <a:fontRef idx="minor">
            <a:schemeClr val="dk1"/>
          </a:fontRef>
        </dgm:style>
      </dgm:prSet>
      <dgm:spPr/>
      <dgm:t>
        <a:bodyPr/>
        <a:lstStyle/>
        <a:p>
          <a:r>
            <a:rPr lang="es-ES" b="1">
              <a:latin typeface="Arial Narrow" panose="020B0606020202030204" pitchFamily="34" charset="0"/>
            </a:rPr>
            <a:t>COMPONENTE 1</a:t>
          </a:r>
        </a:p>
      </dgm:t>
      <dgm:extLst>
        <a:ext uri="{E40237B7-FDA0-4F09-8148-C483321AD2D9}">
          <dgm14:cNvPr xmlns:dgm14="http://schemas.microsoft.com/office/drawing/2010/diagram" id="0" name="">
            <a:hlinkClick xmlns:r="http://schemas.openxmlformats.org/officeDocument/2006/relationships" r:id="rId3"/>
          </dgm14:cNvPr>
        </a:ext>
      </dgm:extLst>
    </dgm:pt>
    <dgm:pt modelId="{0F468CA5-A9AC-4B20-98AC-ABD01D9A4636}" type="sibTrans" cxnId="{6A05CDA3-7D4D-48EC-B7DB-EE036AF06568}">
      <dgm:prSet/>
      <dgm:spPr/>
      <dgm:t>
        <a:bodyPr/>
        <a:lstStyle/>
        <a:p>
          <a:endParaRPr lang="es-ES">
            <a:latin typeface="Arial Narrow" panose="020B0606020202030204" pitchFamily="34" charset="0"/>
          </a:endParaRPr>
        </a:p>
      </dgm:t>
    </dgm:pt>
    <dgm:pt modelId="{5CAB484E-21FC-4E3B-824C-9F209F693A83}" type="parTrans" cxnId="{6A05CDA3-7D4D-48EC-B7DB-EE036AF06568}">
      <dgm:prSet/>
      <dgm:spPr/>
      <dgm:t>
        <a:bodyPr/>
        <a:lstStyle/>
        <a:p>
          <a:endParaRPr lang="es-ES">
            <a:latin typeface="Arial Narrow" panose="020B0606020202030204" pitchFamily="34" charset="0"/>
          </a:endParaRPr>
        </a:p>
      </dgm:t>
    </dgm:pt>
    <dgm:pt modelId="{A1E99CA3-B2B0-4DD8-BCE0-7E5F4BAB9435}" type="sibTrans" cxnId="{7C42758D-7938-4E68-A1DE-4051CE3C4864}">
      <dgm:prSet/>
      <dgm:spPr/>
      <dgm:t>
        <a:bodyPr/>
        <a:lstStyle/>
        <a:p>
          <a:endParaRPr lang="es-ES">
            <a:latin typeface="Arial Narrow" panose="020B0606020202030204" pitchFamily="34" charset="0"/>
          </a:endParaRPr>
        </a:p>
      </dgm:t>
    </dgm:pt>
    <dgm:pt modelId="{4D30DC6C-768B-43F9-B411-41C66FB6794B}" type="parTrans" cxnId="{7C42758D-7938-4E68-A1DE-4051CE3C4864}">
      <dgm:prSet/>
      <dgm:spPr/>
      <dgm:t>
        <a:bodyPr/>
        <a:lstStyle/>
        <a:p>
          <a:endParaRPr lang="es-ES">
            <a:latin typeface="Arial Narrow" panose="020B0606020202030204" pitchFamily="34" charset="0"/>
          </a:endParaRPr>
        </a:p>
      </dgm:t>
    </dgm:pt>
    <dgm:pt modelId="{8D9402D2-9702-4D00-86BC-FFDE0971BCB1}">
      <dgm:prSet>
        <dgm:style>
          <a:lnRef idx="2">
            <a:schemeClr val="accent5"/>
          </a:lnRef>
          <a:fillRef idx="1">
            <a:schemeClr val="lt1"/>
          </a:fillRef>
          <a:effectRef idx="0">
            <a:schemeClr val="accent5"/>
          </a:effectRef>
          <a:fontRef idx="minor">
            <a:schemeClr val="dk1"/>
          </a:fontRef>
        </dgm:style>
      </dgm:prSet>
      <dgm:spPr/>
      <dgm:t>
        <a:bodyPr/>
        <a:lstStyle/>
        <a:p>
          <a:r>
            <a:rPr lang="es-ES" b="1">
              <a:latin typeface="Arial Narrow" panose="020B0606020202030204" pitchFamily="34" charset="0"/>
            </a:rPr>
            <a:t>COMPONENTE 5</a:t>
          </a:r>
        </a:p>
      </dgm:t>
      <dgm:extLst>
        <a:ext uri="{E40237B7-FDA0-4F09-8148-C483321AD2D9}">
          <dgm14:cNvPr xmlns:dgm14="http://schemas.microsoft.com/office/drawing/2010/diagram" id="0" name="">
            <a:hlinkClick xmlns:r="http://schemas.openxmlformats.org/officeDocument/2006/relationships" r:id="rId4"/>
          </dgm14:cNvPr>
        </a:ext>
      </dgm:extLst>
    </dgm:pt>
    <dgm:pt modelId="{2D5BD22E-EF61-4B22-B4CA-63354F3B3D44}" type="parTrans" cxnId="{46EC6290-B42F-4ACD-AEE0-EDD9488F9D2B}">
      <dgm:prSet/>
      <dgm:spPr/>
      <dgm:t>
        <a:bodyPr/>
        <a:lstStyle/>
        <a:p>
          <a:endParaRPr lang="es-ES">
            <a:latin typeface="Arial Narrow" panose="020B0606020202030204" pitchFamily="34" charset="0"/>
          </a:endParaRPr>
        </a:p>
      </dgm:t>
    </dgm:pt>
    <dgm:pt modelId="{DB54F6CB-D2E4-4FA7-9618-1E21D82E405B}" type="sibTrans" cxnId="{46EC6290-B42F-4ACD-AEE0-EDD9488F9D2B}">
      <dgm:prSet/>
      <dgm:spPr/>
      <dgm:t>
        <a:bodyPr/>
        <a:lstStyle/>
        <a:p>
          <a:endParaRPr lang="es-ES">
            <a:latin typeface="Arial Narrow" panose="020B0606020202030204" pitchFamily="34" charset="0"/>
          </a:endParaRPr>
        </a:p>
      </dgm:t>
    </dgm:pt>
    <dgm:pt modelId="{4C1B0F4B-03FD-486D-88C2-1CA58BAFBBFF}">
      <dgm:prSet>
        <dgm:style>
          <a:lnRef idx="2">
            <a:schemeClr val="accent5"/>
          </a:lnRef>
          <a:fillRef idx="1">
            <a:schemeClr val="lt1"/>
          </a:fillRef>
          <a:effectRef idx="0">
            <a:schemeClr val="accent5"/>
          </a:effectRef>
          <a:fontRef idx="minor">
            <a:schemeClr val="dk1"/>
          </a:fontRef>
        </dgm:style>
      </dgm:prSet>
      <dgm:spPr/>
      <dgm:t>
        <a:bodyPr/>
        <a:lstStyle/>
        <a:p>
          <a:r>
            <a:rPr lang="es-ES" b="1">
              <a:latin typeface="Arial Narrow" panose="020B0606020202030204" pitchFamily="34" charset="0"/>
            </a:rPr>
            <a:t>COMPONENTE 4</a:t>
          </a:r>
        </a:p>
      </dgm:t>
      <dgm:extLst>
        <a:ext uri="{E40237B7-FDA0-4F09-8148-C483321AD2D9}">
          <dgm14:cNvPr xmlns:dgm14="http://schemas.microsoft.com/office/drawing/2010/diagram" id="0" name="">
            <a:hlinkClick xmlns:r="http://schemas.openxmlformats.org/officeDocument/2006/relationships" r:id="rId5"/>
          </dgm14:cNvPr>
        </a:ext>
      </dgm:extLst>
    </dgm:pt>
    <dgm:pt modelId="{6F4B3B06-2B34-43F8-A804-D89262FFBB7C}" type="parTrans" cxnId="{9A80A9D5-45FC-4FBA-BC59-E6CA56B1F399}">
      <dgm:prSet/>
      <dgm:spPr/>
      <dgm:t>
        <a:bodyPr/>
        <a:lstStyle/>
        <a:p>
          <a:endParaRPr lang="es-ES">
            <a:latin typeface="Arial Narrow" panose="020B0606020202030204" pitchFamily="34" charset="0"/>
          </a:endParaRPr>
        </a:p>
      </dgm:t>
    </dgm:pt>
    <dgm:pt modelId="{5C62B98F-06AB-4A52-A932-540E75A22A34}" type="sibTrans" cxnId="{9A80A9D5-45FC-4FBA-BC59-E6CA56B1F399}">
      <dgm:prSet/>
      <dgm:spPr/>
      <dgm:t>
        <a:bodyPr/>
        <a:lstStyle/>
        <a:p>
          <a:endParaRPr lang="es-ES">
            <a:latin typeface="Arial Narrow" panose="020B0606020202030204" pitchFamily="34" charset="0"/>
          </a:endParaRPr>
        </a:p>
      </dgm:t>
    </dgm:pt>
    <dgm:pt modelId="{58BFE261-9C07-4E74-A8F4-19B239C81E1F}">
      <dgm:prSet>
        <dgm:style>
          <a:lnRef idx="2">
            <a:schemeClr val="accent5"/>
          </a:lnRef>
          <a:fillRef idx="1">
            <a:schemeClr val="lt1"/>
          </a:fillRef>
          <a:effectRef idx="0">
            <a:schemeClr val="accent5"/>
          </a:effectRef>
          <a:fontRef idx="minor">
            <a:schemeClr val="dk1"/>
          </a:fontRef>
        </dgm:style>
      </dgm:prSet>
      <dgm:spPr/>
      <dgm:t>
        <a:bodyPr/>
        <a:lstStyle/>
        <a:p>
          <a:r>
            <a:rPr lang="es-ES" b="1">
              <a:latin typeface="Arial Narrow" panose="020B0606020202030204" pitchFamily="34" charset="0"/>
            </a:rPr>
            <a:t>COMPONENTE 3</a:t>
          </a:r>
        </a:p>
      </dgm:t>
      <dgm:extLst>
        <a:ext uri="{E40237B7-FDA0-4F09-8148-C483321AD2D9}">
          <dgm14:cNvPr xmlns:dgm14="http://schemas.microsoft.com/office/drawing/2010/diagram" id="0" name="">
            <a:hlinkClick xmlns:r="http://schemas.openxmlformats.org/officeDocument/2006/relationships" r:id="rId6"/>
          </dgm14:cNvPr>
        </a:ext>
      </dgm:extLst>
    </dgm:pt>
    <dgm:pt modelId="{8A80FA09-4ABE-4EFD-B47E-299623518591}" type="parTrans" cxnId="{501C4810-016A-4A8D-9E2F-32FE1681316B}">
      <dgm:prSet/>
      <dgm:spPr/>
      <dgm:t>
        <a:bodyPr/>
        <a:lstStyle/>
        <a:p>
          <a:endParaRPr lang="es-ES">
            <a:latin typeface="Arial Narrow" panose="020B0606020202030204" pitchFamily="34" charset="0"/>
          </a:endParaRPr>
        </a:p>
      </dgm:t>
    </dgm:pt>
    <dgm:pt modelId="{9037F406-A4C2-421B-914A-B7D01D80FD5A}" type="sibTrans" cxnId="{501C4810-016A-4A8D-9E2F-32FE1681316B}">
      <dgm:prSet/>
      <dgm:spPr/>
      <dgm:t>
        <a:bodyPr/>
        <a:lstStyle/>
        <a:p>
          <a:endParaRPr lang="es-ES">
            <a:latin typeface="Arial Narrow" panose="020B0606020202030204" pitchFamily="34" charset="0"/>
          </a:endParaRPr>
        </a:p>
      </dgm:t>
    </dgm:pt>
    <dgm:pt modelId="{BDEB2611-42A0-4541-8D1F-BB7B08D241FE}">
      <dgm:prSet>
        <dgm:style>
          <a:lnRef idx="2">
            <a:schemeClr val="accent5"/>
          </a:lnRef>
          <a:fillRef idx="1">
            <a:schemeClr val="lt1"/>
          </a:fillRef>
          <a:effectRef idx="0">
            <a:schemeClr val="accent5"/>
          </a:effectRef>
          <a:fontRef idx="minor">
            <a:schemeClr val="dk1"/>
          </a:fontRef>
        </dgm:style>
      </dgm:prSet>
      <dgm:spPr>
        <a:solidFill>
          <a:schemeClr val="accent5">
            <a:lumMod val="40000"/>
            <a:lumOff val="60000"/>
          </a:schemeClr>
        </a:solidFill>
      </dgm:spPr>
      <dgm:t>
        <a:bodyPr/>
        <a:lstStyle/>
        <a:p>
          <a:r>
            <a:rPr lang="es-ES" b="0">
              <a:latin typeface="Arial Narrow" panose="020B0606020202030204" pitchFamily="34" charset="0"/>
            </a:rPr>
            <a:t>Rendición de Cuentas</a:t>
          </a:r>
        </a:p>
      </dgm:t>
      <dgm:extLst>
        <a:ext uri="{E40237B7-FDA0-4F09-8148-C483321AD2D9}">
          <dgm14:cNvPr xmlns:dgm14="http://schemas.microsoft.com/office/drawing/2010/diagram" id="0" name="">
            <a:hlinkClick xmlns:r="http://schemas.openxmlformats.org/officeDocument/2006/relationships" r:id="rId6"/>
          </dgm14:cNvPr>
        </a:ext>
      </dgm:extLst>
    </dgm:pt>
    <dgm:pt modelId="{9CE64409-A621-4F62-B930-23841A931C36}" type="parTrans" cxnId="{AEF898F2-27A3-49E9-B125-A679BEB1FC33}">
      <dgm:prSet/>
      <dgm:spPr/>
      <dgm:t>
        <a:bodyPr/>
        <a:lstStyle/>
        <a:p>
          <a:endParaRPr lang="es-ES">
            <a:latin typeface="Arial Narrow" panose="020B0606020202030204" pitchFamily="34" charset="0"/>
          </a:endParaRPr>
        </a:p>
      </dgm:t>
    </dgm:pt>
    <dgm:pt modelId="{4C6F8130-ED85-4B79-80C1-B739664C801B}" type="sibTrans" cxnId="{AEF898F2-27A3-49E9-B125-A679BEB1FC33}">
      <dgm:prSet/>
      <dgm:spPr/>
      <dgm:t>
        <a:bodyPr/>
        <a:lstStyle/>
        <a:p>
          <a:endParaRPr lang="es-ES">
            <a:latin typeface="Arial Narrow" panose="020B0606020202030204" pitchFamily="34" charset="0"/>
          </a:endParaRPr>
        </a:p>
      </dgm:t>
    </dgm:pt>
    <dgm:pt modelId="{31ECADA4-9202-4A95-9DCD-1280F18CD612}">
      <dgm:prSet>
        <dgm:style>
          <a:lnRef idx="2">
            <a:schemeClr val="accent5"/>
          </a:lnRef>
          <a:fillRef idx="1">
            <a:schemeClr val="lt1"/>
          </a:fillRef>
          <a:effectRef idx="0">
            <a:schemeClr val="accent5"/>
          </a:effectRef>
          <a:fontRef idx="minor">
            <a:schemeClr val="dk1"/>
          </a:fontRef>
        </dgm:style>
      </dgm:prSet>
      <dgm:spPr>
        <a:solidFill>
          <a:schemeClr val="accent5">
            <a:lumMod val="40000"/>
            <a:lumOff val="60000"/>
          </a:schemeClr>
        </a:solidFill>
      </dgm:spPr>
      <dgm:t>
        <a:bodyPr/>
        <a:lstStyle/>
        <a:p>
          <a:r>
            <a:rPr lang="es-ES" b="0">
              <a:latin typeface="Arial Narrow" panose="020B0606020202030204" pitchFamily="34" charset="0"/>
            </a:rPr>
            <a:t>Mecanismos para mejorar la Atención al Ciudadano</a:t>
          </a:r>
        </a:p>
      </dgm:t>
      <dgm:extLst>
        <a:ext uri="{E40237B7-FDA0-4F09-8148-C483321AD2D9}">
          <dgm14:cNvPr xmlns:dgm14="http://schemas.microsoft.com/office/drawing/2010/diagram" id="0" name="">
            <a:hlinkClick xmlns:r="http://schemas.openxmlformats.org/officeDocument/2006/relationships" r:id="rId5"/>
          </dgm14:cNvPr>
        </a:ext>
      </dgm:extLst>
    </dgm:pt>
    <dgm:pt modelId="{BBD61ABD-96A0-4700-A396-1DCFC1D0F77F}" type="parTrans" cxnId="{B5A519AD-B660-4E96-AED2-D1F9F25E5D16}">
      <dgm:prSet/>
      <dgm:spPr/>
      <dgm:t>
        <a:bodyPr/>
        <a:lstStyle/>
        <a:p>
          <a:endParaRPr lang="es-ES">
            <a:latin typeface="Arial Narrow" panose="020B0606020202030204" pitchFamily="34" charset="0"/>
          </a:endParaRPr>
        </a:p>
      </dgm:t>
    </dgm:pt>
    <dgm:pt modelId="{78440A7A-4F61-48BB-8E25-E733954F1C8C}" type="sibTrans" cxnId="{B5A519AD-B660-4E96-AED2-D1F9F25E5D16}">
      <dgm:prSet/>
      <dgm:spPr/>
      <dgm:t>
        <a:bodyPr/>
        <a:lstStyle/>
        <a:p>
          <a:endParaRPr lang="es-ES">
            <a:latin typeface="Arial Narrow" panose="020B0606020202030204" pitchFamily="34" charset="0"/>
          </a:endParaRPr>
        </a:p>
      </dgm:t>
    </dgm:pt>
    <dgm:pt modelId="{6AAD3B66-2591-4D91-AE53-70D7B0A0B4C3}">
      <dgm:prSet/>
      <dgm:spPr>
        <a:solidFill>
          <a:schemeClr val="accent5">
            <a:lumMod val="40000"/>
            <a:lumOff val="60000"/>
            <a:alpha val="90000"/>
          </a:schemeClr>
        </a:solidFill>
        <a:ln>
          <a:solidFill>
            <a:schemeClr val="accent5">
              <a:lumMod val="75000"/>
            </a:schemeClr>
          </a:solidFill>
        </a:ln>
      </dgm:spPr>
      <dgm:t>
        <a:bodyPr/>
        <a:lstStyle/>
        <a:p>
          <a:r>
            <a:rPr lang="es-ES" b="0">
              <a:latin typeface="Arial Narrow" panose="020B0606020202030204" pitchFamily="34" charset="0"/>
            </a:rPr>
            <a:t>Mecanismos para la Transparencia y Acceso a la Información</a:t>
          </a:r>
        </a:p>
      </dgm:t>
      <dgm:extLst>
        <a:ext uri="{E40237B7-FDA0-4F09-8148-C483321AD2D9}">
          <dgm14:cNvPr xmlns:dgm14="http://schemas.microsoft.com/office/drawing/2010/diagram" id="0" name="">
            <a:hlinkClick xmlns:r="http://schemas.openxmlformats.org/officeDocument/2006/relationships" r:id="rId4"/>
          </dgm14:cNvPr>
        </a:ext>
      </dgm:extLst>
    </dgm:pt>
    <dgm:pt modelId="{AE7E7D29-87D5-4C54-88C4-527140E7BD6D}" type="parTrans" cxnId="{032F2FAF-204E-45AF-8A82-A1E1993EDF6D}">
      <dgm:prSet/>
      <dgm:spPr/>
      <dgm:t>
        <a:bodyPr/>
        <a:lstStyle/>
        <a:p>
          <a:endParaRPr lang="es-ES">
            <a:latin typeface="Arial Narrow" panose="020B0606020202030204" pitchFamily="34" charset="0"/>
          </a:endParaRPr>
        </a:p>
      </dgm:t>
    </dgm:pt>
    <dgm:pt modelId="{36EF1FF3-DA78-4981-9CA5-281C7449B70B}" type="sibTrans" cxnId="{032F2FAF-204E-45AF-8A82-A1E1993EDF6D}">
      <dgm:prSet/>
      <dgm:spPr/>
      <dgm:t>
        <a:bodyPr/>
        <a:lstStyle/>
        <a:p>
          <a:endParaRPr lang="es-ES">
            <a:latin typeface="Arial Narrow" panose="020B0606020202030204" pitchFamily="34" charset="0"/>
          </a:endParaRPr>
        </a:p>
      </dgm:t>
    </dgm:pt>
    <dgm:pt modelId="{BD8FFAB4-2FB4-4DA4-B460-B8399B457839}" type="pres">
      <dgm:prSet presAssocID="{77FEBB93-E5D8-45DE-A7A8-482DB54B1CDE}" presName="linearFlow" presStyleCnt="0">
        <dgm:presLayoutVars>
          <dgm:dir/>
          <dgm:animLvl val="lvl"/>
          <dgm:resizeHandles val="exact"/>
        </dgm:presLayoutVars>
      </dgm:prSet>
      <dgm:spPr/>
      <dgm:t>
        <a:bodyPr/>
        <a:lstStyle/>
        <a:p>
          <a:endParaRPr lang="es-ES"/>
        </a:p>
      </dgm:t>
    </dgm:pt>
    <dgm:pt modelId="{F753D425-33A0-4BCF-B9C3-3627DB0DC9BC}" type="pres">
      <dgm:prSet presAssocID="{776C26CA-27BC-423F-99F5-87337315BA54}" presName="composite" presStyleCnt="0"/>
      <dgm:spPr/>
      <dgm:t>
        <a:bodyPr/>
        <a:lstStyle/>
        <a:p>
          <a:endParaRPr lang="es-ES"/>
        </a:p>
      </dgm:t>
    </dgm:pt>
    <dgm:pt modelId="{A80544F5-6F1A-4409-8E11-642347CA245F}" type="pres">
      <dgm:prSet presAssocID="{776C26CA-27BC-423F-99F5-87337315BA54}" presName="parentText" presStyleLbl="alignNode1" presStyleIdx="0" presStyleCnt="6">
        <dgm:presLayoutVars>
          <dgm:chMax val="1"/>
          <dgm:bulletEnabled val="1"/>
        </dgm:presLayoutVars>
      </dgm:prSet>
      <dgm:spPr/>
      <dgm:t>
        <a:bodyPr/>
        <a:lstStyle/>
        <a:p>
          <a:endParaRPr lang="es-ES"/>
        </a:p>
      </dgm:t>
    </dgm:pt>
    <dgm:pt modelId="{555E38F7-B704-4ADD-8DEB-28AA5E1991F7}" type="pres">
      <dgm:prSet presAssocID="{776C26CA-27BC-423F-99F5-87337315BA54}" presName="descendantText" presStyleLbl="alignAcc1" presStyleIdx="0" presStyleCnt="6">
        <dgm:presLayoutVars>
          <dgm:bulletEnabled val="1"/>
        </dgm:presLayoutVars>
      </dgm:prSet>
      <dgm:spPr/>
      <dgm:t>
        <a:bodyPr/>
        <a:lstStyle/>
        <a:p>
          <a:endParaRPr lang="es-ES"/>
        </a:p>
      </dgm:t>
    </dgm:pt>
    <dgm:pt modelId="{D7D97453-FBEF-48E7-B321-B23DF59B68D7}" type="pres">
      <dgm:prSet presAssocID="{0F468CA5-A9AC-4B20-98AC-ABD01D9A4636}" presName="sp" presStyleCnt="0"/>
      <dgm:spPr/>
      <dgm:t>
        <a:bodyPr/>
        <a:lstStyle/>
        <a:p>
          <a:endParaRPr lang="es-ES"/>
        </a:p>
      </dgm:t>
    </dgm:pt>
    <dgm:pt modelId="{840B030B-5BC2-4B5D-93F0-8DEEEA231DE1}" type="pres">
      <dgm:prSet presAssocID="{EAF78EF4-04F1-4F21-98FD-59295211F911}" presName="composite" presStyleCnt="0"/>
      <dgm:spPr/>
      <dgm:t>
        <a:bodyPr/>
        <a:lstStyle/>
        <a:p>
          <a:endParaRPr lang="es-ES"/>
        </a:p>
      </dgm:t>
    </dgm:pt>
    <dgm:pt modelId="{CB354932-661D-420D-99A8-E795EEA43CBC}" type="pres">
      <dgm:prSet presAssocID="{EAF78EF4-04F1-4F21-98FD-59295211F911}" presName="parentText" presStyleLbl="alignNode1" presStyleIdx="1" presStyleCnt="6">
        <dgm:presLayoutVars>
          <dgm:chMax val="1"/>
          <dgm:bulletEnabled val="1"/>
        </dgm:presLayoutVars>
      </dgm:prSet>
      <dgm:spPr/>
      <dgm:t>
        <a:bodyPr/>
        <a:lstStyle/>
        <a:p>
          <a:endParaRPr lang="es-ES"/>
        </a:p>
      </dgm:t>
    </dgm:pt>
    <dgm:pt modelId="{F5701236-4ECB-4526-96BA-51D7404553A0}" type="pres">
      <dgm:prSet presAssocID="{EAF78EF4-04F1-4F21-98FD-59295211F911}" presName="descendantText" presStyleLbl="alignAcc1" presStyleIdx="1" presStyleCnt="6">
        <dgm:presLayoutVars>
          <dgm:bulletEnabled val="1"/>
        </dgm:presLayoutVars>
      </dgm:prSet>
      <dgm:spPr/>
      <dgm:t>
        <a:bodyPr/>
        <a:lstStyle/>
        <a:p>
          <a:endParaRPr lang="es-ES"/>
        </a:p>
      </dgm:t>
    </dgm:pt>
    <dgm:pt modelId="{756FA33E-29F3-4595-93CC-D851B98C1188}" type="pres">
      <dgm:prSet presAssocID="{9E76974C-416D-4320-923D-71602FA127FD}" presName="sp" presStyleCnt="0"/>
      <dgm:spPr/>
      <dgm:t>
        <a:bodyPr/>
        <a:lstStyle/>
        <a:p>
          <a:endParaRPr lang="es-ES"/>
        </a:p>
      </dgm:t>
    </dgm:pt>
    <dgm:pt modelId="{4E378E75-7DBB-40A7-B9CB-EF0347EF04EB}" type="pres">
      <dgm:prSet presAssocID="{58BFE261-9C07-4E74-A8F4-19B239C81E1F}" presName="composite" presStyleCnt="0"/>
      <dgm:spPr/>
      <dgm:t>
        <a:bodyPr/>
        <a:lstStyle/>
        <a:p>
          <a:endParaRPr lang="es-ES"/>
        </a:p>
      </dgm:t>
    </dgm:pt>
    <dgm:pt modelId="{87438EF7-6627-4DAA-B5C6-246DB1C357EA}" type="pres">
      <dgm:prSet presAssocID="{58BFE261-9C07-4E74-A8F4-19B239C81E1F}" presName="parentText" presStyleLbl="alignNode1" presStyleIdx="2" presStyleCnt="6">
        <dgm:presLayoutVars>
          <dgm:chMax val="1"/>
          <dgm:bulletEnabled val="1"/>
        </dgm:presLayoutVars>
      </dgm:prSet>
      <dgm:spPr/>
      <dgm:t>
        <a:bodyPr/>
        <a:lstStyle/>
        <a:p>
          <a:endParaRPr lang="es-ES"/>
        </a:p>
      </dgm:t>
    </dgm:pt>
    <dgm:pt modelId="{08261806-E102-4211-B803-C449657D7ED7}" type="pres">
      <dgm:prSet presAssocID="{58BFE261-9C07-4E74-A8F4-19B239C81E1F}" presName="descendantText" presStyleLbl="alignAcc1" presStyleIdx="2" presStyleCnt="6">
        <dgm:presLayoutVars>
          <dgm:bulletEnabled val="1"/>
        </dgm:presLayoutVars>
      </dgm:prSet>
      <dgm:spPr/>
      <dgm:t>
        <a:bodyPr/>
        <a:lstStyle/>
        <a:p>
          <a:endParaRPr lang="es-ES"/>
        </a:p>
      </dgm:t>
    </dgm:pt>
    <dgm:pt modelId="{F7A4FF23-B646-4215-B2DD-4C6847C4D3F8}" type="pres">
      <dgm:prSet presAssocID="{9037F406-A4C2-421B-914A-B7D01D80FD5A}" presName="sp" presStyleCnt="0"/>
      <dgm:spPr/>
      <dgm:t>
        <a:bodyPr/>
        <a:lstStyle/>
        <a:p>
          <a:endParaRPr lang="es-ES"/>
        </a:p>
      </dgm:t>
    </dgm:pt>
    <dgm:pt modelId="{24654C5E-3A3F-41FD-BECA-6B1791F0586E}" type="pres">
      <dgm:prSet presAssocID="{4C1B0F4B-03FD-486D-88C2-1CA58BAFBBFF}" presName="composite" presStyleCnt="0"/>
      <dgm:spPr/>
      <dgm:t>
        <a:bodyPr/>
        <a:lstStyle/>
        <a:p>
          <a:endParaRPr lang="es-ES"/>
        </a:p>
      </dgm:t>
    </dgm:pt>
    <dgm:pt modelId="{22FEBEBC-8890-4A4C-98FF-6906E9577657}" type="pres">
      <dgm:prSet presAssocID="{4C1B0F4B-03FD-486D-88C2-1CA58BAFBBFF}" presName="parentText" presStyleLbl="alignNode1" presStyleIdx="3" presStyleCnt="6">
        <dgm:presLayoutVars>
          <dgm:chMax val="1"/>
          <dgm:bulletEnabled val="1"/>
        </dgm:presLayoutVars>
      </dgm:prSet>
      <dgm:spPr/>
      <dgm:t>
        <a:bodyPr/>
        <a:lstStyle/>
        <a:p>
          <a:endParaRPr lang="es-ES"/>
        </a:p>
      </dgm:t>
    </dgm:pt>
    <dgm:pt modelId="{D80C3999-5CDC-4736-8AAD-98BE3E35FF0D}" type="pres">
      <dgm:prSet presAssocID="{4C1B0F4B-03FD-486D-88C2-1CA58BAFBBFF}" presName="descendantText" presStyleLbl="alignAcc1" presStyleIdx="3" presStyleCnt="6">
        <dgm:presLayoutVars>
          <dgm:bulletEnabled val="1"/>
        </dgm:presLayoutVars>
      </dgm:prSet>
      <dgm:spPr/>
      <dgm:t>
        <a:bodyPr/>
        <a:lstStyle/>
        <a:p>
          <a:endParaRPr lang="es-ES"/>
        </a:p>
      </dgm:t>
    </dgm:pt>
    <dgm:pt modelId="{87CE55F2-6970-47B3-9E72-F681A21B8E2C}" type="pres">
      <dgm:prSet presAssocID="{5C62B98F-06AB-4A52-A932-540E75A22A34}" presName="sp" presStyleCnt="0"/>
      <dgm:spPr/>
      <dgm:t>
        <a:bodyPr/>
        <a:lstStyle/>
        <a:p>
          <a:endParaRPr lang="es-ES"/>
        </a:p>
      </dgm:t>
    </dgm:pt>
    <dgm:pt modelId="{C9210F97-9C9C-4A42-9BA4-7EBBEC0CD3F3}" type="pres">
      <dgm:prSet presAssocID="{8D9402D2-9702-4D00-86BC-FFDE0971BCB1}" presName="composite" presStyleCnt="0"/>
      <dgm:spPr/>
      <dgm:t>
        <a:bodyPr/>
        <a:lstStyle/>
        <a:p>
          <a:endParaRPr lang="es-ES"/>
        </a:p>
      </dgm:t>
    </dgm:pt>
    <dgm:pt modelId="{74079A1C-B9B1-4F36-A2CD-FEF88432EB2D}" type="pres">
      <dgm:prSet presAssocID="{8D9402D2-9702-4D00-86BC-FFDE0971BCB1}" presName="parentText" presStyleLbl="alignNode1" presStyleIdx="4" presStyleCnt="6">
        <dgm:presLayoutVars>
          <dgm:chMax val="1"/>
          <dgm:bulletEnabled val="1"/>
        </dgm:presLayoutVars>
      </dgm:prSet>
      <dgm:spPr/>
      <dgm:t>
        <a:bodyPr/>
        <a:lstStyle/>
        <a:p>
          <a:endParaRPr lang="es-ES"/>
        </a:p>
      </dgm:t>
    </dgm:pt>
    <dgm:pt modelId="{90E695A3-552B-4FAC-B47B-499CC9242C5F}" type="pres">
      <dgm:prSet presAssocID="{8D9402D2-9702-4D00-86BC-FFDE0971BCB1}" presName="descendantText" presStyleLbl="alignAcc1" presStyleIdx="4" presStyleCnt="6">
        <dgm:presLayoutVars>
          <dgm:bulletEnabled val="1"/>
        </dgm:presLayoutVars>
      </dgm:prSet>
      <dgm:spPr/>
      <dgm:t>
        <a:bodyPr/>
        <a:lstStyle/>
        <a:p>
          <a:endParaRPr lang="es-ES"/>
        </a:p>
      </dgm:t>
    </dgm:pt>
    <dgm:pt modelId="{A7DC7EE4-46CA-4EE9-B372-2BB1260FEED9}" type="pres">
      <dgm:prSet presAssocID="{DB54F6CB-D2E4-4FA7-9618-1E21D82E405B}" presName="sp" presStyleCnt="0"/>
      <dgm:spPr/>
      <dgm:t>
        <a:bodyPr/>
        <a:lstStyle/>
        <a:p>
          <a:endParaRPr lang="es-ES"/>
        </a:p>
      </dgm:t>
    </dgm:pt>
    <dgm:pt modelId="{55205962-E5B9-4613-89BC-DA6427125C11}" type="pres">
      <dgm:prSet presAssocID="{4AB86656-7462-49D1-9C3E-8FAD72F9F68E}" presName="composite" presStyleCnt="0"/>
      <dgm:spPr/>
      <dgm:t>
        <a:bodyPr/>
        <a:lstStyle/>
        <a:p>
          <a:endParaRPr lang="es-ES"/>
        </a:p>
      </dgm:t>
    </dgm:pt>
    <dgm:pt modelId="{FE5CE2C2-F40E-4126-A82E-8B5E1E71709E}" type="pres">
      <dgm:prSet presAssocID="{4AB86656-7462-49D1-9C3E-8FAD72F9F68E}" presName="parentText" presStyleLbl="alignNode1" presStyleIdx="5" presStyleCnt="6">
        <dgm:presLayoutVars>
          <dgm:chMax val="1"/>
          <dgm:bulletEnabled val="1"/>
        </dgm:presLayoutVars>
      </dgm:prSet>
      <dgm:spPr/>
      <dgm:t>
        <a:bodyPr/>
        <a:lstStyle/>
        <a:p>
          <a:endParaRPr lang="es-ES"/>
        </a:p>
      </dgm:t>
    </dgm:pt>
    <dgm:pt modelId="{1358120D-A725-4B9D-87D2-7AFAA0B14888}" type="pres">
      <dgm:prSet presAssocID="{4AB86656-7462-49D1-9C3E-8FAD72F9F68E}" presName="descendantText" presStyleLbl="alignAcc1" presStyleIdx="5" presStyleCnt="6">
        <dgm:presLayoutVars>
          <dgm:bulletEnabled val="1"/>
        </dgm:presLayoutVars>
      </dgm:prSet>
      <dgm:spPr/>
      <dgm:t>
        <a:bodyPr/>
        <a:lstStyle/>
        <a:p>
          <a:endParaRPr lang="es-ES"/>
        </a:p>
      </dgm:t>
    </dgm:pt>
  </dgm:ptLst>
  <dgm:cxnLst>
    <dgm:cxn modelId="{5E4E700B-5987-4130-A13A-5DC2775E3953}" type="presOf" srcId="{4C1B0F4B-03FD-486D-88C2-1CA58BAFBBFF}" destId="{22FEBEBC-8890-4A4C-98FF-6906E9577657}" srcOrd="0" destOrd="0" presId="urn:microsoft.com/office/officeart/2005/8/layout/chevron2"/>
    <dgm:cxn modelId="{AEF898F2-27A3-49E9-B125-A679BEB1FC33}" srcId="{58BFE261-9C07-4E74-A8F4-19B239C81E1F}" destId="{BDEB2611-42A0-4541-8D1F-BB7B08D241FE}" srcOrd="0" destOrd="0" parTransId="{9CE64409-A621-4F62-B930-23841A931C36}" sibTransId="{4C6F8130-ED85-4B79-80C1-B739664C801B}"/>
    <dgm:cxn modelId="{C65D1695-F0D5-480A-9C2F-3822499B8C13}" type="presOf" srcId="{6AAD3B66-2591-4D91-AE53-70D7B0A0B4C3}" destId="{90E695A3-552B-4FAC-B47B-499CC9242C5F}" srcOrd="0" destOrd="0" presId="urn:microsoft.com/office/officeart/2005/8/layout/chevron2"/>
    <dgm:cxn modelId="{A4A7FFBD-CE70-49C2-9505-239D51968525}" type="presOf" srcId="{77FEBB93-E5D8-45DE-A7A8-482DB54B1CDE}" destId="{BD8FFAB4-2FB4-4DA4-B460-B8399B457839}" srcOrd="0" destOrd="0" presId="urn:microsoft.com/office/officeart/2005/8/layout/chevron2"/>
    <dgm:cxn modelId="{2C94CE13-4A06-4479-89DF-D78513067EA2}" type="presOf" srcId="{BDEB2611-42A0-4541-8D1F-BB7B08D241FE}" destId="{08261806-E102-4211-B803-C449657D7ED7}" srcOrd="0" destOrd="0" presId="urn:microsoft.com/office/officeart/2005/8/layout/chevron2"/>
    <dgm:cxn modelId="{6A05CDA3-7D4D-48EC-B7DB-EE036AF06568}" srcId="{77FEBB93-E5D8-45DE-A7A8-482DB54B1CDE}" destId="{776C26CA-27BC-423F-99F5-87337315BA54}" srcOrd="0" destOrd="0" parTransId="{5CAB484E-21FC-4E3B-824C-9F209F693A83}" sibTransId="{0F468CA5-A9AC-4B20-98AC-ABD01D9A4636}"/>
    <dgm:cxn modelId="{E2F94D2A-03EA-401C-AD63-4CD4E70A26DE}" type="presOf" srcId="{8D9402D2-9702-4D00-86BC-FFDE0971BCB1}" destId="{74079A1C-B9B1-4F36-A2CD-FEF88432EB2D}" srcOrd="0" destOrd="0" presId="urn:microsoft.com/office/officeart/2005/8/layout/chevron2"/>
    <dgm:cxn modelId="{501C4810-016A-4A8D-9E2F-32FE1681316B}" srcId="{77FEBB93-E5D8-45DE-A7A8-482DB54B1CDE}" destId="{58BFE261-9C07-4E74-A8F4-19B239C81E1F}" srcOrd="2" destOrd="0" parTransId="{8A80FA09-4ABE-4EFD-B47E-299623518591}" sibTransId="{9037F406-A4C2-421B-914A-B7D01D80FD5A}"/>
    <dgm:cxn modelId="{032F2FAF-204E-45AF-8A82-A1E1993EDF6D}" srcId="{8D9402D2-9702-4D00-86BC-FFDE0971BCB1}" destId="{6AAD3B66-2591-4D91-AE53-70D7B0A0B4C3}" srcOrd="0" destOrd="0" parTransId="{AE7E7D29-87D5-4C54-88C4-527140E7BD6D}" sibTransId="{36EF1FF3-DA78-4981-9CA5-281C7449B70B}"/>
    <dgm:cxn modelId="{B5A519AD-B660-4E96-AED2-D1F9F25E5D16}" srcId="{4C1B0F4B-03FD-486D-88C2-1CA58BAFBBFF}" destId="{31ECADA4-9202-4A95-9DCD-1280F18CD612}" srcOrd="0" destOrd="0" parTransId="{BBD61ABD-96A0-4700-A396-1DCFC1D0F77F}" sibTransId="{78440A7A-4F61-48BB-8E25-E733954F1C8C}"/>
    <dgm:cxn modelId="{DDE35EF7-326A-4E67-83FE-498D00D729ED}" type="presOf" srcId="{62EB7808-DE7A-4331-8E7F-14964408D71E}" destId="{F5701236-4ECB-4526-96BA-51D7404553A0}" srcOrd="0" destOrd="0" presId="urn:microsoft.com/office/officeart/2005/8/layout/chevron2"/>
    <dgm:cxn modelId="{46EC6290-B42F-4ACD-AEE0-EDD9488F9D2B}" srcId="{77FEBB93-E5D8-45DE-A7A8-482DB54B1CDE}" destId="{8D9402D2-9702-4D00-86BC-FFDE0971BCB1}" srcOrd="4" destOrd="0" parTransId="{2D5BD22E-EF61-4B22-B4CA-63354F3B3D44}" sibTransId="{DB54F6CB-D2E4-4FA7-9618-1E21D82E405B}"/>
    <dgm:cxn modelId="{3F65FE47-9750-4A24-9046-0C7A2A3E9A00}" srcId="{77FEBB93-E5D8-45DE-A7A8-482DB54B1CDE}" destId="{4AB86656-7462-49D1-9C3E-8FAD72F9F68E}" srcOrd="5" destOrd="0" parTransId="{F12684B6-8061-416C-AC38-B8FC17D2F7A7}" sibTransId="{EFC1D63E-E208-4813-8BCD-923BB98D41A3}"/>
    <dgm:cxn modelId="{9A80A9D5-45FC-4FBA-BC59-E6CA56B1F399}" srcId="{77FEBB93-E5D8-45DE-A7A8-482DB54B1CDE}" destId="{4C1B0F4B-03FD-486D-88C2-1CA58BAFBBFF}" srcOrd="3" destOrd="0" parTransId="{6F4B3B06-2B34-43F8-A804-D89262FFBB7C}" sibTransId="{5C62B98F-06AB-4A52-A932-540E75A22A34}"/>
    <dgm:cxn modelId="{3C68BF24-551E-4B9D-BEDD-25094847263A}" srcId="{4AB86656-7462-49D1-9C3E-8FAD72F9F68E}" destId="{2A711CD1-C116-41D0-AB30-3C2D6A0880D8}" srcOrd="0" destOrd="0" parTransId="{3A8C3DC6-031B-40EE-949B-5D01B4AED724}" sibTransId="{F2A8C19E-A816-4380-8CC3-E9EF8AD6F252}"/>
    <dgm:cxn modelId="{6A65D19B-401E-4819-B372-03332676D5C4}" type="presOf" srcId="{EAF78EF4-04F1-4F21-98FD-59295211F911}" destId="{CB354932-661D-420D-99A8-E795EEA43CBC}" srcOrd="0" destOrd="0" presId="urn:microsoft.com/office/officeart/2005/8/layout/chevron2"/>
    <dgm:cxn modelId="{E2840A1A-890E-4165-8300-AD6B43FDC163}" type="presOf" srcId="{4AB86656-7462-49D1-9C3E-8FAD72F9F68E}" destId="{FE5CE2C2-F40E-4126-A82E-8B5E1E71709E}" srcOrd="0" destOrd="0" presId="urn:microsoft.com/office/officeart/2005/8/layout/chevron2"/>
    <dgm:cxn modelId="{241CA85F-F006-48D0-8027-860EE552B98F}" type="presOf" srcId="{3E84E7BE-A40D-4D9F-8BDF-E7897B20EED8}" destId="{555E38F7-B704-4ADD-8DEB-28AA5E1991F7}" srcOrd="0" destOrd="0" presId="urn:microsoft.com/office/officeart/2005/8/layout/chevron2"/>
    <dgm:cxn modelId="{CDC166EE-7FCD-4A72-9F37-4275EA4EE468}" type="presOf" srcId="{776C26CA-27BC-423F-99F5-87337315BA54}" destId="{A80544F5-6F1A-4409-8E11-642347CA245F}" srcOrd="0" destOrd="0" presId="urn:microsoft.com/office/officeart/2005/8/layout/chevron2"/>
    <dgm:cxn modelId="{535FEEC6-6DB1-496B-98DF-50586A1B9488}" srcId="{77FEBB93-E5D8-45DE-A7A8-482DB54B1CDE}" destId="{EAF78EF4-04F1-4F21-98FD-59295211F911}" srcOrd="1" destOrd="0" parTransId="{AC8C5A07-4E1B-42FE-9811-51E1C632B7F3}" sibTransId="{9E76974C-416D-4320-923D-71602FA127FD}"/>
    <dgm:cxn modelId="{1C5EA0DC-7332-49D4-AE69-5C4BFE535AC6}" type="presOf" srcId="{31ECADA4-9202-4A95-9DCD-1280F18CD612}" destId="{D80C3999-5CDC-4736-8AAD-98BE3E35FF0D}" srcOrd="0" destOrd="0" presId="urn:microsoft.com/office/officeart/2005/8/layout/chevron2"/>
    <dgm:cxn modelId="{27D7AA44-40CB-4BB7-A0C9-F8E3D4E51C03}" srcId="{EAF78EF4-04F1-4F21-98FD-59295211F911}" destId="{62EB7808-DE7A-4331-8E7F-14964408D71E}" srcOrd="0" destOrd="0" parTransId="{77B97C88-8927-42A0-9B9C-51D2E52CD02D}" sibTransId="{62B68620-B1B2-47A6-AB87-CDB1647B629E}"/>
    <dgm:cxn modelId="{DD651F5E-09CB-49A5-9391-337C837A7667}" type="presOf" srcId="{2A711CD1-C116-41D0-AB30-3C2D6A0880D8}" destId="{1358120D-A725-4B9D-87D2-7AFAA0B14888}" srcOrd="0" destOrd="0" presId="urn:microsoft.com/office/officeart/2005/8/layout/chevron2"/>
    <dgm:cxn modelId="{7C42758D-7938-4E68-A1DE-4051CE3C4864}" srcId="{776C26CA-27BC-423F-99F5-87337315BA54}" destId="{3E84E7BE-A40D-4D9F-8BDF-E7897B20EED8}" srcOrd="0" destOrd="0" parTransId="{4D30DC6C-768B-43F9-B411-41C66FB6794B}" sibTransId="{A1E99CA3-B2B0-4DD8-BCE0-7E5F4BAB9435}"/>
    <dgm:cxn modelId="{23BD2B5F-6526-40A7-900D-F208D152F558}" type="presOf" srcId="{58BFE261-9C07-4E74-A8F4-19B239C81E1F}" destId="{87438EF7-6627-4DAA-B5C6-246DB1C357EA}" srcOrd="0" destOrd="0" presId="urn:microsoft.com/office/officeart/2005/8/layout/chevron2"/>
    <dgm:cxn modelId="{35CF356B-FE76-4069-91DD-8057EC341A3D}" type="presParOf" srcId="{BD8FFAB4-2FB4-4DA4-B460-B8399B457839}" destId="{F753D425-33A0-4BCF-B9C3-3627DB0DC9BC}" srcOrd="0" destOrd="0" presId="urn:microsoft.com/office/officeart/2005/8/layout/chevron2"/>
    <dgm:cxn modelId="{96E57E4D-F956-47E0-A35E-3831DFEA3C4D}" type="presParOf" srcId="{F753D425-33A0-4BCF-B9C3-3627DB0DC9BC}" destId="{A80544F5-6F1A-4409-8E11-642347CA245F}" srcOrd="0" destOrd="0" presId="urn:microsoft.com/office/officeart/2005/8/layout/chevron2"/>
    <dgm:cxn modelId="{2697A8AA-CECC-43F8-B81E-F234AA6C01DF}" type="presParOf" srcId="{F753D425-33A0-4BCF-B9C3-3627DB0DC9BC}" destId="{555E38F7-B704-4ADD-8DEB-28AA5E1991F7}" srcOrd="1" destOrd="0" presId="urn:microsoft.com/office/officeart/2005/8/layout/chevron2"/>
    <dgm:cxn modelId="{220D3966-5810-44CE-9044-186FEAC6C41B}" type="presParOf" srcId="{BD8FFAB4-2FB4-4DA4-B460-B8399B457839}" destId="{D7D97453-FBEF-48E7-B321-B23DF59B68D7}" srcOrd="1" destOrd="0" presId="urn:microsoft.com/office/officeart/2005/8/layout/chevron2"/>
    <dgm:cxn modelId="{38081C36-DFAA-4DDE-BB23-CA7F9522F1BC}" type="presParOf" srcId="{BD8FFAB4-2FB4-4DA4-B460-B8399B457839}" destId="{840B030B-5BC2-4B5D-93F0-8DEEEA231DE1}" srcOrd="2" destOrd="0" presId="urn:microsoft.com/office/officeart/2005/8/layout/chevron2"/>
    <dgm:cxn modelId="{9A84A05A-66D3-4534-91A8-EC8B5B54B752}" type="presParOf" srcId="{840B030B-5BC2-4B5D-93F0-8DEEEA231DE1}" destId="{CB354932-661D-420D-99A8-E795EEA43CBC}" srcOrd="0" destOrd="0" presId="urn:microsoft.com/office/officeart/2005/8/layout/chevron2"/>
    <dgm:cxn modelId="{150E5C52-449C-424E-8253-BF269B88937A}" type="presParOf" srcId="{840B030B-5BC2-4B5D-93F0-8DEEEA231DE1}" destId="{F5701236-4ECB-4526-96BA-51D7404553A0}" srcOrd="1" destOrd="0" presId="urn:microsoft.com/office/officeart/2005/8/layout/chevron2"/>
    <dgm:cxn modelId="{A6209497-6EE8-44BF-A944-031D645582FB}" type="presParOf" srcId="{BD8FFAB4-2FB4-4DA4-B460-B8399B457839}" destId="{756FA33E-29F3-4595-93CC-D851B98C1188}" srcOrd="3" destOrd="0" presId="urn:microsoft.com/office/officeart/2005/8/layout/chevron2"/>
    <dgm:cxn modelId="{30CB0C18-C152-4A43-AEA6-48886080B786}" type="presParOf" srcId="{BD8FFAB4-2FB4-4DA4-B460-B8399B457839}" destId="{4E378E75-7DBB-40A7-B9CB-EF0347EF04EB}" srcOrd="4" destOrd="0" presId="urn:microsoft.com/office/officeart/2005/8/layout/chevron2"/>
    <dgm:cxn modelId="{6870A445-9087-4E0B-916F-11E9B63A2178}" type="presParOf" srcId="{4E378E75-7DBB-40A7-B9CB-EF0347EF04EB}" destId="{87438EF7-6627-4DAA-B5C6-246DB1C357EA}" srcOrd="0" destOrd="0" presId="urn:microsoft.com/office/officeart/2005/8/layout/chevron2"/>
    <dgm:cxn modelId="{0A5EA4F1-963E-4992-ABB5-B2A50CAE663B}" type="presParOf" srcId="{4E378E75-7DBB-40A7-B9CB-EF0347EF04EB}" destId="{08261806-E102-4211-B803-C449657D7ED7}" srcOrd="1" destOrd="0" presId="urn:microsoft.com/office/officeart/2005/8/layout/chevron2"/>
    <dgm:cxn modelId="{3E46133B-8984-48BB-AA02-8321FFD71A79}" type="presParOf" srcId="{BD8FFAB4-2FB4-4DA4-B460-B8399B457839}" destId="{F7A4FF23-B646-4215-B2DD-4C6847C4D3F8}" srcOrd="5" destOrd="0" presId="urn:microsoft.com/office/officeart/2005/8/layout/chevron2"/>
    <dgm:cxn modelId="{00AFD482-FB53-4A4B-8D9E-70FF28FADFA5}" type="presParOf" srcId="{BD8FFAB4-2FB4-4DA4-B460-B8399B457839}" destId="{24654C5E-3A3F-41FD-BECA-6B1791F0586E}" srcOrd="6" destOrd="0" presId="urn:microsoft.com/office/officeart/2005/8/layout/chevron2"/>
    <dgm:cxn modelId="{67C41D7D-CDC3-4592-BF4D-59C035975F6E}" type="presParOf" srcId="{24654C5E-3A3F-41FD-BECA-6B1791F0586E}" destId="{22FEBEBC-8890-4A4C-98FF-6906E9577657}" srcOrd="0" destOrd="0" presId="urn:microsoft.com/office/officeart/2005/8/layout/chevron2"/>
    <dgm:cxn modelId="{F3891CE2-9866-4D48-B882-119ADFF7FF35}" type="presParOf" srcId="{24654C5E-3A3F-41FD-BECA-6B1791F0586E}" destId="{D80C3999-5CDC-4736-8AAD-98BE3E35FF0D}" srcOrd="1" destOrd="0" presId="urn:microsoft.com/office/officeart/2005/8/layout/chevron2"/>
    <dgm:cxn modelId="{A7AAB19F-1B74-4A6C-92F2-0F39B2A30167}" type="presParOf" srcId="{BD8FFAB4-2FB4-4DA4-B460-B8399B457839}" destId="{87CE55F2-6970-47B3-9E72-F681A21B8E2C}" srcOrd="7" destOrd="0" presId="urn:microsoft.com/office/officeart/2005/8/layout/chevron2"/>
    <dgm:cxn modelId="{2D8EC8FD-6422-4DC1-BE05-83E29F1040DD}" type="presParOf" srcId="{BD8FFAB4-2FB4-4DA4-B460-B8399B457839}" destId="{C9210F97-9C9C-4A42-9BA4-7EBBEC0CD3F3}" srcOrd="8" destOrd="0" presId="urn:microsoft.com/office/officeart/2005/8/layout/chevron2"/>
    <dgm:cxn modelId="{4094CA98-1981-49A9-9C05-38302A114467}" type="presParOf" srcId="{C9210F97-9C9C-4A42-9BA4-7EBBEC0CD3F3}" destId="{74079A1C-B9B1-4F36-A2CD-FEF88432EB2D}" srcOrd="0" destOrd="0" presId="urn:microsoft.com/office/officeart/2005/8/layout/chevron2"/>
    <dgm:cxn modelId="{C681D618-EB20-49CA-89BF-E879FEFC1615}" type="presParOf" srcId="{C9210F97-9C9C-4A42-9BA4-7EBBEC0CD3F3}" destId="{90E695A3-552B-4FAC-B47B-499CC9242C5F}" srcOrd="1" destOrd="0" presId="urn:microsoft.com/office/officeart/2005/8/layout/chevron2"/>
    <dgm:cxn modelId="{37B693E8-7F2F-427A-AABE-3138F6E596BE}" type="presParOf" srcId="{BD8FFAB4-2FB4-4DA4-B460-B8399B457839}" destId="{A7DC7EE4-46CA-4EE9-B372-2BB1260FEED9}" srcOrd="9" destOrd="0" presId="urn:microsoft.com/office/officeart/2005/8/layout/chevron2"/>
    <dgm:cxn modelId="{D9FBCDB5-E575-417C-AF33-3972ECAB8284}" type="presParOf" srcId="{BD8FFAB4-2FB4-4DA4-B460-B8399B457839}" destId="{55205962-E5B9-4613-89BC-DA6427125C11}" srcOrd="10" destOrd="0" presId="urn:microsoft.com/office/officeart/2005/8/layout/chevron2"/>
    <dgm:cxn modelId="{218CB1ED-6B7B-456D-B738-895D806F8162}" type="presParOf" srcId="{55205962-E5B9-4613-89BC-DA6427125C11}" destId="{FE5CE2C2-F40E-4126-A82E-8B5E1E71709E}" srcOrd="0" destOrd="0" presId="urn:microsoft.com/office/officeart/2005/8/layout/chevron2"/>
    <dgm:cxn modelId="{2656690A-5AF9-4FE9-8813-9B6D5B420B70}" type="presParOf" srcId="{55205962-E5B9-4613-89BC-DA6427125C11}" destId="{1358120D-A725-4B9D-87D2-7AFAA0B14888}" srcOrd="1" destOrd="0" presId="urn:microsoft.com/office/officeart/2005/8/layout/chevron2"/>
  </dgm:cxnLst>
  <dgm:bg>
    <a:noFill/>
  </dgm:bg>
  <dgm:whole>
    <a:ln w="9525" cap="flat" cmpd="sng" algn="ctr">
      <a:noFill/>
      <a:prstDash val="solid"/>
      <a:round/>
      <a:headEnd type="none" w="med" len="med"/>
      <a:tailEnd type="none" w="med" len="med"/>
    </a:ln>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77FEBB93-E5D8-45DE-A7A8-482DB54B1CDE}" type="doc">
      <dgm:prSet loTypeId="urn:microsoft.com/office/officeart/2005/8/layout/chevron2" loCatId="list" qsTypeId="urn:microsoft.com/office/officeart/2005/8/quickstyle/simple5" qsCatId="simple" csTypeId="urn:microsoft.com/office/officeart/2005/8/colors/accent5_1" csCatId="accent5" phldr="1"/>
      <dgm:spPr/>
      <dgm:t>
        <a:bodyPr/>
        <a:lstStyle/>
        <a:p>
          <a:endParaRPr lang="es-ES"/>
        </a:p>
      </dgm:t>
    </dgm:pt>
    <dgm:pt modelId="{776C26CA-27BC-423F-99F5-87337315BA54}">
      <dgm:prSet phldrT="[Texto]"/>
      <dgm:spPr/>
      <dgm:t>
        <a:bodyPr/>
        <a:lstStyle/>
        <a:p>
          <a:r>
            <a:rPr lang="es-ES" b="1">
              <a:latin typeface="Arial Narrow" panose="020B0606020202030204" pitchFamily="34" charset="0"/>
            </a:rPr>
            <a:t> </a:t>
          </a:r>
        </a:p>
      </dgm:t>
      <dgm:extLst>
        <a:ext uri="{E40237B7-FDA0-4F09-8148-C483321AD2D9}">
          <dgm14:cNvPr xmlns:dgm14="http://schemas.microsoft.com/office/drawing/2010/diagram" id="0" name="">
            <a:hlinkClick xmlns:r="http://schemas.openxmlformats.org/officeDocument/2006/relationships" r:id="rId1"/>
          </dgm14:cNvPr>
        </a:ext>
      </dgm:extLst>
    </dgm:pt>
    <dgm:pt modelId="{0F468CA5-A9AC-4B20-98AC-ABD01D9A4636}" type="sibTrans" cxnId="{6A05CDA3-7D4D-48EC-B7DB-EE036AF06568}">
      <dgm:prSet/>
      <dgm:spPr/>
      <dgm:t>
        <a:bodyPr/>
        <a:lstStyle/>
        <a:p>
          <a:endParaRPr lang="es-ES">
            <a:latin typeface="Arial Narrow" panose="020B0606020202030204" pitchFamily="34" charset="0"/>
          </a:endParaRPr>
        </a:p>
      </dgm:t>
    </dgm:pt>
    <dgm:pt modelId="{5CAB484E-21FC-4E3B-824C-9F209F693A83}" type="parTrans" cxnId="{6A05CDA3-7D4D-48EC-B7DB-EE036AF06568}">
      <dgm:prSet/>
      <dgm:spPr/>
      <dgm:t>
        <a:bodyPr/>
        <a:lstStyle/>
        <a:p>
          <a:endParaRPr lang="es-ES">
            <a:latin typeface="Arial Narrow" panose="020B0606020202030204" pitchFamily="34" charset="0"/>
          </a:endParaRPr>
        </a:p>
      </dgm:t>
    </dgm:pt>
    <dgm:pt modelId="{3FE2767D-572C-4B74-BDEF-B3E3B6AE989C}">
      <dgm:prSet phldrT="[Texto]" custT="1"/>
      <dgm:spPr>
        <a:solidFill>
          <a:schemeClr val="accent5">
            <a:lumMod val="40000"/>
            <a:lumOff val="60000"/>
            <a:alpha val="90000"/>
          </a:schemeClr>
        </a:solidFill>
      </dgm:spPr>
      <dgm:t>
        <a:bodyPr/>
        <a:lstStyle/>
        <a:p>
          <a:r>
            <a:rPr lang="es-ES" sz="1900" b="0" u="sng">
              <a:latin typeface="Arial Narrow" panose="020B0606020202030204" pitchFamily="34" charset="0"/>
            </a:rPr>
            <a:t>Ir a las conclusiones y recomendaciones</a:t>
          </a:r>
        </a:p>
      </dgm:t>
      <dgm:extLst>
        <a:ext uri="{E40237B7-FDA0-4F09-8148-C483321AD2D9}">
          <dgm14:cNvPr xmlns:dgm14="http://schemas.microsoft.com/office/drawing/2010/diagram" id="0" name="">
            <a:hlinkClick xmlns:r="http://schemas.openxmlformats.org/officeDocument/2006/relationships" r:id="rId1"/>
          </dgm14:cNvPr>
        </a:ext>
      </dgm:extLst>
    </dgm:pt>
    <dgm:pt modelId="{003A0842-0744-4D4B-89D9-429082555E43}" type="parTrans" cxnId="{E159F006-C068-46DB-A582-5CB927420C90}">
      <dgm:prSet/>
      <dgm:spPr/>
      <dgm:t>
        <a:bodyPr/>
        <a:lstStyle/>
        <a:p>
          <a:endParaRPr lang="es-ES"/>
        </a:p>
      </dgm:t>
    </dgm:pt>
    <dgm:pt modelId="{92489D81-FE6E-4C86-957D-4A113F54C369}" type="sibTrans" cxnId="{E159F006-C068-46DB-A582-5CB927420C90}">
      <dgm:prSet/>
      <dgm:spPr/>
      <dgm:t>
        <a:bodyPr/>
        <a:lstStyle/>
        <a:p>
          <a:endParaRPr lang="es-ES"/>
        </a:p>
      </dgm:t>
    </dgm:pt>
    <dgm:pt modelId="{BD8FFAB4-2FB4-4DA4-B460-B8399B457839}" type="pres">
      <dgm:prSet presAssocID="{77FEBB93-E5D8-45DE-A7A8-482DB54B1CDE}" presName="linearFlow" presStyleCnt="0">
        <dgm:presLayoutVars>
          <dgm:dir/>
          <dgm:animLvl val="lvl"/>
          <dgm:resizeHandles val="exact"/>
        </dgm:presLayoutVars>
      </dgm:prSet>
      <dgm:spPr/>
      <dgm:t>
        <a:bodyPr/>
        <a:lstStyle/>
        <a:p>
          <a:endParaRPr lang="es-ES"/>
        </a:p>
      </dgm:t>
    </dgm:pt>
    <dgm:pt modelId="{F753D425-33A0-4BCF-B9C3-3627DB0DC9BC}" type="pres">
      <dgm:prSet presAssocID="{776C26CA-27BC-423F-99F5-87337315BA54}" presName="composite" presStyleCnt="0"/>
      <dgm:spPr/>
      <dgm:t>
        <a:bodyPr/>
        <a:lstStyle/>
        <a:p>
          <a:endParaRPr lang="es-ES"/>
        </a:p>
      </dgm:t>
    </dgm:pt>
    <dgm:pt modelId="{A80544F5-6F1A-4409-8E11-642347CA245F}" type="pres">
      <dgm:prSet presAssocID="{776C26CA-27BC-423F-99F5-87337315BA54}" presName="parentText" presStyleLbl="alignNode1" presStyleIdx="0" presStyleCnt="1">
        <dgm:presLayoutVars>
          <dgm:chMax val="1"/>
          <dgm:bulletEnabled val="1"/>
        </dgm:presLayoutVars>
      </dgm:prSet>
      <dgm:spPr/>
      <dgm:t>
        <a:bodyPr/>
        <a:lstStyle/>
        <a:p>
          <a:endParaRPr lang="es-ES"/>
        </a:p>
      </dgm:t>
    </dgm:pt>
    <dgm:pt modelId="{555E38F7-B704-4ADD-8DEB-28AA5E1991F7}" type="pres">
      <dgm:prSet presAssocID="{776C26CA-27BC-423F-99F5-87337315BA54}" presName="descendantText" presStyleLbl="alignAcc1" presStyleIdx="0" presStyleCnt="1">
        <dgm:presLayoutVars>
          <dgm:bulletEnabled val="1"/>
        </dgm:presLayoutVars>
      </dgm:prSet>
      <dgm:spPr/>
      <dgm:t>
        <a:bodyPr/>
        <a:lstStyle/>
        <a:p>
          <a:endParaRPr lang="es-ES"/>
        </a:p>
      </dgm:t>
    </dgm:pt>
  </dgm:ptLst>
  <dgm:cxnLst>
    <dgm:cxn modelId="{6A05CDA3-7D4D-48EC-B7DB-EE036AF06568}" srcId="{77FEBB93-E5D8-45DE-A7A8-482DB54B1CDE}" destId="{776C26CA-27BC-423F-99F5-87337315BA54}" srcOrd="0" destOrd="0" parTransId="{5CAB484E-21FC-4E3B-824C-9F209F693A83}" sibTransId="{0F468CA5-A9AC-4B20-98AC-ABD01D9A4636}"/>
    <dgm:cxn modelId="{7D7B3D28-18B8-4E5E-A745-64DFB4CC0053}" type="presOf" srcId="{3FE2767D-572C-4B74-BDEF-B3E3B6AE989C}" destId="{555E38F7-B704-4ADD-8DEB-28AA5E1991F7}" srcOrd="0" destOrd="0" presId="urn:microsoft.com/office/officeart/2005/8/layout/chevron2"/>
    <dgm:cxn modelId="{E159F006-C068-46DB-A582-5CB927420C90}" srcId="{776C26CA-27BC-423F-99F5-87337315BA54}" destId="{3FE2767D-572C-4B74-BDEF-B3E3B6AE989C}" srcOrd="0" destOrd="0" parTransId="{003A0842-0744-4D4B-89D9-429082555E43}" sibTransId="{92489D81-FE6E-4C86-957D-4A113F54C369}"/>
    <dgm:cxn modelId="{CDC166EE-7FCD-4A72-9F37-4275EA4EE468}" type="presOf" srcId="{776C26CA-27BC-423F-99F5-87337315BA54}" destId="{A80544F5-6F1A-4409-8E11-642347CA245F}" srcOrd="0" destOrd="0" presId="urn:microsoft.com/office/officeart/2005/8/layout/chevron2"/>
    <dgm:cxn modelId="{A4A7FFBD-CE70-49C2-9505-239D51968525}" type="presOf" srcId="{77FEBB93-E5D8-45DE-A7A8-482DB54B1CDE}" destId="{BD8FFAB4-2FB4-4DA4-B460-B8399B457839}" srcOrd="0" destOrd="0" presId="urn:microsoft.com/office/officeart/2005/8/layout/chevron2"/>
    <dgm:cxn modelId="{35CF356B-FE76-4069-91DD-8057EC341A3D}" type="presParOf" srcId="{BD8FFAB4-2FB4-4DA4-B460-B8399B457839}" destId="{F753D425-33A0-4BCF-B9C3-3627DB0DC9BC}" srcOrd="0" destOrd="0" presId="urn:microsoft.com/office/officeart/2005/8/layout/chevron2"/>
    <dgm:cxn modelId="{96E57E4D-F956-47E0-A35E-3831DFEA3C4D}" type="presParOf" srcId="{F753D425-33A0-4BCF-B9C3-3627DB0DC9BC}" destId="{A80544F5-6F1A-4409-8E11-642347CA245F}" srcOrd="0" destOrd="0" presId="urn:microsoft.com/office/officeart/2005/8/layout/chevron2"/>
    <dgm:cxn modelId="{2697A8AA-CECC-43F8-B81E-F234AA6C01DF}" type="presParOf" srcId="{F753D425-33A0-4BCF-B9C3-3627DB0DC9BC}" destId="{555E38F7-B704-4ADD-8DEB-28AA5E1991F7}" srcOrd="1" destOrd="0" presId="urn:microsoft.com/office/officeart/2005/8/layout/chevron2"/>
  </dgm:cxnLst>
  <dgm:bg>
    <a:noFill/>
  </dgm:bg>
  <dgm:whole/>
  <dgm:extLst>
    <a:ext uri="http://schemas.microsoft.com/office/drawing/2008/diagram">
      <dsp:dataModelExt xmlns:dsp="http://schemas.microsoft.com/office/drawing/2008/diagram" relId="rId11"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80544F5-6F1A-4409-8E11-642347CA245F}">
      <dsp:nvSpPr>
        <dsp:cNvPr id="0" name=""/>
        <dsp:cNvSpPr/>
      </dsp:nvSpPr>
      <dsp:spPr>
        <a:xfrm rot="5400000">
          <a:off x="-136901" y="139302"/>
          <a:ext cx="912679" cy="638875"/>
        </a:xfrm>
        <a:prstGeom prst="chevron">
          <a:avLst/>
        </a:prstGeom>
        <a:solidFill>
          <a:schemeClr val="lt1"/>
        </a:solidFill>
        <a:ln w="12700" cap="flat" cmpd="sng" algn="ctr">
          <a:solidFill>
            <a:schemeClr val="accent5"/>
          </a:solidFill>
          <a:prstDash val="solid"/>
          <a:miter lim="800000"/>
        </a:ln>
        <a:effectLst/>
      </dsp:spPr>
      <dsp:style>
        <a:lnRef idx="2">
          <a:schemeClr val="accent5"/>
        </a:lnRef>
        <a:fillRef idx="1">
          <a:schemeClr val="lt1"/>
        </a:fillRef>
        <a:effectRef idx="0">
          <a:schemeClr val="accent5"/>
        </a:effectRef>
        <a:fontRef idx="minor">
          <a:schemeClr val="dk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1</a:t>
          </a:r>
        </a:p>
      </dsp:txBody>
      <dsp:txXfrm rot="-5400000">
        <a:off x="2" y="321838"/>
        <a:ext cx="638875" cy="273804"/>
      </dsp:txXfrm>
    </dsp:sp>
    <dsp:sp modelId="{555E38F7-B704-4ADD-8DEB-28AA5E1991F7}">
      <dsp:nvSpPr>
        <dsp:cNvPr id="0" name=""/>
        <dsp:cNvSpPr/>
      </dsp:nvSpPr>
      <dsp:spPr>
        <a:xfrm rot="5400000">
          <a:off x="2561230" y="-1919954"/>
          <a:ext cx="593241" cy="4437951"/>
        </a:xfrm>
        <a:prstGeom prst="round2SameRect">
          <a:avLst/>
        </a:prstGeom>
        <a:solidFill>
          <a:schemeClr val="accent5">
            <a:lumMod val="40000"/>
            <a:lumOff val="60000"/>
          </a:schemeClr>
        </a:solidFill>
        <a:ln w="6350" cap="flat" cmpd="sng" algn="ctr">
          <a:solidFill>
            <a:schemeClr val="accent5">
              <a:lumMod val="5000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kern="1200">
              <a:latin typeface="Arial Narrow" panose="020B0606020202030204" pitchFamily="34" charset="0"/>
            </a:rPr>
            <a:t>Gestión del Riesgo de Corrupción - Mapa de Riesgos de Corrupción</a:t>
          </a:r>
        </a:p>
      </dsp:txBody>
      <dsp:txXfrm rot="-5400000">
        <a:off x="638875" y="31361"/>
        <a:ext cx="4408991" cy="535321"/>
      </dsp:txXfrm>
    </dsp:sp>
    <dsp:sp modelId="{CB354932-661D-420D-99A8-E795EEA43CBC}">
      <dsp:nvSpPr>
        <dsp:cNvPr id="0" name=""/>
        <dsp:cNvSpPr/>
      </dsp:nvSpPr>
      <dsp:spPr>
        <a:xfrm rot="5400000">
          <a:off x="-136901" y="954026"/>
          <a:ext cx="912679" cy="638875"/>
        </a:xfrm>
        <a:prstGeom prst="chevron">
          <a:avLst/>
        </a:prstGeom>
        <a:solidFill>
          <a:schemeClr val="lt1"/>
        </a:solidFill>
        <a:ln w="12700" cap="flat" cmpd="sng" algn="ctr">
          <a:solidFill>
            <a:schemeClr val="accent5"/>
          </a:solidFill>
          <a:prstDash val="solid"/>
          <a:miter lim="800000"/>
        </a:ln>
        <a:effectLst/>
      </dsp:spPr>
      <dsp:style>
        <a:lnRef idx="2">
          <a:schemeClr val="accent5"/>
        </a:lnRef>
        <a:fillRef idx="1">
          <a:schemeClr val="lt1"/>
        </a:fillRef>
        <a:effectRef idx="0">
          <a:schemeClr val="accent5"/>
        </a:effectRef>
        <a:fontRef idx="minor">
          <a:schemeClr val="dk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2</a:t>
          </a:r>
        </a:p>
      </dsp:txBody>
      <dsp:txXfrm rot="-5400000">
        <a:off x="2" y="1136562"/>
        <a:ext cx="638875" cy="273804"/>
      </dsp:txXfrm>
    </dsp:sp>
    <dsp:sp modelId="{F5701236-4ECB-4526-96BA-51D7404553A0}">
      <dsp:nvSpPr>
        <dsp:cNvPr id="0" name=""/>
        <dsp:cNvSpPr/>
      </dsp:nvSpPr>
      <dsp:spPr>
        <a:xfrm rot="5400000">
          <a:off x="2561230" y="-1105230"/>
          <a:ext cx="593241" cy="4437951"/>
        </a:xfrm>
        <a:prstGeom prst="round2SameRect">
          <a:avLst/>
        </a:prstGeom>
        <a:solidFill>
          <a:schemeClr val="accent5">
            <a:lumMod val="40000"/>
            <a:lumOff val="60000"/>
          </a:schemeClr>
        </a:solidFill>
        <a:ln w="12700" cap="flat" cmpd="sng" algn="ctr">
          <a:solidFill>
            <a:schemeClr val="accent5"/>
          </a:solidFill>
          <a:prstDash val="solid"/>
          <a:miter lim="800000"/>
        </a:ln>
        <a:effectLst/>
      </dsp:spPr>
      <dsp:style>
        <a:lnRef idx="2">
          <a:schemeClr val="accent5"/>
        </a:lnRef>
        <a:fillRef idx="1">
          <a:schemeClr val="lt1"/>
        </a:fillRef>
        <a:effectRef idx="0">
          <a:schemeClr val="accent5"/>
        </a:effectRef>
        <a:fontRef idx="minor">
          <a:schemeClr val="dk1"/>
        </a:fontRef>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kern="1200">
              <a:latin typeface="Arial Narrow" panose="020B0606020202030204" pitchFamily="34" charset="0"/>
            </a:rPr>
            <a:t>Racionalización de Trámites</a:t>
          </a:r>
        </a:p>
      </dsp:txBody>
      <dsp:txXfrm rot="-5400000">
        <a:off x="638875" y="846085"/>
        <a:ext cx="4408991" cy="535321"/>
      </dsp:txXfrm>
    </dsp:sp>
    <dsp:sp modelId="{87438EF7-6627-4DAA-B5C6-246DB1C357EA}">
      <dsp:nvSpPr>
        <dsp:cNvPr id="0" name=""/>
        <dsp:cNvSpPr/>
      </dsp:nvSpPr>
      <dsp:spPr>
        <a:xfrm rot="5400000">
          <a:off x="-136901" y="1768750"/>
          <a:ext cx="912679" cy="638875"/>
        </a:xfrm>
        <a:prstGeom prst="chevron">
          <a:avLst/>
        </a:prstGeom>
        <a:solidFill>
          <a:schemeClr val="lt1"/>
        </a:solidFill>
        <a:ln w="12700" cap="flat" cmpd="sng" algn="ctr">
          <a:solidFill>
            <a:schemeClr val="accent5"/>
          </a:solidFill>
          <a:prstDash val="solid"/>
          <a:miter lim="800000"/>
        </a:ln>
        <a:effectLst/>
      </dsp:spPr>
      <dsp:style>
        <a:lnRef idx="2">
          <a:schemeClr val="accent5"/>
        </a:lnRef>
        <a:fillRef idx="1">
          <a:schemeClr val="lt1"/>
        </a:fillRef>
        <a:effectRef idx="0">
          <a:schemeClr val="accent5"/>
        </a:effectRef>
        <a:fontRef idx="minor">
          <a:schemeClr val="dk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3</a:t>
          </a:r>
        </a:p>
      </dsp:txBody>
      <dsp:txXfrm rot="-5400000">
        <a:off x="2" y="1951286"/>
        <a:ext cx="638875" cy="273804"/>
      </dsp:txXfrm>
    </dsp:sp>
    <dsp:sp modelId="{08261806-E102-4211-B803-C449657D7ED7}">
      <dsp:nvSpPr>
        <dsp:cNvPr id="0" name=""/>
        <dsp:cNvSpPr/>
      </dsp:nvSpPr>
      <dsp:spPr>
        <a:xfrm rot="5400000">
          <a:off x="2561230" y="-290506"/>
          <a:ext cx="593241" cy="4437951"/>
        </a:xfrm>
        <a:prstGeom prst="round2SameRect">
          <a:avLst/>
        </a:prstGeom>
        <a:solidFill>
          <a:schemeClr val="accent5">
            <a:lumMod val="40000"/>
            <a:lumOff val="60000"/>
          </a:schemeClr>
        </a:solidFill>
        <a:ln w="12700" cap="flat" cmpd="sng" algn="ctr">
          <a:solidFill>
            <a:schemeClr val="accent5"/>
          </a:solidFill>
          <a:prstDash val="solid"/>
          <a:miter lim="800000"/>
        </a:ln>
        <a:effectLst/>
      </dsp:spPr>
      <dsp:style>
        <a:lnRef idx="2">
          <a:schemeClr val="accent5"/>
        </a:lnRef>
        <a:fillRef idx="1">
          <a:schemeClr val="lt1"/>
        </a:fillRef>
        <a:effectRef idx="0">
          <a:schemeClr val="accent5"/>
        </a:effectRef>
        <a:fontRef idx="minor">
          <a:schemeClr val="dk1"/>
        </a:fontRef>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b="0" kern="1200">
              <a:latin typeface="Arial Narrow" panose="020B0606020202030204" pitchFamily="34" charset="0"/>
            </a:rPr>
            <a:t>Rendición de Cuentas</a:t>
          </a:r>
        </a:p>
      </dsp:txBody>
      <dsp:txXfrm rot="-5400000">
        <a:off x="638875" y="1660809"/>
        <a:ext cx="4408991" cy="535321"/>
      </dsp:txXfrm>
    </dsp:sp>
    <dsp:sp modelId="{22FEBEBC-8890-4A4C-98FF-6906E9577657}">
      <dsp:nvSpPr>
        <dsp:cNvPr id="0" name=""/>
        <dsp:cNvSpPr/>
      </dsp:nvSpPr>
      <dsp:spPr>
        <a:xfrm rot="5400000">
          <a:off x="-136901" y="2583474"/>
          <a:ext cx="912679" cy="638875"/>
        </a:xfrm>
        <a:prstGeom prst="chevron">
          <a:avLst/>
        </a:prstGeom>
        <a:solidFill>
          <a:schemeClr val="lt1"/>
        </a:solidFill>
        <a:ln w="12700" cap="flat" cmpd="sng" algn="ctr">
          <a:solidFill>
            <a:schemeClr val="accent5"/>
          </a:solidFill>
          <a:prstDash val="solid"/>
          <a:miter lim="800000"/>
        </a:ln>
        <a:effectLst/>
      </dsp:spPr>
      <dsp:style>
        <a:lnRef idx="2">
          <a:schemeClr val="accent5"/>
        </a:lnRef>
        <a:fillRef idx="1">
          <a:schemeClr val="lt1"/>
        </a:fillRef>
        <a:effectRef idx="0">
          <a:schemeClr val="accent5"/>
        </a:effectRef>
        <a:fontRef idx="minor">
          <a:schemeClr val="dk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4</a:t>
          </a:r>
        </a:p>
      </dsp:txBody>
      <dsp:txXfrm rot="-5400000">
        <a:off x="2" y="2766010"/>
        <a:ext cx="638875" cy="273804"/>
      </dsp:txXfrm>
    </dsp:sp>
    <dsp:sp modelId="{D80C3999-5CDC-4736-8AAD-98BE3E35FF0D}">
      <dsp:nvSpPr>
        <dsp:cNvPr id="0" name=""/>
        <dsp:cNvSpPr/>
      </dsp:nvSpPr>
      <dsp:spPr>
        <a:xfrm rot="5400000">
          <a:off x="2561230" y="524217"/>
          <a:ext cx="593241" cy="4437951"/>
        </a:xfrm>
        <a:prstGeom prst="round2SameRect">
          <a:avLst/>
        </a:prstGeom>
        <a:solidFill>
          <a:schemeClr val="accent5">
            <a:lumMod val="40000"/>
            <a:lumOff val="60000"/>
          </a:schemeClr>
        </a:solidFill>
        <a:ln w="12700" cap="flat" cmpd="sng" algn="ctr">
          <a:solidFill>
            <a:schemeClr val="accent5"/>
          </a:solidFill>
          <a:prstDash val="solid"/>
          <a:miter lim="800000"/>
        </a:ln>
        <a:effectLst/>
      </dsp:spPr>
      <dsp:style>
        <a:lnRef idx="2">
          <a:schemeClr val="accent5"/>
        </a:lnRef>
        <a:fillRef idx="1">
          <a:schemeClr val="lt1"/>
        </a:fillRef>
        <a:effectRef idx="0">
          <a:schemeClr val="accent5"/>
        </a:effectRef>
        <a:fontRef idx="minor">
          <a:schemeClr val="dk1"/>
        </a:fontRef>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b="0" kern="1200">
              <a:latin typeface="Arial Narrow" panose="020B0606020202030204" pitchFamily="34" charset="0"/>
            </a:rPr>
            <a:t>Mecanismos para mejorar la Atención al Ciudadano</a:t>
          </a:r>
        </a:p>
      </dsp:txBody>
      <dsp:txXfrm rot="-5400000">
        <a:off x="638875" y="2475532"/>
        <a:ext cx="4408991" cy="535321"/>
      </dsp:txXfrm>
    </dsp:sp>
    <dsp:sp modelId="{74079A1C-B9B1-4F36-A2CD-FEF88432EB2D}">
      <dsp:nvSpPr>
        <dsp:cNvPr id="0" name=""/>
        <dsp:cNvSpPr/>
      </dsp:nvSpPr>
      <dsp:spPr>
        <a:xfrm rot="5400000">
          <a:off x="-136901" y="3398198"/>
          <a:ext cx="912679" cy="638875"/>
        </a:xfrm>
        <a:prstGeom prst="chevron">
          <a:avLst/>
        </a:prstGeom>
        <a:solidFill>
          <a:schemeClr val="lt1"/>
        </a:solidFill>
        <a:ln w="12700" cap="flat" cmpd="sng" algn="ctr">
          <a:solidFill>
            <a:schemeClr val="accent5"/>
          </a:solidFill>
          <a:prstDash val="solid"/>
          <a:miter lim="800000"/>
        </a:ln>
        <a:effectLst/>
      </dsp:spPr>
      <dsp:style>
        <a:lnRef idx="2">
          <a:schemeClr val="accent5"/>
        </a:lnRef>
        <a:fillRef idx="1">
          <a:schemeClr val="lt1"/>
        </a:fillRef>
        <a:effectRef idx="0">
          <a:schemeClr val="accent5"/>
        </a:effectRef>
        <a:fontRef idx="minor">
          <a:schemeClr val="dk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5</a:t>
          </a:r>
        </a:p>
      </dsp:txBody>
      <dsp:txXfrm rot="-5400000">
        <a:off x="2" y="3580734"/>
        <a:ext cx="638875" cy="273804"/>
      </dsp:txXfrm>
    </dsp:sp>
    <dsp:sp modelId="{90E695A3-552B-4FAC-B47B-499CC9242C5F}">
      <dsp:nvSpPr>
        <dsp:cNvPr id="0" name=""/>
        <dsp:cNvSpPr/>
      </dsp:nvSpPr>
      <dsp:spPr>
        <a:xfrm rot="5400000">
          <a:off x="2561230" y="1338941"/>
          <a:ext cx="593241" cy="4437951"/>
        </a:xfrm>
        <a:prstGeom prst="round2SameRect">
          <a:avLst/>
        </a:prstGeom>
        <a:solidFill>
          <a:schemeClr val="accent5">
            <a:lumMod val="40000"/>
            <a:lumOff val="60000"/>
            <a:alpha val="90000"/>
          </a:schemeClr>
        </a:solidFill>
        <a:ln w="6350" cap="flat" cmpd="sng" algn="ctr">
          <a:solidFill>
            <a:schemeClr val="accent5">
              <a:lumMod val="7500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b="0" kern="1200">
              <a:latin typeface="Arial Narrow" panose="020B0606020202030204" pitchFamily="34" charset="0"/>
            </a:rPr>
            <a:t>Mecanismos para la Transparencia y Acceso a la Información</a:t>
          </a:r>
        </a:p>
      </dsp:txBody>
      <dsp:txXfrm rot="-5400000">
        <a:off x="638875" y="3290256"/>
        <a:ext cx="4408991" cy="535321"/>
      </dsp:txXfrm>
    </dsp:sp>
    <dsp:sp modelId="{FE5CE2C2-F40E-4126-A82E-8B5E1E71709E}">
      <dsp:nvSpPr>
        <dsp:cNvPr id="0" name=""/>
        <dsp:cNvSpPr/>
      </dsp:nvSpPr>
      <dsp:spPr>
        <a:xfrm rot="5400000">
          <a:off x="-136901" y="4212922"/>
          <a:ext cx="912679" cy="638875"/>
        </a:xfrm>
        <a:prstGeom prst="chevron">
          <a:avLst/>
        </a:prstGeom>
        <a:solidFill>
          <a:schemeClr val="lt1"/>
        </a:solidFill>
        <a:ln w="12700" cap="flat" cmpd="sng" algn="ctr">
          <a:solidFill>
            <a:schemeClr val="accent5"/>
          </a:solidFill>
          <a:prstDash val="solid"/>
          <a:miter lim="800000"/>
        </a:ln>
        <a:effectLst/>
      </dsp:spPr>
      <dsp:style>
        <a:lnRef idx="2">
          <a:schemeClr val="accent5"/>
        </a:lnRef>
        <a:fillRef idx="1">
          <a:schemeClr val="lt1"/>
        </a:fillRef>
        <a:effectRef idx="0">
          <a:schemeClr val="accent5"/>
        </a:effectRef>
        <a:fontRef idx="minor">
          <a:schemeClr val="dk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6</a:t>
          </a:r>
        </a:p>
      </dsp:txBody>
      <dsp:txXfrm rot="-5400000">
        <a:off x="2" y="4395458"/>
        <a:ext cx="638875" cy="273804"/>
      </dsp:txXfrm>
    </dsp:sp>
    <dsp:sp modelId="{1358120D-A725-4B9D-87D2-7AFAA0B14888}">
      <dsp:nvSpPr>
        <dsp:cNvPr id="0" name=""/>
        <dsp:cNvSpPr/>
      </dsp:nvSpPr>
      <dsp:spPr>
        <a:xfrm rot="5400000">
          <a:off x="2561230" y="2153665"/>
          <a:ext cx="593241" cy="4437951"/>
        </a:xfrm>
        <a:prstGeom prst="round2SameRect">
          <a:avLst/>
        </a:prstGeom>
        <a:solidFill>
          <a:schemeClr val="accent5">
            <a:lumMod val="40000"/>
            <a:lumOff val="60000"/>
            <a:alpha val="90000"/>
          </a:schemeClr>
        </a:solidFill>
        <a:ln w="6350" cap="flat" cmpd="sng" algn="ctr">
          <a:solidFill>
            <a:schemeClr val="accent5">
              <a:lumMod val="7500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kern="1200">
              <a:latin typeface="Arial Narrow" panose="020B0606020202030204" pitchFamily="34" charset="0"/>
            </a:rPr>
            <a:t>Iniciativas Adicionales de la Entidad</a:t>
          </a:r>
        </a:p>
      </dsp:txBody>
      <dsp:txXfrm rot="-5400000">
        <a:off x="638875" y="4104980"/>
        <a:ext cx="4408991" cy="53532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80544F5-6F1A-4409-8E11-642347CA245F}">
      <dsp:nvSpPr>
        <dsp:cNvPr id="0" name=""/>
        <dsp:cNvSpPr/>
      </dsp:nvSpPr>
      <dsp:spPr>
        <a:xfrm rot="5400000">
          <a:off x="-112871" y="112871"/>
          <a:ext cx="752474" cy="526731"/>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5">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9525" tIns="9525" rIns="9525" bIns="9525" numCol="1" spcCol="1270" anchor="ctr" anchorCtr="0">
          <a:noAutofit/>
        </a:bodyPr>
        <a:lstStyle/>
        <a:p>
          <a:pPr lvl="0" algn="ctr" defTabSz="666750">
            <a:lnSpc>
              <a:spcPct val="90000"/>
            </a:lnSpc>
            <a:spcBef>
              <a:spcPct val="0"/>
            </a:spcBef>
            <a:spcAft>
              <a:spcPct val="35000"/>
            </a:spcAft>
          </a:pPr>
          <a:r>
            <a:rPr lang="es-ES" sz="1500" b="1" kern="1200">
              <a:latin typeface="Arial Narrow" panose="020B0606020202030204" pitchFamily="34" charset="0"/>
            </a:rPr>
            <a:t> </a:t>
          </a:r>
        </a:p>
      </dsp:txBody>
      <dsp:txXfrm rot="-5400000">
        <a:off x="1" y="263366"/>
        <a:ext cx="526731" cy="225743"/>
      </dsp:txXfrm>
    </dsp:sp>
    <dsp:sp modelId="{555E38F7-B704-4ADD-8DEB-28AA5E1991F7}">
      <dsp:nvSpPr>
        <dsp:cNvPr id="0" name=""/>
        <dsp:cNvSpPr/>
      </dsp:nvSpPr>
      <dsp:spPr>
        <a:xfrm rot="5400000">
          <a:off x="2557225" y="-2030493"/>
          <a:ext cx="489108" cy="4550095"/>
        </a:xfrm>
        <a:prstGeom prst="round2SameRect">
          <a:avLst/>
        </a:prstGeom>
        <a:solidFill>
          <a:schemeClr val="accent5">
            <a:lumMod val="40000"/>
            <a:lumOff val="60000"/>
            <a:alpha val="90000"/>
          </a:schemeClr>
        </a:solidFill>
        <a:ln w="6350" cap="flat" cmpd="sng" algn="ctr">
          <a:solidFill>
            <a:schemeClr val="accent5">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b="0" u="sng" kern="1200">
              <a:latin typeface="Arial Narrow" panose="020B0606020202030204" pitchFamily="34" charset="0"/>
            </a:rPr>
            <a:t>Ir a las conclusiones y recomendaciones</a:t>
          </a:r>
        </a:p>
      </dsp:txBody>
      <dsp:txXfrm rot="-5400000">
        <a:off x="526732" y="23876"/>
        <a:ext cx="4526219" cy="441356"/>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QuickStyle" Target="../diagrams/quickStyle1.xml"/><Relationship Id="rId7" Type="http://schemas.openxmlformats.org/officeDocument/2006/relationships/diagramData" Target="../diagrams/data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11" Type="http://schemas.microsoft.com/office/2007/relationships/diagramDrawing" Target="../diagrams/drawing2.xml"/><Relationship Id="rId5" Type="http://schemas.microsoft.com/office/2007/relationships/diagramDrawing" Target="../diagrams/drawing1.xml"/><Relationship Id="rId10" Type="http://schemas.openxmlformats.org/officeDocument/2006/relationships/diagramColors" Target="../diagrams/colors2.xml"/><Relationship Id="rId4" Type="http://schemas.openxmlformats.org/officeDocument/2006/relationships/diagramColors" Target="../diagrams/colors1.xml"/><Relationship Id="rId9" Type="http://schemas.openxmlformats.org/officeDocument/2006/relationships/diagramQuickStyle" Target="../diagrams/quickStyle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ENU!A1"/><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hyperlink" Target="#'COMPONENTE 2'!A1"/><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1'!A1"/><Relationship Id="rId5" Type="http://schemas.openxmlformats.org/officeDocument/2006/relationships/image" Target="../media/image4.png"/><Relationship Id="rId4" Type="http://schemas.openxmlformats.org/officeDocument/2006/relationships/hyperlink" Target="#'COMPONENTE 3'!A1"/></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2'!A1"/><Relationship Id="rId5" Type="http://schemas.openxmlformats.org/officeDocument/2006/relationships/image" Target="../media/image4.png"/><Relationship Id="rId4" Type="http://schemas.openxmlformats.org/officeDocument/2006/relationships/hyperlink" Target="#'COMPONENTE 4'!A1"/></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3'!A1"/><Relationship Id="rId5" Type="http://schemas.openxmlformats.org/officeDocument/2006/relationships/image" Target="../media/image4.png"/><Relationship Id="rId4" Type="http://schemas.openxmlformats.org/officeDocument/2006/relationships/hyperlink" Target="#'COMPONENTE 5'!A1"/></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4'!A1"/><Relationship Id="rId5" Type="http://schemas.openxmlformats.org/officeDocument/2006/relationships/image" Target="../media/image4.png"/><Relationship Id="rId4" Type="http://schemas.openxmlformats.org/officeDocument/2006/relationships/hyperlink" Target="#'COMPONENTE 6'!A1"/></Relationships>
</file>

<file path=xl/drawings/_rels/drawing7.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5'!A1"/><Relationship Id="rId5" Type="http://schemas.openxmlformats.org/officeDocument/2006/relationships/image" Target="../media/image4.png"/><Relationship Id="rId4" Type="http://schemas.openxmlformats.org/officeDocument/2006/relationships/hyperlink" Target="#'CONCLUSIONES - RECOMENDACIONES'!A1"/></Relationships>
</file>

<file path=xl/drawings/_rels/drawing8.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hyperlink" Target="#'COMPONENTE 6'!A1"/></Relationships>
</file>

<file path=xl/drawings/drawing1.xml><?xml version="1.0" encoding="utf-8"?>
<xdr:wsDr xmlns:xdr="http://schemas.openxmlformats.org/drawingml/2006/spreadsheetDrawing" xmlns:a="http://schemas.openxmlformats.org/drawingml/2006/main">
  <xdr:twoCellAnchor>
    <xdr:from>
      <xdr:col>9</xdr:col>
      <xdr:colOff>419098</xdr:colOff>
      <xdr:row>7</xdr:row>
      <xdr:rowOff>1</xdr:rowOff>
    </xdr:from>
    <xdr:to>
      <xdr:col>16</xdr:col>
      <xdr:colOff>161925</xdr:colOff>
      <xdr:row>33</xdr:row>
      <xdr:rowOff>38101</xdr:rowOff>
    </xdr:to>
    <xdr:graphicFrame macro="">
      <xdr:nvGraphicFramePr>
        <xdr:cNvPr id="3" name="Diagrama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13</xdr:col>
      <xdr:colOff>167640</xdr:colOff>
      <xdr:row>30</xdr:row>
      <xdr:rowOff>100109</xdr:rowOff>
    </xdr:from>
    <xdr:to>
      <xdr:col>16</xdr:col>
      <xdr:colOff>518584</xdr:colOff>
      <xdr:row>36</xdr:row>
      <xdr:rowOff>139285</xdr:rowOff>
    </xdr:to>
    <xdr:pic>
      <xdr:nvPicPr>
        <xdr:cNvPr id="18" name="Imagen 17"/>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bwMode="auto">
        <a:xfrm>
          <a:off x="9512723" y="5825692"/>
          <a:ext cx="2636944" cy="1192760"/>
        </a:xfrm>
        <a:prstGeom prst="rect">
          <a:avLst/>
        </a:prstGeom>
        <a:noFill/>
        <a:ln>
          <a:noFill/>
        </a:ln>
        <a:effectLst>
          <a:outerShdw dist="35921" dir="2700000" algn="ctr" rotWithShape="0">
            <a:srgbClr val="FFFFFF"/>
          </a:outerShdw>
        </a:effectLst>
      </xdr:spPr>
    </xdr:pic>
    <xdr:clientData/>
  </xdr:twoCellAnchor>
  <xdr:oneCellAnchor>
    <xdr:from>
      <xdr:col>3</xdr:col>
      <xdr:colOff>114300</xdr:colOff>
      <xdr:row>1</xdr:row>
      <xdr:rowOff>169359</xdr:rowOff>
    </xdr:from>
    <xdr:ext cx="9058275" cy="1145091"/>
    <xdr:sp macro="" textlink="">
      <xdr:nvSpPr>
        <xdr:cNvPr id="20" name="Rectángulo 19"/>
        <xdr:cNvSpPr/>
      </xdr:nvSpPr>
      <xdr:spPr>
        <a:xfrm>
          <a:off x="1838325" y="369384"/>
          <a:ext cx="9058275" cy="1145091"/>
        </a:xfrm>
        <a:prstGeom prst="rect">
          <a:avLst/>
        </a:prstGeom>
        <a:noFill/>
      </xdr:spPr>
      <xdr:txBody>
        <a:bodyPr wrap="none" lIns="91440" tIns="45720" rIns="91440" bIns="45720">
          <a:noAutofit/>
        </a:bodyPr>
        <a:lstStyle/>
        <a:p>
          <a:pPr algn="ctr"/>
          <a:r>
            <a:rPr lang="es-ES" sz="2400" b="1" cap="none" spc="0">
              <a:ln w="9525">
                <a:solidFill>
                  <a:schemeClr val="tx1"/>
                </a:solidFill>
                <a:prstDash val="solid"/>
              </a:ln>
              <a:solidFill>
                <a:schemeClr val="tx1">
                  <a:lumMod val="65000"/>
                  <a:lumOff val="35000"/>
                </a:schemeClr>
              </a:solidFill>
              <a:effectLst/>
              <a:latin typeface="Arial Narrow" panose="020B0606020202030204" pitchFamily="34" charset="0"/>
            </a:rPr>
            <a:t>SEGUIMIENTO PLAN ANTICORRUPCIÓN</a:t>
          </a:r>
          <a:r>
            <a:rPr lang="es-ES" sz="2400" b="1" cap="none" spc="0" baseline="0">
              <a:ln w="9525">
                <a:solidFill>
                  <a:schemeClr val="tx1"/>
                </a:solidFill>
                <a:prstDash val="solid"/>
              </a:ln>
              <a:solidFill>
                <a:schemeClr val="tx1">
                  <a:lumMod val="65000"/>
                  <a:lumOff val="35000"/>
                </a:schemeClr>
              </a:solidFill>
              <a:effectLst/>
              <a:latin typeface="Arial Narrow" panose="020B0606020202030204" pitchFamily="34" charset="0"/>
            </a:rPr>
            <a:t> Y</a:t>
          </a:r>
          <a:r>
            <a:rPr lang="es-ES" sz="2400" b="1" cap="none" spc="0">
              <a:ln w="9525">
                <a:solidFill>
                  <a:schemeClr val="tx1"/>
                </a:solidFill>
                <a:prstDash val="solid"/>
              </a:ln>
              <a:solidFill>
                <a:schemeClr val="tx1">
                  <a:lumMod val="65000"/>
                  <a:lumOff val="35000"/>
                </a:schemeClr>
              </a:solidFill>
              <a:effectLst/>
              <a:latin typeface="Arial Narrow" panose="020B0606020202030204" pitchFamily="34" charset="0"/>
            </a:rPr>
            <a:t> DE ATENCIÓN AL CIUDADANO</a:t>
          </a:r>
          <a:r>
            <a:rPr lang="es-ES" sz="2400" b="1" cap="none" spc="0" baseline="0">
              <a:ln w="9525">
                <a:solidFill>
                  <a:schemeClr val="tx1"/>
                </a:solidFill>
                <a:prstDash val="solid"/>
              </a:ln>
              <a:solidFill>
                <a:schemeClr val="tx1">
                  <a:lumMod val="65000"/>
                  <a:lumOff val="35000"/>
                </a:schemeClr>
              </a:solidFill>
              <a:effectLst/>
              <a:latin typeface="Arial Narrow" panose="020B0606020202030204" pitchFamily="34" charset="0"/>
            </a:rPr>
            <a:t/>
          </a:r>
          <a:br>
            <a:rPr lang="es-ES" sz="2400" b="1" cap="none" spc="0" baseline="0">
              <a:ln w="9525">
                <a:solidFill>
                  <a:schemeClr val="tx1"/>
                </a:solidFill>
                <a:prstDash val="solid"/>
              </a:ln>
              <a:solidFill>
                <a:schemeClr val="tx1">
                  <a:lumMod val="65000"/>
                  <a:lumOff val="35000"/>
                </a:schemeClr>
              </a:solidFill>
              <a:effectLst/>
              <a:latin typeface="Arial Narrow" panose="020B0606020202030204" pitchFamily="34" charset="0"/>
            </a:rPr>
          </a:br>
          <a:r>
            <a:rPr lang="es-ES" sz="2400" b="1" cap="none" spc="0">
              <a:ln w="9525">
                <a:solidFill>
                  <a:schemeClr val="tx1"/>
                </a:solidFill>
                <a:prstDash val="solid"/>
              </a:ln>
              <a:solidFill>
                <a:schemeClr val="tx1">
                  <a:lumMod val="65000"/>
                  <a:lumOff val="35000"/>
                </a:schemeClr>
              </a:solidFill>
              <a:effectLst/>
              <a:latin typeface="Arial Narrow" panose="020B0606020202030204" pitchFamily="34" charset="0"/>
            </a:rPr>
            <a:t> III</a:t>
          </a:r>
          <a:r>
            <a:rPr lang="es-ES" sz="2400" b="1" cap="none" spc="0" baseline="0">
              <a:ln w="9525">
                <a:solidFill>
                  <a:schemeClr val="tx1"/>
                </a:solidFill>
                <a:prstDash val="solid"/>
              </a:ln>
              <a:solidFill>
                <a:schemeClr val="tx1">
                  <a:lumMod val="65000"/>
                  <a:lumOff val="35000"/>
                </a:schemeClr>
              </a:solidFill>
              <a:effectLst/>
              <a:latin typeface="Arial Narrow" panose="020B0606020202030204" pitchFamily="34" charset="0"/>
            </a:rPr>
            <a:t> CUATRIMESTRE 2023</a:t>
          </a:r>
          <a:endParaRPr lang="es-ES" sz="2400" b="1" cap="none" spc="0">
            <a:ln w="9525">
              <a:solidFill>
                <a:schemeClr val="tx1"/>
              </a:solidFill>
              <a:prstDash val="solid"/>
            </a:ln>
            <a:solidFill>
              <a:schemeClr val="tx1">
                <a:lumMod val="65000"/>
                <a:lumOff val="35000"/>
              </a:schemeClr>
            </a:solidFill>
            <a:effectLst/>
            <a:latin typeface="Arial Narrow" panose="020B0606020202030204" pitchFamily="34" charset="0"/>
          </a:endParaRPr>
        </a:p>
      </xdr:txBody>
    </xdr:sp>
    <xdr:clientData/>
  </xdr:oneCellAnchor>
  <xdr:twoCellAnchor>
    <xdr:from>
      <xdr:col>2</xdr:col>
      <xdr:colOff>9523</xdr:colOff>
      <xdr:row>29</xdr:row>
      <xdr:rowOff>76202</xdr:rowOff>
    </xdr:from>
    <xdr:to>
      <xdr:col>8</xdr:col>
      <xdr:colOff>514350</xdr:colOff>
      <xdr:row>33</xdr:row>
      <xdr:rowOff>66676</xdr:rowOff>
    </xdr:to>
    <xdr:graphicFrame macro="">
      <xdr:nvGraphicFramePr>
        <xdr:cNvPr id="7" name="Diagrama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twoCellAnchor>
    <xdr:from>
      <xdr:col>1</xdr:col>
      <xdr:colOff>730251</xdr:colOff>
      <xdr:row>8</xdr:row>
      <xdr:rowOff>127001</xdr:rowOff>
    </xdr:from>
    <xdr:to>
      <xdr:col>8</xdr:col>
      <xdr:colOff>76201</xdr:colOff>
      <xdr:row>24</xdr:row>
      <xdr:rowOff>142875</xdr:rowOff>
    </xdr:to>
    <xdr:sp macro="" textlink="">
      <xdr:nvSpPr>
        <xdr:cNvPr id="4" name="CuadroTexto 3"/>
        <xdr:cNvSpPr txBox="1"/>
      </xdr:nvSpPr>
      <xdr:spPr>
        <a:xfrm>
          <a:off x="931334" y="1661584"/>
          <a:ext cx="4679950" cy="3063874"/>
        </a:xfrm>
        <a:prstGeom prst="roundRect">
          <a:avLst/>
        </a:prstGeom>
        <a:solidFill>
          <a:schemeClr val="accent5">
            <a:lumMod val="40000"/>
            <a:lumOff val="60000"/>
          </a:schemeClr>
        </a:solidFill>
        <a:ln w="127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lang="es-CO" sz="1900" b="0">
              <a:latin typeface="Arial Narrow" panose="020B0606020202030204" pitchFamily="34" charset="0"/>
            </a:rPr>
            <a:t>La</a:t>
          </a:r>
          <a:r>
            <a:rPr lang="es-CO" sz="1900" b="0" baseline="0">
              <a:latin typeface="Arial Narrow" panose="020B0606020202030204" pitchFamily="34" charset="0"/>
            </a:rPr>
            <a:t> Oficina de Control Interno de la Agencia de Educación Postsecundaria de Medellín - Sapiencia, presenta el Seguimiento al Plan Anticorrupción y de Atención al Ciudadano correspondiente al III cuatrimestre del 2023, dando cumplimiento al Plan de Auditorías Internas Vigencia Fiscal 2024.</a:t>
          </a:r>
        </a:p>
        <a:p>
          <a:pPr algn="just"/>
          <a:endParaRPr lang="es-CO" sz="1900" b="0" baseline="0">
            <a:latin typeface="Arial Narrow" panose="020B0606020202030204" pitchFamily="34" charset="0"/>
          </a:endParaRPr>
        </a:p>
        <a:p>
          <a:pPr algn="just"/>
          <a:r>
            <a:rPr lang="es-CO" sz="1900" b="0" baseline="0">
              <a:latin typeface="Arial Narrow" panose="020B0606020202030204" pitchFamily="34" charset="0"/>
            </a:rPr>
            <a:t>Enero 2024</a:t>
          </a:r>
          <a:endParaRPr lang="es-CO" sz="1900" b="0">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306917</xdr:colOff>
      <xdr:row>0</xdr:row>
      <xdr:rowOff>0</xdr:rowOff>
    </xdr:from>
    <xdr:to>
      <xdr:col>0</xdr:col>
      <xdr:colOff>2614084</xdr:colOff>
      <xdr:row>2</xdr:row>
      <xdr:rowOff>338667</xdr:rowOff>
    </xdr:to>
    <xdr:pic>
      <xdr:nvPicPr>
        <xdr:cNvPr id="3" name="Imagen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68" t="12069" r="6025" b="16379"/>
        <a:stretch/>
      </xdr:blipFill>
      <xdr:spPr bwMode="auto">
        <a:xfrm>
          <a:off x="306917" y="0"/>
          <a:ext cx="2307167" cy="878417"/>
        </a:xfrm>
        <a:prstGeom prst="rect">
          <a:avLst/>
        </a:prstGeom>
        <a:noFill/>
        <a:ln>
          <a:noFill/>
        </a:ln>
        <a:effectLst>
          <a:outerShdw dist="35921" dir="2700000" algn="ctr" rotWithShape="0">
            <a:srgbClr val="FFFFFF"/>
          </a:outerShdw>
        </a:effectLst>
      </xdr:spPr>
    </xdr:pic>
    <xdr:clientData/>
  </xdr:twoCellAnchor>
  <xdr:twoCellAnchor>
    <xdr:from>
      <xdr:col>12</xdr:col>
      <xdr:colOff>2247901</xdr:colOff>
      <xdr:row>0</xdr:row>
      <xdr:rowOff>257175</xdr:rowOff>
    </xdr:from>
    <xdr:to>
      <xdr:col>12</xdr:col>
      <xdr:colOff>3781201</xdr:colOff>
      <xdr:row>2</xdr:row>
      <xdr:rowOff>161700</xdr:rowOff>
    </xdr:to>
    <xdr:grpSp>
      <xdr:nvGrpSpPr>
        <xdr:cNvPr id="5" name="Grupo 4"/>
        <xdr:cNvGrpSpPr/>
      </xdr:nvGrpSpPr>
      <xdr:grpSpPr>
        <a:xfrm>
          <a:off x="11846984" y="257175"/>
          <a:ext cx="1533300" cy="444275"/>
          <a:chOff x="11620500" y="228600"/>
          <a:chExt cx="1533300" cy="437925"/>
        </a:xfrm>
      </xdr:grpSpPr>
      <xdr:pic>
        <xdr:nvPicPr>
          <xdr:cNvPr id="7" name="Imagen 6" descr="https://cdn-icons-png.flaticon.com/512/5097/5097332.png">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duotone>
              <a:schemeClr val="accent3">
                <a:shade val="45000"/>
                <a:satMod val="135000"/>
              </a:schemeClr>
              <a:prstClr val="white"/>
            </a:duotone>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172950" y="228600"/>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Imagen 10" descr="https://cdn-icons-png.flaticon.com/512/892/892666.png">
            <a:hlinkClick xmlns:r="http://schemas.openxmlformats.org/officeDocument/2006/relationships" r:id="rId5"/>
          </xdr:cNvPr>
          <xdr:cNvPicPr>
            <a:picLocks noChangeAspect="1" noChangeArrowheads="1"/>
          </xdr:cNvPicPr>
        </xdr:nvPicPr>
        <xdr:blipFill>
          <a:blip xmlns:r="http://schemas.openxmlformats.org/officeDocument/2006/relationships" r:embed="rId6"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725400" y="228600"/>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2"/>
          </xdr:cNvPr>
          <xdr:cNvPicPr>
            <a:picLocks noChangeAspect="1" noChangeArrowheads="1"/>
          </xdr:cNvPicPr>
        </xdr:nvPicPr>
        <xdr:blipFill>
          <a:blip xmlns:r="http://schemas.openxmlformats.org/officeDocument/2006/relationships" r:embed="rId6"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620500" y="238125"/>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2623609</xdr:colOff>
      <xdr:row>0</xdr:row>
      <xdr:rowOff>368301</xdr:rowOff>
    </xdr:from>
    <xdr:to>
      <xdr:col>12</xdr:col>
      <xdr:colOff>4156909</xdr:colOff>
      <xdr:row>2</xdr:row>
      <xdr:rowOff>158526</xdr:rowOff>
    </xdr:to>
    <xdr:grpSp>
      <xdr:nvGrpSpPr>
        <xdr:cNvPr id="5" name="Grupo 4"/>
        <xdr:cNvGrpSpPr/>
      </xdr:nvGrpSpPr>
      <xdr:grpSpPr>
        <a:xfrm>
          <a:off x="12063942" y="368301"/>
          <a:ext cx="1533300" cy="425225"/>
          <a:chOff x="11163300" y="276225"/>
          <a:chExt cx="1533300" cy="437925"/>
        </a:xfrm>
      </xdr:grpSpPr>
      <xdr:pic>
        <xdr:nvPicPr>
          <xdr:cNvPr id="11" name="Imagen 10"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1715750" y="2762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268200" y="2762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n 12"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163300" y="2857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0</xdr:colOff>
      <xdr:row>0</xdr:row>
      <xdr:rowOff>0</xdr:rowOff>
    </xdr:from>
    <xdr:to>
      <xdr:col>1</xdr:col>
      <xdr:colOff>338667</xdr:colOff>
      <xdr:row>2</xdr:row>
      <xdr:rowOff>243417</xdr:rowOff>
    </xdr:to>
    <xdr:pic>
      <xdr:nvPicPr>
        <xdr:cNvPr id="9" name="Imagen 8"/>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4550833</xdr:colOff>
      <xdr:row>1</xdr:row>
      <xdr:rowOff>57150</xdr:rowOff>
    </xdr:from>
    <xdr:to>
      <xdr:col>15</xdr:col>
      <xdr:colOff>506717</xdr:colOff>
      <xdr:row>2</xdr:row>
      <xdr:rowOff>266475</xdr:rowOff>
    </xdr:to>
    <xdr:grpSp>
      <xdr:nvGrpSpPr>
        <xdr:cNvPr id="2" name="Grupo 1"/>
        <xdr:cNvGrpSpPr/>
      </xdr:nvGrpSpPr>
      <xdr:grpSpPr>
        <a:xfrm>
          <a:off x="12562416" y="289983"/>
          <a:ext cx="1533301" cy="420992"/>
          <a:chOff x="14839950" y="200025"/>
          <a:chExt cx="1533300" cy="437925"/>
        </a:xfrm>
      </xdr:grpSpPr>
      <xdr:pic>
        <xdr:nvPicPr>
          <xdr:cNvPr id="11" name="Imagen 10"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5392400" y="2000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5944850"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n 12"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4839950" y="2095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127000</xdr:colOff>
      <xdr:row>0</xdr:row>
      <xdr:rowOff>0</xdr:rowOff>
    </xdr:from>
    <xdr:to>
      <xdr:col>1</xdr:col>
      <xdr:colOff>232834</xdr:colOff>
      <xdr:row>2</xdr:row>
      <xdr:rowOff>433917</xdr:rowOff>
    </xdr:to>
    <xdr:pic>
      <xdr:nvPicPr>
        <xdr:cNvPr id="9" name="Imagen 8"/>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12700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4307417</xdr:colOff>
      <xdr:row>0</xdr:row>
      <xdr:rowOff>287866</xdr:rowOff>
    </xdr:from>
    <xdr:to>
      <xdr:col>12</xdr:col>
      <xdr:colOff>5869292</xdr:colOff>
      <xdr:row>2</xdr:row>
      <xdr:rowOff>173341</xdr:rowOff>
    </xdr:to>
    <xdr:grpSp>
      <xdr:nvGrpSpPr>
        <xdr:cNvPr id="2" name="Grupo 1"/>
        <xdr:cNvGrpSpPr/>
      </xdr:nvGrpSpPr>
      <xdr:grpSpPr>
        <a:xfrm>
          <a:off x="11758084" y="230716"/>
          <a:ext cx="1257075" cy="387125"/>
          <a:chOff x="12287250" y="200025"/>
          <a:chExt cx="1561875" cy="437925"/>
        </a:xfrm>
      </xdr:grpSpPr>
      <xdr:pic>
        <xdr:nvPicPr>
          <xdr:cNvPr id="14" name="Imagen 13"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868275" y="2000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Imagen 14"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3420725"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Imagen 15"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2287250" y="2095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169335</xdr:colOff>
      <xdr:row>0</xdr:row>
      <xdr:rowOff>0</xdr:rowOff>
    </xdr:from>
    <xdr:to>
      <xdr:col>1</xdr:col>
      <xdr:colOff>698501</xdr:colOff>
      <xdr:row>2</xdr:row>
      <xdr:rowOff>359833</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169335" y="0"/>
          <a:ext cx="2211916" cy="804333"/>
        </a:xfrm>
        <a:prstGeom prst="rect">
          <a:avLst/>
        </a:prstGeom>
        <a:noFill/>
        <a:ln>
          <a:noFill/>
        </a:ln>
        <a:effectLst>
          <a:outerShdw dist="35921" dir="2700000" algn="ctr" rotWithShape="0">
            <a:srgbClr val="FFFFFF"/>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5073650</xdr:colOff>
      <xdr:row>1</xdr:row>
      <xdr:rowOff>52918</xdr:rowOff>
    </xdr:from>
    <xdr:to>
      <xdr:col>12</xdr:col>
      <xdr:colOff>6711725</xdr:colOff>
      <xdr:row>2</xdr:row>
      <xdr:rowOff>285751</xdr:rowOff>
    </xdr:to>
    <xdr:grpSp>
      <xdr:nvGrpSpPr>
        <xdr:cNvPr id="5" name="Grupo 4"/>
        <xdr:cNvGrpSpPr/>
      </xdr:nvGrpSpPr>
      <xdr:grpSpPr>
        <a:xfrm>
          <a:off x="12048067" y="285751"/>
          <a:ext cx="1638075" cy="444500"/>
          <a:chOff x="12039600" y="190500"/>
          <a:chExt cx="1533300" cy="437925"/>
        </a:xfrm>
      </xdr:grpSpPr>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592050" y="190500"/>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3144500" y="190500"/>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Imagen 9"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2039600"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254000</xdr:colOff>
      <xdr:row>0</xdr:row>
      <xdr:rowOff>0</xdr:rowOff>
    </xdr:from>
    <xdr:to>
      <xdr:col>1</xdr:col>
      <xdr:colOff>984250</xdr:colOff>
      <xdr:row>2</xdr:row>
      <xdr:rowOff>433917</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25400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2621492</xdr:colOff>
      <xdr:row>0</xdr:row>
      <xdr:rowOff>273051</xdr:rowOff>
    </xdr:from>
    <xdr:to>
      <xdr:col>12</xdr:col>
      <xdr:colOff>4106334</xdr:colOff>
      <xdr:row>2</xdr:row>
      <xdr:rowOff>188160</xdr:rowOff>
    </xdr:to>
    <xdr:grpSp>
      <xdr:nvGrpSpPr>
        <xdr:cNvPr id="5" name="Grupo 4"/>
        <xdr:cNvGrpSpPr/>
      </xdr:nvGrpSpPr>
      <xdr:grpSpPr>
        <a:xfrm>
          <a:off x="11860742" y="273051"/>
          <a:ext cx="1484842" cy="423109"/>
          <a:chOff x="11649075" y="209550"/>
          <a:chExt cx="1570341" cy="444276"/>
        </a:xfrm>
      </xdr:grpSpPr>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201526" y="209550"/>
            <a:ext cx="487891" cy="43391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791016" y="220134"/>
            <a:ext cx="428400" cy="43369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Imagen 9"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649075" y="219075"/>
            <a:ext cx="428400" cy="43369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222251</xdr:colOff>
      <xdr:row>0</xdr:row>
      <xdr:rowOff>0</xdr:rowOff>
    </xdr:from>
    <xdr:to>
      <xdr:col>1</xdr:col>
      <xdr:colOff>74085</xdr:colOff>
      <xdr:row>2</xdr:row>
      <xdr:rowOff>370417</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222251"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4480983</xdr:colOff>
      <xdr:row>0</xdr:row>
      <xdr:rowOff>282575</xdr:rowOff>
    </xdr:from>
    <xdr:to>
      <xdr:col>10</xdr:col>
      <xdr:colOff>4914900</xdr:colOff>
      <xdr:row>2</xdr:row>
      <xdr:rowOff>177800</xdr:rowOff>
    </xdr:to>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5106650" y="282575"/>
          <a:ext cx="433917" cy="43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3928533</xdr:colOff>
      <xdr:row>0</xdr:row>
      <xdr:rowOff>292100</xdr:rowOff>
    </xdr:from>
    <xdr:to>
      <xdr:col>10</xdr:col>
      <xdr:colOff>4356933</xdr:colOff>
      <xdr:row>2</xdr:row>
      <xdr:rowOff>187100</xdr:rowOff>
    </xdr:to>
    <xdr:pic>
      <xdr:nvPicPr>
        <xdr:cNvPr id="10" name="Imagen 9"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4554200" y="292100"/>
          <a:ext cx="428400" cy="43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0</xdr:col>
      <xdr:colOff>222250</xdr:colOff>
      <xdr:row>0</xdr:row>
      <xdr:rowOff>0</xdr:rowOff>
    </xdr:from>
    <xdr:to>
      <xdr:col>1</xdr:col>
      <xdr:colOff>2275417</xdr:colOff>
      <xdr:row>2</xdr:row>
      <xdr:rowOff>338667</xdr:rowOff>
    </xdr:to>
    <xdr:pic>
      <xdr:nvPicPr>
        <xdr:cNvPr id="7" name="Imagen 6"/>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968" t="12069" r="6025" b="16379"/>
        <a:stretch/>
      </xdr:blipFill>
      <xdr:spPr bwMode="auto">
        <a:xfrm>
          <a:off x="222250" y="0"/>
          <a:ext cx="2307167" cy="878417"/>
        </a:xfrm>
        <a:prstGeom prst="rect">
          <a:avLst/>
        </a:prstGeom>
        <a:noFill/>
        <a:ln>
          <a:noFill/>
        </a:ln>
        <a:effectLst>
          <a:outerShdw dist="35921" dir="2700000" algn="ctr" rotWithShape="0">
            <a:srgbClr val="FFFFFF"/>
          </a:outerShdw>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hyperlink" Target="https://app.powerbi.com/view?r=eyJrIjoiYWQwZGJiZGQtZjI3Zi00ZmQwLWJiNDktODU0MmFlYzFmNDY3IiwidCI6IjhmNDExZGQxLTRmNGUtNDNjOC04NGUyLTE3OTczNzk5MzA2MCIsImMiOjR9" TargetMode="External"/><Relationship Id="rId2" Type="http://schemas.openxmlformats.org/officeDocument/2006/relationships/hyperlink" Target="https://www.facebook.com/sapienciamed/videos/930745998410479/?extid=WA-UNK-UNK-UNK-AN_GK0T-GK1C&amp;ref=sharing&amp;mibextid=2Rb1fB" TargetMode="External"/><Relationship Id="rId1" Type="http://schemas.openxmlformats.org/officeDocument/2006/relationships/hyperlink" Target="https://sapiencia.gov.co/wp-content/uploads/2023/05/nota-de-rendicion-de-cuentas.pdf" TargetMode="External"/><Relationship Id="rId6" Type="http://schemas.openxmlformats.org/officeDocument/2006/relationships/drawing" Target="../drawings/drawing5.xml"/><Relationship Id="rId5" Type="http://schemas.openxmlformats.org/officeDocument/2006/relationships/printerSettings" Target="../printerSettings/printerSettings4.bin"/><Relationship Id="rId4" Type="http://schemas.openxmlformats.org/officeDocument/2006/relationships/hyperlink" Target="https://www.facebook.com/sapienciamed/videos/930745998410479/?extid=WA-UNK-UNK-UNK-AN_GK0T-GK1C&amp;ref=sharing&amp;mibextid=2Rb1fB"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sapiencia.gov.co/wp-content/uploads/2023/05/informe-enero_febrero_2023.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Q36"/>
  <sheetViews>
    <sheetView zoomScale="90" zoomScaleNormal="90" workbookViewId="0">
      <selection activeCell="W21" sqref="W21"/>
    </sheetView>
  </sheetViews>
  <sheetFormatPr baseColWidth="10" defaultColWidth="11.42578125" defaultRowHeight="15" x14ac:dyDescent="0.25"/>
  <cols>
    <col min="1" max="1" width="3" style="1" customWidth="1"/>
    <col min="2" max="16384" width="11.42578125" style="1"/>
  </cols>
  <sheetData>
    <row r="1" spans="2:17" ht="15.75" thickBot="1" x14ac:dyDescent="0.3"/>
    <row r="2" spans="2:17" x14ac:dyDescent="0.25">
      <c r="B2" s="86"/>
      <c r="C2" s="87"/>
      <c r="D2" s="87"/>
      <c r="E2" s="87"/>
      <c r="F2" s="87"/>
      <c r="G2" s="87"/>
      <c r="H2" s="87"/>
      <c r="I2" s="87"/>
      <c r="J2" s="87"/>
      <c r="K2" s="87"/>
      <c r="L2" s="87"/>
      <c r="M2" s="87"/>
      <c r="N2" s="87"/>
      <c r="O2" s="87"/>
      <c r="P2" s="87"/>
      <c r="Q2" s="88"/>
    </row>
    <row r="3" spans="2:17" x14ac:dyDescent="0.25">
      <c r="B3" s="89"/>
      <c r="C3" s="90"/>
      <c r="D3" s="90"/>
      <c r="E3" s="90"/>
      <c r="F3" s="90"/>
      <c r="G3" s="90"/>
      <c r="H3" s="90"/>
      <c r="I3" s="90"/>
      <c r="J3" s="90"/>
      <c r="K3" s="90"/>
      <c r="L3" s="90"/>
      <c r="M3" s="90"/>
      <c r="N3" s="90"/>
      <c r="O3" s="90"/>
      <c r="P3" s="90"/>
      <c r="Q3" s="91"/>
    </row>
    <row r="4" spans="2:17" x14ac:dyDescent="0.25">
      <c r="B4" s="89"/>
      <c r="C4" s="90"/>
      <c r="D4" s="90"/>
      <c r="E4" s="90"/>
      <c r="F4" s="90"/>
      <c r="G4" s="90"/>
      <c r="H4" s="90"/>
      <c r="I4" s="90"/>
      <c r="J4" s="90"/>
      <c r="K4" s="90"/>
      <c r="L4" s="90"/>
      <c r="M4" s="90"/>
      <c r="N4" s="90"/>
      <c r="O4" s="90"/>
      <c r="P4" s="90"/>
      <c r="Q4" s="91"/>
    </row>
    <row r="5" spans="2:17" x14ac:dyDescent="0.25">
      <c r="B5" s="89"/>
      <c r="C5" s="90"/>
      <c r="D5" s="90"/>
      <c r="E5" s="90"/>
      <c r="F5" s="90"/>
      <c r="G5" s="90"/>
      <c r="H5" s="90"/>
      <c r="I5" s="90"/>
      <c r="J5" s="90"/>
      <c r="K5" s="90"/>
      <c r="L5" s="90"/>
      <c r="M5" s="90"/>
      <c r="N5" s="90"/>
      <c r="O5" s="90"/>
      <c r="P5" s="90"/>
      <c r="Q5" s="91"/>
    </row>
    <row r="6" spans="2:17" x14ac:dyDescent="0.25">
      <c r="B6" s="89"/>
      <c r="C6" s="90"/>
      <c r="D6" s="90"/>
      <c r="E6" s="90"/>
      <c r="F6" s="90"/>
      <c r="G6" s="90"/>
      <c r="H6" s="90"/>
      <c r="I6" s="90"/>
      <c r="J6" s="90"/>
      <c r="K6" s="90"/>
      <c r="L6" s="90"/>
      <c r="M6" s="90"/>
      <c r="N6" s="90"/>
      <c r="O6" s="90"/>
      <c r="P6" s="90"/>
      <c r="Q6" s="91"/>
    </row>
    <row r="7" spans="2:17" x14ac:dyDescent="0.25">
      <c r="B7" s="89"/>
      <c r="C7" s="90"/>
      <c r="D7" s="90"/>
      <c r="E7" s="90"/>
      <c r="F7" s="90"/>
      <c r="G7" s="90"/>
      <c r="H7" s="90"/>
      <c r="I7" s="90"/>
      <c r="J7" s="90"/>
      <c r="K7" s="90"/>
      <c r="L7" s="90"/>
      <c r="M7" s="90"/>
      <c r="N7" s="90"/>
      <c r="O7" s="90"/>
      <c r="P7" s="90"/>
      <c r="Q7" s="91"/>
    </row>
    <row r="8" spans="2:17" x14ac:dyDescent="0.25">
      <c r="B8" s="89"/>
      <c r="C8" s="90"/>
      <c r="D8" s="90"/>
      <c r="E8" s="90"/>
      <c r="F8" s="90"/>
      <c r="G8" s="90"/>
      <c r="H8" s="90"/>
      <c r="I8" s="90"/>
      <c r="J8" s="90"/>
      <c r="K8" s="90"/>
      <c r="L8" s="90"/>
      <c r="M8" s="90"/>
      <c r="N8" s="90"/>
      <c r="O8" s="90"/>
      <c r="P8" s="90"/>
      <c r="Q8" s="91"/>
    </row>
    <row r="9" spans="2:17" x14ac:dyDescent="0.25">
      <c r="B9" s="89"/>
      <c r="C9" s="90"/>
      <c r="D9" s="90"/>
      <c r="E9" s="90"/>
      <c r="F9" s="90"/>
      <c r="G9" s="90"/>
      <c r="H9" s="90"/>
      <c r="I9" s="90"/>
      <c r="J9" s="90"/>
      <c r="K9" s="90"/>
      <c r="L9" s="90"/>
      <c r="M9" s="90"/>
      <c r="N9" s="90"/>
      <c r="O9" s="90"/>
      <c r="P9" s="90"/>
      <c r="Q9" s="91"/>
    </row>
    <row r="10" spans="2:17" x14ac:dyDescent="0.25">
      <c r="B10" s="89"/>
      <c r="C10" s="90"/>
      <c r="D10" s="90"/>
      <c r="E10" s="90"/>
      <c r="F10" s="90"/>
      <c r="G10" s="90"/>
      <c r="H10" s="90"/>
      <c r="I10" s="90"/>
      <c r="J10" s="90"/>
      <c r="K10" s="90"/>
      <c r="L10" s="90"/>
      <c r="M10" s="90"/>
      <c r="N10" s="90"/>
      <c r="O10" s="90"/>
      <c r="P10" s="90"/>
      <c r="Q10" s="91"/>
    </row>
    <row r="11" spans="2:17" x14ac:dyDescent="0.25">
      <c r="B11" s="89"/>
      <c r="C11" s="90"/>
      <c r="D11" s="90"/>
      <c r="E11" s="90"/>
      <c r="F11" s="90"/>
      <c r="G11" s="90"/>
      <c r="H11" s="90"/>
      <c r="I11" s="90"/>
      <c r="J11" s="90"/>
      <c r="K11" s="90"/>
      <c r="L11" s="90"/>
      <c r="M11" s="90"/>
      <c r="N11" s="90"/>
      <c r="O11" s="90"/>
      <c r="P11" s="90"/>
      <c r="Q11" s="91"/>
    </row>
    <row r="12" spans="2:17" x14ac:dyDescent="0.25">
      <c r="B12" s="89"/>
      <c r="C12" s="90"/>
      <c r="D12" s="90"/>
      <c r="E12" s="90"/>
      <c r="F12" s="90"/>
      <c r="G12" s="90"/>
      <c r="H12" s="90"/>
      <c r="I12" s="90"/>
      <c r="J12" s="90"/>
      <c r="K12" s="90"/>
      <c r="L12" s="90"/>
      <c r="M12" s="90"/>
      <c r="N12" s="90"/>
      <c r="O12" s="90"/>
      <c r="P12" s="90"/>
      <c r="Q12" s="91"/>
    </row>
    <row r="13" spans="2:17" x14ac:dyDescent="0.25">
      <c r="B13" s="89"/>
      <c r="C13" s="90"/>
      <c r="D13" s="90"/>
      <c r="E13" s="90"/>
      <c r="F13" s="90"/>
      <c r="G13" s="90"/>
      <c r="H13" s="90"/>
      <c r="I13" s="90"/>
      <c r="J13" s="90"/>
      <c r="K13" s="90"/>
      <c r="L13" s="90"/>
      <c r="M13" s="90"/>
      <c r="N13" s="90"/>
      <c r="O13" s="90"/>
      <c r="P13" s="90"/>
      <c r="Q13" s="91"/>
    </row>
    <row r="14" spans="2:17" x14ac:dyDescent="0.25">
      <c r="B14" s="89"/>
      <c r="C14" s="90"/>
      <c r="D14" s="90"/>
      <c r="E14" s="90"/>
      <c r="F14" s="90"/>
      <c r="G14" s="90"/>
      <c r="H14" s="90"/>
      <c r="I14" s="90"/>
      <c r="J14" s="90"/>
      <c r="K14" s="90"/>
      <c r="L14" s="90"/>
      <c r="M14" s="90"/>
      <c r="N14" s="90"/>
      <c r="O14" s="90"/>
      <c r="P14" s="90"/>
      <c r="Q14" s="91"/>
    </row>
    <row r="15" spans="2:17" x14ac:dyDescent="0.25">
      <c r="B15" s="89"/>
      <c r="C15" s="90"/>
      <c r="D15" s="90"/>
      <c r="E15" s="90"/>
      <c r="F15" s="90"/>
      <c r="G15" s="90"/>
      <c r="H15" s="90"/>
      <c r="I15" s="90"/>
      <c r="J15" s="90"/>
      <c r="K15" s="90"/>
      <c r="L15" s="90"/>
      <c r="M15" s="90"/>
      <c r="N15" s="90"/>
      <c r="O15" s="90"/>
      <c r="P15" s="90"/>
      <c r="Q15" s="91"/>
    </row>
    <row r="16" spans="2:17" x14ac:dyDescent="0.25">
      <c r="B16" s="89"/>
      <c r="C16" s="90"/>
      <c r="D16" s="90"/>
      <c r="E16" s="90"/>
      <c r="F16" s="90"/>
      <c r="G16" s="90"/>
      <c r="H16" s="90"/>
      <c r="I16" s="90"/>
      <c r="J16" s="90"/>
      <c r="K16" s="90"/>
      <c r="L16" s="90"/>
      <c r="M16" s="90"/>
      <c r="N16" s="90"/>
      <c r="O16" s="90"/>
      <c r="P16" s="90"/>
      <c r="Q16" s="91"/>
    </row>
    <row r="17" spans="2:17" x14ac:dyDescent="0.25">
      <c r="B17" s="89"/>
      <c r="C17" s="90"/>
      <c r="D17" s="90"/>
      <c r="E17" s="90"/>
      <c r="F17" s="90"/>
      <c r="G17" s="90"/>
      <c r="H17" s="90"/>
      <c r="I17" s="90"/>
      <c r="J17" s="90"/>
      <c r="K17" s="90"/>
      <c r="L17" s="90"/>
      <c r="M17" s="90"/>
      <c r="N17" s="90"/>
      <c r="O17" s="90"/>
      <c r="P17" s="90"/>
      <c r="Q17" s="91"/>
    </row>
    <row r="18" spans="2:17" x14ac:dyDescent="0.25">
      <c r="B18" s="89"/>
      <c r="C18" s="90"/>
      <c r="D18" s="90"/>
      <c r="E18" s="90"/>
      <c r="F18" s="90"/>
      <c r="G18" s="90"/>
      <c r="H18" s="90"/>
      <c r="I18" s="90"/>
      <c r="J18" s="90"/>
      <c r="K18" s="90"/>
      <c r="L18" s="90"/>
      <c r="M18" s="90"/>
      <c r="N18" s="90"/>
      <c r="O18" s="90"/>
      <c r="P18" s="90"/>
      <c r="Q18" s="91"/>
    </row>
    <row r="19" spans="2:17" x14ac:dyDescent="0.25">
      <c r="B19" s="89"/>
      <c r="C19" s="90"/>
      <c r="D19" s="90"/>
      <c r="E19" s="90"/>
      <c r="F19" s="90"/>
      <c r="G19" s="90"/>
      <c r="H19" s="90"/>
      <c r="I19" s="90"/>
      <c r="J19" s="90"/>
      <c r="K19" s="90"/>
      <c r="L19" s="90"/>
      <c r="M19" s="90"/>
      <c r="N19" s="90"/>
      <c r="O19" s="90"/>
      <c r="P19" s="90"/>
      <c r="Q19" s="91"/>
    </row>
    <row r="20" spans="2:17" x14ac:dyDescent="0.25">
      <c r="B20" s="89"/>
      <c r="C20" s="90"/>
      <c r="D20" s="90"/>
      <c r="E20" s="90"/>
      <c r="F20" s="90"/>
      <c r="G20" s="90"/>
      <c r="H20" s="90"/>
      <c r="I20" s="90"/>
      <c r="J20" s="90"/>
      <c r="K20" s="90"/>
      <c r="L20" s="90"/>
      <c r="M20" s="90"/>
      <c r="N20" s="90"/>
      <c r="O20" s="90"/>
      <c r="P20" s="90"/>
      <c r="Q20" s="91"/>
    </row>
    <row r="21" spans="2:17" x14ac:dyDescent="0.25">
      <c r="B21" s="89"/>
      <c r="C21" s="90"/>
      <c r="D21" s="90"/>
      <c r="E21" s="90"/>
      <c r="F21" s="90"/>
      <c r="G21" s="90"/>
      <c r="H21" s="90"/>
      <c r="I21" s="90"/>
      <c r="J21" s="90"/>
      <c r="K21" s="90"/>
      <c r="L21" s="90"/>
      <c r="M21" s="90"/>
      <c r="N21" s="90"/>
      <c r="O21" s="90"/>
      <c r="P21" s="90"/>
      <c r="Q21" s="91"/>
    </row>
    <row r="22" spans="2:17" x14ac:dyDescent="0.25">
      <c r="B22" s="89"/>
      <c r="C22" s="90"/>
      <c r="D22" s="90"/>
      <c r="E22" s="90"/>
      <c r="F22" s="90"/>
      <c r="G22" s="90"/>
      <c r="H22" s="90"/>
      <c r="I22" s="90"/>
      <c r="J22" s="90"/>
      <c r="K22" s="90"/>
      <c r="L22" s="90"/>
      <c r="M22" s="90"/>
      <c r="N22" s="90"/>
      <c r="O22" s="90"/>
      <c r="P22" s="90"/>
      <c r="Q22" s="91"/>
    </row>
    <row r="23" spans="2:17" x14ac:dyDescent="0.25">
      <c r="B23" s="89"/>
      <c r="C23" s="90"/>
      <c r="D23" s="90"/>
      <c r="E23" s="90"/>
      <c r="F23" s="90"/>
      <c r="G23" s="90"/>
      <c r="H23" s="90"/>
      <c r="I23" s="90"/>
      <c r="J23" s="90"/>
      <c r="K23" s="90"/>
      <c r="L23" s="90"/>
      <c r="M23" s="90"/>
      <c r="N23" s="90"/>
      <c r="O23" s="90"/>
      <c r="P23" s="90"/>
      <c r="Q23" s="91"/>
    </row>
    <row r="24" spans="2:17" x14ac:dyDescent="0.25">
      <c r="B24" s="89"/>
      <c r="C24" s="90"/>
      <c r="D24" s="90"/>
      <c r="E24" s="90"/>
      <c r="F24" s="90"/>
      <c r="G24" s="90"/>
      <c r="H24" s="90"/>
      <c r="I24" s="90"/>
      <c r="J24" s="90"/>
      <c r="K24" s="90"/>
      <c r="L24" s="90"/>
      <c r="M24" s="90"/>
      <c r="N24" s="90"/>
      <c r="O24" s="90"/>
      <c r="P24" s="90"/>
      <c r="Q24" s="91"/>
    </row>
    <row r="25" spans="2:17" x14ac:dyDescent="0.25">
      <c r="B25" s="89"/>
      <c r="C25" s="90"/>
      <c r="D25" s="90"/>
      <c r="E25" s="90"/>
      <c r="F25" s="90"/>
      <c r="G25" s="90"/>
      <c r="H25" s="90"/>
      <c r="I25" s="90"/>
      <c r="J25" s="90"/>
      <c r="K25" s="90"/>
      <c r="L25" s="90"/>
      <c r="M25" s="90"/>
      <c r="N25" s="90"/>
      <c r="O25" s="90"/>
      <c r="P25" s="90"/>
      <c r="Q25" s="91"/>
    </row>
    <row r="26" spans="2:17" x14ac:dyDescent="0.25">
      <c r="B26" s="89"/>
      <c r="C26" s="90"/>
      <c r="D26" s="90"/>
      <c r="E26" s="90"/>
      <c r="F26" s="90"/>
      <c r="G26" s="90"/>
      <c r="H26" s="90"/>
      <c r="I26" s="90"/>
      <c r="J26" s="90"/>
      <c r="K26" s="90"/>
      <c r="L26" s="90"/>
      <c r="M26" s="90"/>
      <c r="N26" s="90"/>
      <c r="O26" s="90"/>
      <c r="P26" s="90"/>
      <c r="Q26" s="91"/>
    </row>
    <row r="27" spans="2:17" x14ac:dyDescent="0.25">
      <c r="B27" s="89"/>
      <c r="C27" s="90"/>
      <c r="D27" s="90"/>
      <c r="E27" s="90"/>
      <c r="F27" s="90"/>
      <c r="G27" s="90"/>
      <c r="H27" s="90"/>
      <c r="I27" s="90"/>
      <c r="J27" s="90"/>
      <c r="K27" s="90"/>
      <c r="L27" s="90"/>
      <c r="M27" s="90"/>
      <c r="N27" s="90"/>
      <c r="O27" s="90"/>
      <c r="P27" s="90"/>
      <c r="Q27" s="91"/>
    </row>
    <row r="28" spans="2:17" x14ac:dyDescent="0.25">
      <c r="B28" s="89"/>
      <c r="C28" s="90"/>
      <c r="D28" s="90"/>
      <c r="E28" s="90"/>
      <c r="F28" s="90"/>
      <c r="G28" s="90"/>
      <c r="H28" s="90"/>
      <c r="I28" s="90"/>
      <c r="J28" s="90"/>
      <c r="K28" s="90"/>
      <c r="L28" s="90"/>
      <c r="M28" s="90"/>
      <c r="N28" s="90"/>
      <c r="O28" s="90"/>
      <c r="P28" s="90"/>
      <c r="Q28" s="91"/>
    </row>
    <row r="29" spans="2:17" x14ac:dyDescent="0.25">
      <c r="B29" s="89"/>
      <c r="C29" s="90"/>
      <c r="D29" s="90"/>
      <c r="E29" s="90"/>
      <c r="F29" s="90"/>
      <c r="G29" s="90"/>
      <c r="H29" s="90"/>
      <c r="I29" s="90"/>
      <c r="J29" s="90"/>
      <c r="K29" s="90"/>
      <c r="L29" s="90"/>
      <c r="M29" s="90"/>
      <c r="N29" s="90"/>
      <c r="O29" s="90"/>
      <c r="P29" s="90"/>
      <c r="Q29" s="91"/>
    </row>
    <row r="30" spans="2:17" x14ac:dyDescent="0.25">
      <c r="B30" s="89"/>
      <c r="C30" s="90"/>
      <c r="D30" s="90"/>
      <c r="E30" s="90"/>
      <c r="F30" s="90"/>
      <c r="G30" s="90"/>
      <c r="H30" s="90"/>
      <c r="I30" s="90"/>
      <c r="J30" s="90"/>
      <c r="K30" s="90"/>
      <c r="L30" s="90"/>
      <c r="M30" s="90"/>
      <c r="N30" s="90"/>
      <c r="O30" s="90"/>
      <c r="P30" s="90"/>
      <c r="Q30" s="91"/>
    </row>
    <row r="31" spans="2:17" x14ac:dyDescent="0.25">
      <c r="B31" s="89"/>
      <c r="C31" s="90"/>
      <c r="D31" s="90"/>
      <c r="E31" s="90"/>
      <c r="F31" s="90"/>
      <c r="G31" s="90"/>
      <c r="H31" s="90"/>
      <c r="I31" s="90"/>
      <c r="J31" s="90"/>
      <c r="K31" s="90"/>
      <c r="L31" s="90"/>
      <c r="M31" s="90"/>
      <c r="N31" s="90"/>
      <c r="O31" s="90"/>
      <c r="P31" s="90"/>
      <c r="Q31" s="91"/>
    </row>
    <row r="32" spans="2:17" x14ac:dyDescent="0.25">
      <c r="B32" s="89"/>
      <c r="C32" s="90"/>
      <c r="D32" s="90"/>
      <c r="E32" s="90"/>
      <c r="F32" s="90"/>
      <c r="G32" s="90"/>
      <c r="H32" s="90"/>
      <c r="I32" s="90"/>
      <c r="J32" s="90"/>
      <c r="K32" s="90"/>
      <c r="L32" s="90"/>
      <c r="M32" s="90"/>
      <c r="N32" s="90"/>
      <c r="O32" s="90"/>
      <c r="P32" s="90"/>
      <c r="Q32" s="91"/>
    </row>
    <row r="33" spans="2:17" x14ac:dyDescent="0.25">
      <c r="B33" s="89"/>
      <c r="C33" s="90"/>
      <c r="D33" s="90"/>
      <c r="E33" s="90"/>
      <c r="F33" s="90"/>
      <c r="G33" s="90"/>
      <c r="H33" s="90"/>
      <c r="I33" s="90"/>
      <c r="J33" s="90"/>
      <c r="K33" s="90"/>
      <c r="L33" s="90"/>
      <c r="M33" s="90"/>
      <c r="N33" s="90"/>
      <c r="O33" s="90"/>
      <c r="P33" s="90"/>
      <c r="Q33" s="91"/>
    </row>
    <row r="34" spans="2:17" x14ac:dyDescent="0.25">
      <c r="B34" s="89"/>
      <c r="C34" s="90"/>
      <c r="D34" s="90"/>
      <c r="E34" s="90"/>
      <c r="F34" s="90"/>
      <c r="G34" s="90"/>
      <c r="H34" s="90"/>
      <c r="I34" s="90"/>
      <c r="J34" s="90"/>
      <c r="K34" s="90"/>
      <c r="L34" s="90"/>
      <c r="M34" s="90"/>
      <c r="N34" s="90"/>
      <c r="O34" s="90"/>
      <c r="P34" s="90"/>
      <c r="Q34" s="91"/>
    </row>
    <row r="35" spans="2:17" x14ac:dyDescent="0.25">
      <c r="B35" s="89"/>
      <c r="C35" s="90"/>
      <c r="D35" s="90"/>
      <c r="E35" s="90"/>
      <c r="F35" s="90"/>
      <c r="G35" s="90"/>
      <c r="H35" s="90"/>
      <c r="I35" s="90"/>
      <c r="J35" s="90"/>
      <c r="K35" s="90"/>
      <c r="L35" s="90"/>
      <c r="M35" s="90"/>
      <c r="N35" s="90"/>
      <c r="O35" s="90"/>
      <c r="P35" s="90"/>
      <c r="Q35" s="91"/>
    </row>
    <row r="36" spans="2:17" ht="15.75" thickBot="1" x14ac:dyDescent="0.3">
      <c r="B36" s="92"/>
      <c r="C36" s="93"/>
      <c r="D36" s="93"/>
      <c r="E36" s="93"/>
      <c r="F36" s="93"/>
      <c r="G36" s="93"/>
      <c r="H36" s="93"/>
      <c r="I36" s="93"/>
      <c r="J36" s="93"/>
      <c r="K36" s="93"/>
      <c r="L36" s="93"/>
      <c r="M36" s="93"/>
      <c r="N36" s="93"/>
      <c r="O36" s="93"/>
      <c r="P36" s="93"/>
      <c r="Q36" s="9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Q37"/>
  <sheetViews>
    <sheetView zoomScale="90" zoomScaleNormal="90" workbookViewId="0">
      <pane xSplit="1" ySplit="7" topLeftCell="B18" activePane="bottomRight" state="frozen"/>
      <selection pane="topRight" activeCell="B1" sqref="B1"/>
      <selection pane="bottomLeft" activeCell="A8" sqref="A8"/>
      <selection pane="bottomRight" activeCell="A23" sqref="A23"/>
    </sheetView>
  </sheetViews>
  <sheetFormatPr baseColWidth="10" defaultColWidth="11.42578125" defaultRowHeight="15" x14ac:dyDescent="0.25"/>
  <cols>
    <col min="1" max="1" width="42.140625" style="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8" width="8.7109375" style="1" customWidth="1"/>
    <col min="9" max="12" width="8.7109375" style="1" hidden="1" customWidth="1"/>
    <col min="13" max="13" width="59.28515625" style="1" customWidth="1"/>
    <col min="14" max="15" width="65.5703125" style="1" hidden="1" customWidth="1"/>
    <col min="16" max="16" width="18.5703125" style="1" customWidth="1"/>
    <col min="17" max="17" width="69.42578125" style="1" customWidth="1"/>
    <col min="18" max="16384" width="11.42578125" style="1"/>
  </cols>
  <sheetData>
    <row r="1" spans="1:17" ht="26.25" customHeight="1" x14ac:dyDescent="0.25">
      <c r="A1" s="95"/>
      <c r="B1" s="96"/>
      <c r="C1" s="97" t="s">
        <v>27</v>
      </c>
      <c r="D1" s="96"/>
      <c r="E1" s="96"/>
      <c r="F1" s="96"/>
      <c r="G1" s="96"/>
      <c r="H1" s="96"/>
      <c r="I1" s="96"/>
      <c r="J1" s="96"/>
      <c r="K1" s="96"/>
      <c r="L1" s="96"/>
      <c r="M1" s="98"/>
      <c r="N1" s="96"/>
      <c r="O1" s="99"/>
      <c r="P1" s="80"/>
      <c r="Q1" s="81"/>
    </row>
    <row r="2" spans="1:17" ht="15.75" customHeight="1" x14ac:dyDescent="0.3">
      <c r="A2" s="100"/>
      <c r="B2" s="101"/>
      <c r="C2" s="102"/>
      <c r="D2" s="101"/>
      <c r="E2" s="101"/>
      <c r="F2" s="101"/>
      <c r="G2" s="101"/>
      <c r="H2" s="101"/>
      <c r="I2" s="101"/>
      <c r="J2" s="101"/>
      <c r="K2" s="101"/>
      <c r="L2" s="101"/>
      <c r="M2" s="82"/>
      <c r="N2" s="101"/>
      <c r="O2" s="103"/>
      <c r="P2" s="82"/>
      <c r="Q2" s="83"/>
    </row>
    <row r="3" spans="1:17" ht="29.25" customHeight="1" thickBot="1" x14ac:dyDescent="0.3">
      <c r="A3" s="104"/>
      <c r="B3" s="105"/>
      <c r="C3" s="106" t="s">
        <v>18</v>
      </c>
      <c r="D3" s="105"/>
      <c r="E3" s="105"/>
      <c r="F3" s="105"/>
      <c r="G3" s="105"/>
      <c r="H3" s="105"/>
      <c r="I3" s="105"/>
      <c r="J3" s="105"/>
      <c r="K3" s="105"/>
      <c r="L3" s="105"/>
      <c r="M3" s="107"/>
      <c r="N3" s="105"/>
      <c r="O3" s="108"/>
      <c r="P3" s="84"/>
      <c r="Q3" s="85"/>
    </row>
    <row r="4" spans="1:17" x14ac:dyDescent="0.25">
      <c r="A4" s="141" t="s">
        <v>1</v>
      </c>
      <c r="B4" s="144" t="s">
        <v>2</v>
      </c>
      <c r="C4" s="147" t="s">
        <v>3</v>
      </c>
      <c r="D4" s="148"/>
      <c r="E4" s="149"/>
      <c r="F4" s="144" t="s">
        <v>4</v>
      </c>
      <c r="G4" s="161" t="s">
        <v>0</v>
      </c>
      <c r="H4" s="161"/>
      <c r="I4" s="161"/>
      <c r="J4" s="161"/>
      <c r="K4" s="161"/>
      <c r="L4" s="161"/>
      <c r="M4" s="161"/>
      <c r="N4" s="161"/>
      <c r="O4" s="161"/>
      <c r="P4" s="161"/>
      <c r="Q4" s="162"/>
    </row>
    <row r="5" spans="1:17" x14ac:dyDescent="0.25">
      <c r="A5" s="142"/>
      <c r="B5" s="145"/>
      <c r="C5" s="150"/>
      <c r="D5" s="151"/>
      <c r="E5" s="152"/>
      <c r="F5" s="145"/>
      <c r="G5" s="156">
        <v>11658</v>
      </c>
      <c r="H5" s="157"/>
      <c r="I5" s="156">
        <v>11536</v>
      </c>
      <c r="J5" s="157"/>
      <c r="K5" s="158">
        <v>11658</v>
      </c>
      <c r="L5" s="159"/>
      <c r="M5" s="139" t="s">
        <v>140</v>
      </c>
      <c r="N5" s="168" t="s">
        <v>25</v>
      </c>
      <c r="O5" s="168" t="s">
        <v>26</v>
      </c>
      <c r="P5" s="139" t="s">
        <v>142</v>
      </c>
      <c r="Q5" s="163" t="s">
        <v>143</v>
      </c>
    </row>
    <row r="6" spans="1:17" ht="15" customHeight="1" x14ac:dyDescent="0.25">
      <c r="A6" s="142"/>
      <c r="B6" s="145"/>
      <c r="C6" s="153"/>
      <c r="D6" s="154"/>
      <c r="E6" s="155"/>
      <c r="F6" s="145"/>
      <c r="G6" s="139" t="s">
        <v>5</v>
      </c>
      <c r="H6" s="139" t="s">
        <v>6</v>
      </c>
      <c r="I6" s="139" t="s">
        <v>5</v>
      </c>
      <c r="J6" s="139" t="s">
        <v>6</v>
      </c>
      <c r="K6" s="139" t="s">
        <v>5</v>
      </c>
      <c r="L6" s="139" t="s">
        <v>6</v>
      </c>
      <c r="M6" s="160"/>
      <c r="N6" s="169"/>
      <c r="O6" s="169"/>
      <c r="P6" s="160"/>
      <c r="Q6" s="164"/>
    </row>
    <row r="7" spans="1:17" ht="15.75" thickBot="1" x14ac:dyDescent="0.3">
      <c r="A7" s="143"/>
      <c r="B7" s="146"/>
      <c r="C7" s="109">
        <v>11049</v>
      </c>
      <c r="D7" s="109">
        <v>11536</v>
      </c>
      <c r="E7" s="110">
        <v>11658</v>
      </c>
      <c r="F7" s="146"/>
      <c r="G7" s="140"/>
      <c r="H7" s="140"/>
      <c r="I7" s="140"/>
      <c r="J7" s="140"/>
      <c r="K7" s="140"/>
      <c r="L7" s="140"/>
      <c r="M7" s="140"/>
      <c r="N7" s="170"/>
      <c r="O7" s="170"/>
      <c r="P7" s="140" t="s">
        <v>131</v>
      </c>
      <c r="Q7" s="165" t="s">
        <v>131</v>
      </c>
    </row>
    <row r="8" spans="1:17" ht="218.25" customHeight="1" thickBot="1" x14ac:dyDescent="0.3">
      <c r="A8" s="137" t="s">
        <v>28</v>
      </c>
      <c r="B8" s="9" t="s">
        <v>29</v>
      </c>
      <c r="C8" s="9">
        <v>1</v>
      </c>
      <c r="D8" s="9">
        <v>0</v>
      </c>
      <c r="E8" s="9">
        <v>0</v>
      </c>
      <c r="F8" s="9" t="s">
        <v>7</v>
      </c>
      <c r="G8" s="45"/>
      <c r="H8" s="45"/>
      <c r="I8" s="37"/>
      <c r="J8" s="37"/>
      <c r="K8" s="37"/>
      <c r="L8" s="37"/>
      <c r="M8" s="53" t="s">
        <v>141</v>
      </c>
      <c r="N8" s="54"/>
      <c r="O8" s="54"/>
      <c r="P8" s="125" t="s">
        <v>30</v>
      </c>
      <c r="Q8" s="55" t="s">
        <v>144</v>
      </c>
    </row>
    <row r="9" spans="1:17" ht="157.5" customHeight="1" thickBot="1" x14ac:dyDescent="0.3">
      <c r="A9" s="138"/>
      <c r="B9" s="10" t="s">
        <v>31</v>
      </c>
      <c r="C9" s="10">
        <v>1</v>
      </c>
      <c r="D9" s="10">
        <v>1</v>
      </c>
      <c r="E9" s="10">
        <v>0</v>
      </c>
      <c r="F9" s="10" t="s">
        <v>8</v>
      </c>
      <c r="G9" s="45"/>
      <c r="H9" s="45"/>
      <c r="I9" s="31"/>
      <c r="J9" s="32">
        <f t="shared" ref="J9:J14" si="0">I9/D9</f>
        <v>0</v>
      </c>
      <c r="K9" s="31"/>
      <c r="L9" s="31"/>
      <c r="M9" s="56" t="s">
        <v>226</v>
      </c>
      <c r="N9" s="57"/>
      <c r="O9" s="57"/>
      <c r="P9" s="126" t="s">
        <v>32</v>
      </c>
      <c r="Q9" s="59" t="s">
        <v>145</v>
      </c>
    </row>
    <row r="10" spans="1:17" ht="150.75" customHeight="1" x14ac:dyDescent="0.25">
      <c r="A10" s="38" t="s">
        <v>33</v>
      </c>
      <c r="B10" s="14" t="s">
        <v>34</v>
      </c>
      <c r="C10" s="10">
        <v>36</v>
      </c>
      <c r="D10" s="10">
        <v>36</v>
      </c>
      <c r="E10" s="10">
        <v>36</v>
      </c>
      <c r="F10" s="10" t="s">
        <v>35</v>
      </c>
      <c r="G10" s="33">
        <v>36</v>
      </c>
      <c r="H10" s="72">
        <f>G10/D10</f>
        <v>1</v>
      </c>
      <c r="I10" s="31"/>
      <c r="J10" s="32">
        <f t="shared" si="0"/>
        <v>0</v>
      </c>
      <c r="K10" s="31"/>
      <c r="L10" s="32">
        <f>K10/E10</f>
        <v>0</v>
      </c>
      <c r="M10" s="56" t="s">
        <v>146</v>
      </c>
      <c r="N10" s="57"/>
      <c r="O10" s="57"/>
      <c r="P10" s="126" t="s">
        <v>36</v>
      </c>
      <c r="Q10" s="59" t="s">
        <v>147</v>
      </c>
    </row>
    <row r="11" spans="1:17" ht="78" customHeight="1" x14ac:dyDescent="0.25">
      <c r="A11" s="39" t="s">
        <v>37</v>
      </c>
      <c r="B11" s="15" t="s">
        <v>126</v>
      </c>
      <c r="C11" s="16">
        <v>1</v>
      </c>
      <c r="D11" s="16">
        <v>1</v>
      </c>
      <c r="E11" s="16">
        <v>1</v>
      </c>
      <c r="F11" s="10" t="s">
        <v>38</v>
      </c>
      <c r="G11" s="16">
        <v>1</v>
      </c>
      <c r="H11" s="72">
        <f>G11/D11</f>
        <v>1</v>
      </c>
      <c r="I11" s="31"/>
      <c r="J11" s="32">
        <f t="shared" si="0"/>
        <v>0</v>
      </c>
      <c r="K11" s="31"/>
      <c r="L11" s="32">
        <f t="shared" ref="L11:L21" si="1">K11/E11</f>
        <v>0</v>
      </c>
      <c r="M11" s="56" t="s">
        <v>148</v>
      </c>
      <c r="N11" s="60"/>
      <c r="O11" s="60"/>
      <c r="P11" s="126" t="s">
        <v>134</v>
      </c>
      <c r="Q11" s="61" t="s">
        <v>149</v>
      </c>
    </row>
    <row r="12" spans="1:17" ht="36" x14ac:dyDescent="0.25">
      <c r="A12" s="40" t="s">
        <v>39</v>
      </c>
      <c r="B12" s="19" t="s">
        <v>40</v>
      </c>
      <c r="C12" s="10">
        <v>16</v>
      </c>
      <c r="D12" s="10">
        <v>16</v>
      </c>
      <c r="E12" s="10">
        <v>16</v>
      </c>
      <c r="F12" s="10" t="s">
        <v>38</v>
      </c>
      <c r="G12" s="33">
        <v>17</v>
      </c>
      <c r="H12" s="72">
        <v>1</v>
      </c>
      <c r="I12" s="31"/>
      <c r="J12" s="32">
        <f t="shared" si="0"/>
        <v>0</v>
      </c>
      <c r="K12" s="31"/>
      <c r="L12" s="32">
        <f t="shared" si="1"/>
        <v>0</v>
      </c>
      <c r="M12" s="56" t="s">
        <v>150</v>
      </c>
      <c r="N12" s="62"/>
      <c r="O12" s="62"/>
      <c r="P12" s="126" t="s">
        <v>41</v>
      </c>
      <c r="Q12" s="61" t="s">
        <v>151</v>
      </c>
    </row>
    <row r="13" spans="1:17" ht="204" x14ac:dyDescent="0.25">
      <c r="A13" s="40" t="s">
        <v>42</v>
      </c>
      <c r="B13" s="19" t="s">
        <v>43</v>
      </c>
      <c r="C13" s="10">
        <v>1</v>
      </c>
      <c r="D13" s="10">
        <v>1</v>
      </c>
      <c r="E13" s="10">
        <v>1</v>
      </c>
      <c r="F13" s="10" t="s">
        <v>44</v>
      </c>
      <c r="G13" s="33">
        <v>1</v>
      </c>
      <c r="H13" s="72">
        <f>G13/D13</f>
        <v>1</v>
      </c>
      <c r="I13" s="31"/>
      <c r="J13" s="32">
        <f t="shared" si="0"/>
        <v>0</v>
      </c>
      <c r="K13" s="31"/>
      <c r="L13" s="32">
        <f t="shared" si="1"/>
        <v>0</v>
      </c>
      <c r="M13" s="56" t="s">
        <v>227</v>
      </c>
      <c r="N13" s="62"/>
      <c r="O13" s="62"/>
      <c r="P13" s="126" t="s">
        <v>45</v>
      </c>
      <c r="Q13" s="61" t="s">
        <v>152</v>
      </c>
    </row>
    <row r="14" spans="1:17" ht="273" customHeight="1" x14ac:dyDescent="0.25">
      <c r="A14" s="39" t="s">
        <v>46</v>
      </c>
      <c r="B14" s="15" t="s">
        <v>47</v>
      </c>
      <c r="C14" s="10">
        <v>4</v>
      </c>
      <c r="D14" s="10">
        <v>2</v>
      </c>
      <c r="E14" s="10">
        <v>1</v>
      </c>
      <c r="F14" s="10" t="s">
        <v>48</v>
      </c>
      <c r="G14" s="31">
        <v>1</v>
      </c>
      <c r="H14" s="72">
        <v>1</v>
      </c>
      <c r="I14" s="31"/>
      <c r="J14" s="32">
        <f t="shared" si="0"/>
        <v>0</v>
      </c>
      <c r="K14" s="31"/>
      <c r="L14" s="32">
        <f t="shared" si="1"/>
        <v>0</v>
      </c>
      <c r="M14" s="58" t="s">
        <v>153</v>
      </c>
      <c r="N14" s="60"/>
      <c r="O14" s="62"/>
      <c r="P14" s="126" t="s">
        <v>154</v>
      </c>
      <c r="Q14" s="61" t="s">
        <v>155</v>
      </c>
    </row>
    <row r="15" spans="1:17" ht="225" customHeight="1" x14ac:dyDescent="0.25">
      <c r="A15" s="39" t="s">
        <v>49</v>
      </c>
      <c r="B15" s="15" t="s">
        <v>50</v>
      </c>
      <c r="C15" s="10">
        <v>1</v>
      </c>
      <c r="D15" s="10">
        <v>0</v>
      </c>
      <c r="E15" s="10">
        <v>1</v>
      </c>
      <c r="F15" s="10" t="s">
        <v>48</v>
      </c>
      <c r="G15" s="31">
        <v>1</v>
      </c>
      <c r="H15" s="72">
        <v>1</v>
      </c>
      <c r="I15" s="36"/>
      <c r="J15" s="36"/>
      <c r="K15" s="36"/>
      <c r="L15" s="32">
        <f t="shared" si="1"/>
        <v>0</v>
      </c>
      <c r="M15" s="58" t="s">
        <v>228</v>
      </c>
      <c r="N15" s="58"/>
      <c r="O15" s="58" t="s">
        <v>51</v>
      </c>
      <c r="P15" s="126" t="s">
        <v>51</v>
      </c>
      <c r="Q15" s="58" t="s">
        <v>156</v>
      </c>
    </row>
    <row r="16" spans="1:17" ht="279.75" customHeight="1" x14ac:dyDescent="0.25">
      <c r="A16" s="39" t="s">
        <v>52</v>
      </c>
      <c r="B16" s="15" t="s">
        <v>12</v>
      </c>
      <c r="C16" s="10">
        <v>2</v>
      </c>
      <c r="D16" s="10">
        <v>2</v>
      </c>
      <c r="E16" s="10">
        <v>2</v>
      </c>
      <c r="F16" s="10" t="s">
        <v>48</v>
      </c>
      <c r="G16" s="31">
        <v>2</v>
      </c>
      <c r="H16" s="72">
        <f>G16/D16</f>
        <v>1</v>
      </c>
      <c r="I16" s="31"/>
      <c r="J16" s="32">
        <f>I16/D16</f>
        <v>0</v>
      </c>
      <c r="K16" s="31"/>
      <c r="L16" s="32">
        <f t="shared" si="1"/>
        <v>0</v>
      </c>
      <c r="M16" s="61" t="s">
        <v>158</v>
      </c>
      <c r="N16" s="62"/>
      <c r="O16" s="62"/>
      <c r="P16" s="126" t="s">
        <v>53</v>
      </c>
      <c r="Q16" s="61" t="s">
        <v>157</v>
      </c>
    </row>
    <row r="17" spans="1:17" ht="72" x14ac:dyDescent="0.25">
      <c r="A17" s="39" t="s">
        <v>54</v>
      </c>
      <c r="B17" s="15" t="s">
        <v>55</v>
      </c>
      <c r="C17" s="10">
        <v>1</v>
      </c>
      <c r="D17" s="10">
        <v>0</v>
      </c>
      <c r="E17" s="10">
        <v>1</v>
      </c>
      <c r="F17" s="10" t="s">
        <v>48</v>
      </c>
      <c r="G17" s="31">
        <v>2</v>
      </c>
      <c r="H17" s="72">
        <v>1</v>
      </c>
      <c r="I17" s="31"/>
      <c r="J17" s="31"/>
      <c r="K17" s="31"/>
      <c r="L17" s="32">
        <f t="shared" si="1"/>
        <v>0</v>
      </c>
      <c r="M17" s="61" t="s">
        <v>159</v>
      </c>
      <c r="N17" s="62"/>
      <c r="O17" s="62"/>
      <c r="P17" s="126" t="s">
        <v>56</v>
      </c>
      <c r="Q17" s="61" t="s">
        <v>160</v>
      </c>
    </row>
    <row r="18" spans="1:17" ht="60" customHeight="1" x14ac:dyDescent="0.25">
      <c r="A18" s="41" t="s">
        <v>57</v>
      </c>
      <c r="B18" s="21" t="s">
        <v>127</v>
      </c>
      <c r="C18" s="10">
        <v>4</v>
      </c>
      <c r="D18" s="10">
        <v>4</v>
      </c>
      <c r="E18" s="10">
        <v>4</v>
      </c>
      <c r="F18" s="10" t="s">
        <v>58</v>
      </c>
      <c r="G18" s="10">
        <v>4</v>
      </c>
      <c r="H18" s="72">
        <f>G18/D18</f>
        <v>1</v>
      </c>
      <c r="I18" s="31"/>
      <c r="J18" s="32">
        <f>I18/D18</f>
        <v>0</v>
      </c>
      <c r="K18" s="31"/>
      <c r="L18" s="32">
        <f t="shared" si="1"/>
        <v>0</v>
      </c>
      <c r="M18" s="61" t="s">
        <v>161</v>
      </c>
      <c r="N18" s="62"/>
      <c r="O18" s="62"/>
      <c r="P18" s="126" t="s">
        <v>59</v>
      </c>
      <c r="Q18" s="61" t="s">
        <v>162</v>
      </c>
    </row>
    <row r="19" spans="1:17" ht="91.5" customHeight="1" thickBot="1" x14ac:dyDescent="0.3">
      <c r="A19" s="39" t="s">
        <v>60</v>
      </c>
      <c r="B19" s="15" t="s">
        <v>61</v>
      </c>
      <c r="C19" s="10">
        <v>1</v>
      </c>
      <c r="D19" s="10">
        <v>1</v>
      </c>
      <c r="E19" s="10">
        <v>0</v>
      </c>
      <c r="F19" s="10" t="s">
        <v>62</v>
      </c>
      <c r="G19" s="34">
        <v>0</v>
      </c>
      <c r="H19" s="45"/>
      <c r="I19" s="35"/>
      <c r="J19" s="32">
        <f>I19/D19</f>
        <v>0</v>
      </c>
      <c r="K19" s="35"/>
      <c r="L19" s="31"/>
      <c r="M19" s="61" t="s">
        <v>163</v>
      </c>
      <c r="N19" s="62"/>
      <c r="O19" s="62"/>
      <c r="P19" s="127" t="s">
        <v>73</v>
      </c>
      <c r="Q19" s="66" t="s">
        <v>166</v>
      </c>
    </row>
    <row r="20" spans="1:17" ht="174" customHeight="1" x14ac:dyDescent="0.25">
      <c r="A20" s="39" t="s">
        <v>63</v>
      </c>
      <c r="B20" s="15" t="s">
        <v>64</v>
      </c>
      <c r="C20" s="10">
        <v>2</v>
      </c>
      <c r="D20" s="10">
        <v>2</v>
      </c>
      <c r="E20" s="10">
        <v>2</v>
      </c>
      <c r="F20" s="10" t="s">
        <v>62</v>
      </c>
      <c r="G20" s="35">
        <v>2</v>
      </c>
      <c r="H20" s="72">
        <f>G20/D20</f>
        <v>1</v>
      </c>
      <c r="I20" s="31"/>
      <c r="J20" s="32">
        <f>I20/D20</f>
        <v>0</v>
      </c>
      <c r="K20" s="31"/>
      <c r="L20" s="32">
        <f t="shared" si="1"/>
        <v>0</v>
      </c>
      <c r="M20" s="61" t="s">
        <v>164</v>
      </c>
      <c r="N20" s="62"/>
      <c r="O20" s="62"/>
      <c r="P20" s="126" t="s">
        <v>65</v>
      </c>
      <c r="Q20" s="61" t="s">
        <v>229</v>
      </c>
    </row>
    <row r="21" spans="1:17" ht="60.75" thickBot="1" x14ac:dyDescent="0.3">
      <c r="A21" s="42" t="s">
        <v>66</v>
      </c>
      <c r="B21" s="22" t="s">
        <v>128</v>
      </c>
      <c r="C21" s="23">
        <v>1</v>
      </c>
      <c r="D21" s="23">
        <v>1</v>
      </c>
      <c r="E21" s="23">
        <v>1</v>
      </c>
      <c r="F21" s="25" t="s">
        <v>67</v>
      </c>
      <c r="G21" s="23">
        <v>1</v>
      </c>
      <c r="H21" s="73">
        <f>G21/D21</f>
        <v>1</v>
      </c>
      <c r="I21" s="44"/>
      <c r="J21" s="43">
        <f>I21/D21</f>
        <v>0</v>
      </c>
      <c r="K21" s="44"/>
      <c r="L21" s="43">
        <f t="shared" si="1"/>
        <v>0</v>
      </c>
      <c r="M21" s="61" t="s">
        <v>165</v>
      </c>
      <c r="N21" s="63"/>
      <c r="O21" s="63"/>
      <c r="P21" s="128" t="s">
        <v>68</v>
      </c>
      <c r="Q21" s="64" t="s">
        <v>167</v>
      </c>
    </row>
    <row r="23" spans="1:17" ht="31.5" customHeight="1" x14ac:dyDescent="0.25">
      <c r="F23" s="166" t="s">
        <v>20</v>
      </c>
      <c r="G23" s="167"/>
      <c r="H23" s="2">
        <f>+AVERAGE(H8:H21)</f>
        <v>1</v>
      </c>
    </row>
    <row r="37" spans="9:10" x14ac:dyDescent="0.25">
      <c r="I37" s="7"/>
      <c r="J37" s="8">
        <f>+AVERAGE(J8:J9)</f>
        <v>0</v>
      </c>
    </row>
  </sheetData>
  <mergeCells count="21">
    <mergeCell ref="K5:L5"/>
    <mergeCell ref="M5:M7"/>
    <mergeCell ref="G4:Q4"/>
    <mergeCell ref="Q5:Q7"/>
    <mergeCell ref="F23:G23"/>
    <mergeCell ref="N5:N7"/>
    <mergeCell ref="K6:K7"/>
    <mergeCell ref="L6:L7"/>
    <mergeCell ref="O5:O7"/>
    <mergeCell ref="P5:P7"/>
    <mergeCell ref="A8:A9"/>
    <mergeCell ref="G6:G7"/>
    <mergeCell ref="H6:H7"/>
    <mergeCell ref="I6:I7"/>
    <mergeCell ref="J6:J7"/>
    <mergeCell ref="A4:A7"/>
    <mergeCell ref="B4:B7"/>
    <mergeCell ref="C4:E6"/>
    <mergeCell ref="F4:F7"/>
    <mergeCell ref="G5:H5"/>
    <mergeCell ref="I5:J5"/>
  </mergeCells>
  <conditionalFormatting sqref="J11">
    <cfRule type="cellIs" dxfId="161" priority="13" stopIfTrue="1" operator="greaterThan">
      <formula>0.66</formula>
    </cfRule>
    <cfRule type="cellIs" dxfId="160" priority="14" stopIfTrue="1" operator="between">
      <formula>0.34</formula>
      <formula>0.66</formula>
    </cfRule>
    <cfRule type="cellIs" dxfId="159" priority="15" stopIfTrue="1" operator="between">
      <formula>0</formula>
      <formula>0.33</formula>
    </cfRule>
  </conditionalFormatting>
  <conditionalFormatting sqref="L11:L13 L15:L17 L20:L21">
    <cfRule type="cellIs" dxfId="158" priority="58" stopIfTrue="1" operator="greaterThan">
      <formula>0.66</formula>
    </cfRule>
    <cfRule type="cellIs" dxfId="157" priority="59" stopIfTrue="1" operator="between">
      <formula>0.34</formula>
      <formula>0.66</formula>
    </cfRule>
    <cfRule type="cellIs" dxfId="156" priority="60" stopIfTrue="1" operator="between">
      <formula>0</formula>
      <formula>0.33</formula>
    </cfRule>
  </conditionalFormatting>
  <conditionalFormatting sqref="H20:H21 H16 H18">
    <cfRule type="cellIs" dxfId="155" priority="55" stopIfTrue="1" operator="greaterThan">
      <formula>0.66</formula>
    </cfRule>
    <cfRule type="cellIs" dxfId="154" priority="56" stopIfTrue="1" operator="between">
      <formula>0.34</formula>
      <formula>0.66</formula>
    </cfRule>
    <cfRule type="cellIs" dxfId="153" priority="57" stopIfTrue="1" operator="between">
      <formula>0</formula>
      <formula>0.33</formula>
    </cfRule>
  </conditionalFormatting>
  <conditionalFormatting sqref="J9:J10 J12 J16 J19:J21">
    <cfRule type="cellIs" dxfId="152" priority="52" stopIfTrue="1" operator="greaterThan">
      <formula>0.66</formula>
    </cfRule>
    <cfRule type="cellIs" dxfId="151" priority="53" stopIfTrue="1" operator="between">
      <formula>0.34</formula>
      <formula>0.66</formula>
    </cfRule>
    <cfRule type="cellIs" dxfId="150" priority="54" stopIfTrue="1" operator="between">
      <formula>0</formula>
      <formula>0.33</formula>
    </cfRule>
  </conditionalFormatting>
  <conditionalFormatting sqref="H10">
    <cfRule type="cellIs" dxfId="149" priority="46" stopIfTrue="1" operator="greaterThan">
      <formula>0.66</formula>
    </cfRule>
    <cfRule type="cellIs" dxfId="148" priority="47" stopIfTrue="1" operator="between">
      <formula>0.34</formula>
      <formula>0.66</formula>
    </cfRule>
    <cfRule type="cellIs" dxfId="147" priority="48" stopIfTrue="1" operator="between">
      <formula>0</formula>
      <formula>0.33</formula>
    </cfRule>
  </conditionalFormatting>
  <conditionalFormatting sqref="L10">
    <cfRule type="cellIs" dxfId="146" priority="43" stopIfTrue="1" operator="greaterThan">
      <formula>0.66</formula>
    </cfRule>
    <cfRule type="cellIs" dxfId="145" priority="44" stopIfTrue="1" operator="between">
      <formula>0.34</formula>
      <formula>0.66</formula>
    </cfRule>
    <cfRule type="cellIs" dxfId="144" priority="45" stopIfTrue="1" operator="between">
      <formula>0</formula>
      <formula>0.33</formula>
    </cfRule>
  </conditionalFormatting>
  <conditionalFormatting sqref="H11">
    <cfRule type="cellIs" dxfId="143" priority="40" stopIfTrue="1" operator="greaterThan">
      <formula>0.66</formula>
    </cfRule>
    <cfRule type="cellIs" dxfId="142" priority="41" stopIfTrue="1" operator="between">
      <formula>0.34</formula>
      <formula>0.66</formula>
    </cfRule>
    <cfRule type="cellIs" dxfId="141" priority="42" stopIfTrue="1" operator="between">
      <formula>0</formula>
      <formula>0.33</formula>
    </cfRule>
  </conditionalFormatting>
  <conditionalFormatting sqref="H12">
    <cfRule type="cellIs" dxfId="140" priority="37" stopIfTrue="1" operator="greaterThan">
      <formula>0.66</formula>
    </cfRule>
    <cfRule type="cellIs" dxfId="139" priority="38" stopIfTrue="1" operator="between">
      <formula>0.34</formula>
      <formula>0.66</formula>
    </cfRule>
    <cfRule type="cellIs" dxfId="138" priority="39" stopIfTrue="1" operator="between">
      <formula>0</formula>
      <formula>0.33</formula>
    </cfRule>
  </conditionalFormatting>
  <conditionalFormatting sqref="H13">
    <cfRule type="cellIs" dxfId="137" priority="34" stopIfTrue="1" operator="greaterThan">
      <formula>0.66</formula>
    </cfRule>
    <cfRule type="cellIs" dxfId="136" priority="35" stopIfTrue="1" operator="between">
      <formula>0.34</formula>
      <formula>0.66</formula>
    </cfRule>
    <cfRule type="cellIs" dxfId="135" priority="36" stopIfTrue="1" operator="between">
      <formula>0</formula>
      <formula>0.33</formula>
    </cfRule>
  </conditionalFormatting>
  <conditionalFormatting sqref="J13">
    <cfRule type="cellIs" dxfId="134" priority="31" stopIfTrue="1" operator="greaterThan">
      <formula>0.66</formula>
    </cfRule>
    <cfRule type="cellIs" dxfId="133" priority="32" stopIfTrue="1" operator="between">
      <formula>0.34</formula>
      <formula>0.66</formula>
    </cfRule>
    <cfRule type="cellIs" dxfId="132" priority="33" stopIfTrue="1" operator="between">
      <formula>0</formula>
      <formula>0.33</formula>
    </cfRule>
  </conditionalFormatting>
  <conditionalFormatting sqref="J14">
    <cfRule type="cellIs" dxfId="131" priority="28" stopIfTrue="1" operator="greaterThan">
      <formula>0.66</formula>
    </cfRule>
    <cfRule type="cellIs" dxfId="130" priority="29" stopIfTrue="1" operator="between">
      <formula>0.34</formula>
      <formula>0.66</formula>
    </cfRule>
    <cfRule type="cellIs" dxfId="129" priority="30" stopIfTrue="1" operator="between">
      <formula>0</formula>
      <formula>0.33</formula>
    </cfRule>
  </conditionalFormatting>
  <conditionalFormatting sqref="L14">
    <cfRule type="cellIs" dxfId="128" priority="25" stopIfTrue="1" operator="greaterThan">
      <formula>0.66</formula>
    </cfRule>
    <cfRule type="cellIs" dxfId="127" priority="26" stopIfTrue="1" operator="between">
      <formula>0.34</formula>
      <formula>0.66</formula>
    </cfRule>
    <cfRule type="cellIs" dxfId="126" priority="27" stopIfTrue="1" operator="between">
      <formula>0</formula>
      <formula>0.33</formula>
    </cfRule>
  </conditionalFormatting>
  <conditionalFormatting sqref="L18">
    <cfRule type="cellIs" dxfId="125" priority="22" stopIfTrue="1" operator="greaterThan">
      <formula>0.66</formula>
    </cfRule>
    <cfRule type="cellIs" dxfId="124" priority="23" stopIfTrue="1" operator="between">
      <formula>0.34</formula>
      <formula>0.66</formula>
    </cfRule>
    <cfRule type="cellIs" dxfId="123" priority="24" stopIfTrue="1" operator="between">
      <formula>0</formula>
      <formula>0.33</formula>
    </cfRule>
  </conditionalFormatting>
  <conditionalFormatting sqref="J18">
    <cfRule type="cellIs" dxfId="122" priority="19" stopIfTrue="1" operator="greaterThan">
      <formula>0.66</formula>
    </cfRule>
    <cfRule type="cellIs" dxfId="121" priority="20" stopIfTrue="1" operator="between">
      <formula>0.34</formula>
      <formula>0.66</formula>
    </cfRule>
    <cfRule type="cellIs" dxfId="120" priority="21" stopIfTrue="1" operator="between">
      <formula>0</formula>
      <formula>0.33</formula>
    </cfRule>
  </conditionalFormatting>
  <conditionalFormatting sqref="H14">
    <cfRule type="cellIs" dxfId="119" priority="7" stopIfTrue="1" operator="greaterThan">
      <formula>0.66</formula>
    </cfRule>
    <cfRule type="cellIs" dxfId="118" priority="8" stopIfTrue="1" operator="between">
      <formula>0.34</formula>
      <formula>0.66</formula>
    </cfRule>
    <cfRule type="cellIs" dxfId="117" priority="9" stopIfTrue="1" operator="between">
      <formula>0</formula>
      <formula>0.33</formula>
    </cfRule>
  </conditionalFormatting>
  <conditionalFormatting sqref="H15">
    <cfRule type="cellIs" dxfId="116" priority="4" stopIfTrue="1" operator="greaterThan">
      <formula>0.66</formula>
    </cfRule>
    <cfRule type="cellIs" dxfId="115" priority="5" stopIfTrue="1" operator="between">
      <formula>0.34</formula>
      <formula>0.66</formula>
    </cfRule>
    <cfRule type="cellIs" dxfId="114" priority="6" stopIfTrue="1" operator="between">
      <formula>0</formula>
      <formula>0.33</formula>
    </cfRule>
  </conditionalFormatting>
  <conditionalFormatting sqref="H17">
    <cfRule type="cellIs" dxfId="113" priority="1" stopIfTrue="1" operator="greaterThan">
      <formula>0.66</formula>
    </cfRule>
    <cfRule type="cellIs" dxfId="112" priority="2" stopIfTrue="1" operator="between">
      <formula>0.34</formula>
      <formula>0.66</formula>
    </cfRule>
    <cfRule type="cellIs" dxfId="111" priority="3" stopIfTrue="1" operator="between">
      <formula>0</formula>
      <formula>0.33</formula>
    </cfRule>
  </conditionalFormatting>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11"/>
  <sheetViews>
    <sheetView zoomScale="90" zoomScaleNormal="90" workbookViewId="0">
      <pane xSplit="1" ySplit="7" topLeftCell="B8" activePane="bottomRight" state="frozen"/>
      <selection pane="topRight" activeCell="B1" sqref="B1"/>
      <selection pane="bottomLeft" activeCell="A8" sqref="A8"/>
      <selection pane="bottomRight" activeCell="M9" sqref="M9"/>
    </sheetView>
  </sheetViews>
  <sheetFormatPr baseColWidth="10" defaultColWidth="11.42578125" defaultRowHeight="15" x14ac:dyDescent="0.25"/>
  <cols>
    <col min="1" max="1" width="29.5703125" style="1" bestFit="1" customWidth="1"/>
    <col min="2" max="2" width="37.5703125" style="1" customWidth="1"/>
    <col min="3" max="3" width="8.42578125" style="1" customWidth="1"/>
    <col min="4" max="4" width="8.140625" style="1" customWidth="1"/>
    <col min="5" max="5" width="9.7109375" style="1" customWidth="1"/>
    <col min="6" max="6" width="29.140625" style="1" bestFit="1" customWidth="1"/>
    <col min="7" max="7" width="8.7109375" style="1" customWidth="1"/>
    <col min="8" max="8" width="10.28515625" style="1" customWidth="1"/>
    <col min="9" max="12" width="8.7109375" style="1" hidden="1" customWidth="1"/>
    <col min="13" max="13" width="71.85546875" style="1" customWidth="1"/>
    <col min="14" max="14" width="67.28515625" style="1" hidden="1" customWidth="1"/>
    <col min="15" max="15" width="48.7109375" style="1" hidden="1" customWidth="1"/>
    <col min="16" max="16" width="11.42578125" style="1"/>
    <col min="17" max="17" width="49" style="1" customWidth="1"/>
    <col min="18" max="16384" width="11.42578125" style="1"/>
  </cols>
  <sheetData>
    <row r="1" spans="1:17" ht="33" customHeight="1" x14ac:dyDescent="0.25">
      <c r="A1" s="95"/>
      <c r="B1" s="96"/>
      <c r="C1" s="97" t="s">
        <v>27</v>
      </c>
      <c r="D1" s="96"/>
      <c r="E1" s="96"/>
      <c r="F1" s="96"/>
      <c r="G1" s="96"/>
      <c r="H1" s="96"/>
      <c r="I1" s="96"/>
      <c r="J1" s="96"/>
      <c r="K1" s="96"/>
      <c r="L1" s="96"/>
      <c r="M1" s="98"/>
      <c r="N1" s="96"/>
      <c r="O1" s="99"/>
      <c r="P1" s="80"/>
      <c r="Q1" s="81"/>
    </row>
    <row r="2" spans="1:17" ht="16.5" x14ac:dyDescent="0.3">
      <c r="A2" s="100"/>
      <c r="B2" s="101"/>
      <c r="C2" s="102"/>
      <c r="D2" s="101"/>
      <c r="E2" s="101"/>
      <c r="F2" s="101"/>
      <c r="G2" s="101"/>
      <c r="H2" s="101"/>
      <c r="I2" s="101"/>
      <c r="J2" s="101"/>
      <c r="K2" s="101"/>
      <c r="L2" s="101"/>
      <c r="M2" s="82"/>
      <c r="N2" s="101"/>
      <c r="O2" s="103"/>
      <c r="P2" s="82"/>
      <c r="Q2" s="83"/>
    </row>
    <row r="3" spans="1:17" ht="31.5" customHeight="1" thickBot="1" x14ac:dyDescent="0.3">
      <c r="A3" s="104"/>
      <c r="B3" s="105"/>
      <c r="C3" s="106" t="s">
        <v>19</v>
      </c>
      <c r="D3" s="105"/>
      <c r="E3" s="105"/>
      <c r="F3" s="105"/>
      <c r="G3" s="105"/>
      <c r="H3" s="105"/>
      <c r="I3" s="105"/>
      <c r="J3" s="105"/>
      <c r="K3" s="105"/>
      <c r="L3" s="105"/>
      <c r="M3" s="107"/>
      <c r="N3" s="105"/>
      <c r="O3" s="108"/>
      <c r="P3" s="84"/>
      <c r="Q3" s="85"/>
    </row>
    <row r="4" spans="1:17" ht="15" customHeight="1" x14ac:dyDescent="0.25">
      <c r="A4" s="141" t="s">
        <v>1</v>
      </c>
      <c r="B4" s="144" t="s">
        <v>2</v>
      </c>
      <c r="C4" s="147" t="s">
        <v>3</v>
      </c>
      <c r="D4" s="148"/>
      <c r="E4" s="149"/>
      <c r="F4" s="144" t="s">
        <v>4</v>
      </c>
      <c r="G4" s="173" t="s">
        <v>0</v>
      </c>
      <c r="H4" s="174"/>
      <c r="I4" s="174"/>
      <c r="J4" s="174"/>
      <c r="K4" s="174"/>
      <c r="L4" s="174"/>
      <c r="M4" s="174"/>
      <c r="N4" s="174"/>
      <c r="O4" s="174"/>
      <c r="P4" s="174"/>
      <c r="Q4" s="175"/>
    </row>
    <row r="5" spans="1:17" ht="15" customHeight="1" x14ac:dyDescent="0.25">
      <c r="A5" s="142"/>
      <c r="B5" s="145"/>
      <c r="C5" s="150"/>
      <c r="D5" s="151"/>
      <c r="E5" s="152"/>
      <c r="F5" s="145"/>
      <c r="G5" s="156">
        <v>11658</v>
      </c>
      <c r="H5" s="157"/>
      <c r="I5" s="158">
        <v>11536</v>
      </c>
      <c r="J5" s="176"/>
      <c r="K5" s="158">
        <v>11658</v>
      </c>
      <c r="L5" s="176"/>
      <c r="M5" s="139" t="s">
        <v>140</v>
      </c>
      <c r="N5" s="139" t="s">
        <v>25</v>
      </c>
      <c r="O5" s="139" t="s">
        <v>26</v>
      </c>
      <c r="P5" s="139" t="s">
        <v>142</v>
      </c>
      <c r="Q5" s="163" t="s">
        <v>143</v>
      </c>
    </row>
    <row r="6" spans="1:17" ht="15" customHeight="1" x14ac:dyDescent="0.25">
      <c r="A6" s="142"/>
      <c r="B6" s="145"/>
      <c r="C6" s="153"/>
      <c r="D6" s="154"/>
      <c r="E6" s="155"/>
      <c r="F6" s="145"/>
      <c r="G6" s="139" t="s">
        <v>5</v>
      </c>
      <c r="H6" s="139" t="s">
        <v>6</v>
      </c>
      <c r="I6" s="139" t="s">
        <v>5</v>
      </c>
      <c r="J6" s="139" t="s">
        <v>6</v>
      </c>
      <c r="K6" s="139" t="s">
        <v>5</v>
      </c>
      <c r="L6" s="139" t="s">
        <v>6</v>
      </c>
      <c r="M6" s="160"/>
      <c r="N6" s="160"/>
      <c r="O6" s="160"/>
      <c r="P6" s="160"/>
      <c r="Q6" s="164"/>
    </row>
    <row r="7" spans="1:17" ht="15.75" customHeight="1" thickBot="1" x14ac:dyDescent="0.3">
      <c r="A7" s="143"/>
      <c r="B7" s="146"/>
      <c r="C7" s="109">
        <v>11049</v>
      </c>
      <c r="D7" s="109">
        <v>11536</v>
      </c>
      <c r="E7" s="110">
        <v>11658</v>
      </c>
      <c r="F7" s="146"/>
      <c r="G7" s="140"/>
      <c r="H7" s="140"/>
      <c r="I7" s="140"/>
      <c r="J7" s="140"/>
      <c r="K7" s="140"/>
      <c r="L7" s="140"/>
      <c r="M7" s="140"/>
      <c r="N7" s="140"/>
      <c r="O7" s="140"/>
      <c r="P7" s="140" t="s">
        <v>131</v>
      </c>
      <c r="Q7" s="165" t="s">
        <v>131</v>
      </c>
    </row>
    <row r="8" spans="1:17" ht="72.75" thickBot="1" x14ac:dyDescent="0.3">
      <c r="A8" s="171" t="s">
        <v>69</v>
      </c>
      <c r="B8" s="24" t="s">
        <v>70</v>
      </c>
      <c r="C8" s="9">
        <v>1</v>
      </c>
      <c r="D8" s="9">
        <v>0</v>
      </c>
      <c r="E8" s="9">
        <v>1</v>
      </c>
      <c r="F8" s="29" t="s">
        <v>9</v>
      </c>
      <c r="G8" s="34">
        <v>1</v>
      </c>
      <c r="H8" s="72">
        <f>G8/E8</f>
        <v>1</v>
      </c>
      <c r="I8" s="28"/>
      <c r="J8" s="13"/>
      <c r="K8" s="11"/>
      <c r="L8" s="12">
        <f t="shared" ref="L8:L9" si="0">K8/E8</f>
        <v>0</v>
      </c>
      <c r="M8" s="66" t="s">
        <v>168</v>
      </c>
      <c r="N8" s="74"/>
      <c r="O8" s="74" t="s">
        <v>71</v>
      </c>
      <c r="P8" s="127" t="s">
        <v>171</v>
      </c>
      <c r="Q8" s="66" t="s">
        <v>219</v>
      </c>
    </row>
    <row r="9" spans="1:17" ht="96.75" thickBot="1" x14ac:dyDescent="0.3">
      <c r="A9" s="172"/>
      <c r="B9" s="22" t="s">
        <v>72</v>
      </c>
      <c r="C9" s="25">
        <v>0</v>
      </c>
      <c r="D9" s="25">
        <v>1</v>
      </c>
      <c r="E9" s="25">
        <v>1</v>
      </c>
      <c r="F9" s="30" t="s">
        <v>9</v>
      </c>
      <c r="G9" s="34">
        <v>1</v>
      </c>
      <c r="H9" s="72">
        <f>G9/E9</f>
        <v>1</v>
      </c>
      <c r="I9" s="46"/>
      <c r="J9" s="27">
        <f t="shared" ref="J9" si="1">I9/D9</f>
        <v>0</v>
      </c>
      <c r="K9" s="47"/>
      <c r="L9" s="27">
        <f t="shared" si="0"/>
        <v>0</v>
      </c>
      <c r="M9" s="66" t="s">
        <v>169</v>
      </c>
      <c r="N9" s="63"/>
      <c r="O9" s="65"/>
      <c r="P9" s="127" t="s">
        <v>170</v>
      </c>
      <c r="Q9" s="66" t="s">
        <v>172</v>
      </c>
    </row>
    <row r="11" spans="1:17" x14ac:dyDescent="0.25">
      <c r="F11" s="166" t="s">
        <v>20</v>
      </c>
      <c r="G11" s="167"/>
      <c r="H11" s="2">
        <f>+AVERAGE(H8:H9)</f>
        <v>1</v>
      </c>
      <c r="I11" s="7"/>
      <c r="J11" s="8">
        <f>+AVERAGE(J8:J9)</f>
        <v>0</v>
      </c>
    </row>
  </sheetData>
  <mergeCells count="21">
    <mergeCell ref="F11:G11"/>
    <mergeCell ref="G5:H5"/>
    <mergeCell ref="I5:J5"/>
    <mergeCell ref="K5:L5"/>
    <mergeCell ref="N5:N7"/>
    <mergeCell ref="M5:M7"/>
    <mergeCell ref="G6:G7"/>
    <mergeCell ref="H6:H7"/>
    <mergeCell ref="I6:I7"/>
    <mergeCell ref="K6:K7"/>
    <mergeCell ref="L6:L7"/>
    <mergeCell ref="J6:J7"/>
    <mergeCell ref="Q5:Q7"/>
    <mergeCell ref="A8:A9"/>
    <mergeCell ref="A4:A7"/>
    <mergeCell ref="B4:B7"/>
    <mergeCell ref="C4:E6"/>
    <mergeCell ref="F4:F7"/>
    <mergeCell ref="O5:O7"/>
    <mergeCell ref="P5:P7"/>
    <mergeCell ref="G4:Q4"/>
  </mergeCells>
  <conditionalFormatting sqref="L8:L9">
    <cfRule type="cellIs" dxfId="110" priority="10" stopIfTrue="1" operator="greaterThan">
      <formula>0.66</formula>
    </cfRule>
    <cfRule type="cellIs" dxfId="109" priority="11" stopIfTrue="1" operator="between">
      <formula>0.34</formula>
      <formula>0.66</formula>
    </cfRule>
    <cfRule type="cellIs" dxfId="108" priority="12" stopIfTrue="1" operator="between">
      <formula>0</formula>
      <formula>0.33</formula>
    </cfRule>
  </conditionalFormatting>
  <conditionalFormatting sqref="J9">
    <cfRule type="cellIs" dxfId="107" priority="4" stopIfTrue="1" operator="greaterThan">
      <formula>0.66</formula>
    </cfRule>
    <cfRule type="cellIs" dxfId="106" priority="5" stopIfTrue="1" operator="between">
      <formula>0.34</formula>
      <formula>0.66</formula>
    </cfRule>
    <cfRule type="cellIs" dxfId="105" priority="6" stopIfTrue="1" operator="between">
      <formula>0</formula>
      <formula>0.33</formula>
    </cfRule>
  </conditionalFormatting>
  <conditionalFormatting sqref="H8:H9">
    <cfRule type="cellIs" dxfId="104" priority="1" stopIfTrue="1" operator="greaterThan">
      <formula>0.66</formula>
    </cfRule>
    <cfRule type="cellIs" dxfId="103" priority="2" stopIfTrue="1" operator="between">
      <formula>0.34</formula>
      <formula>0.66</formula>
    </cfRule>
    <cfRule type="cellIs" dxfId="102" priority="3" stopIfTrue="1" operator="between">
      <formula>0</formula>
      <formula>0.33</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Q26"/>
  <sheetViews>
    <sheetView zoomScale="90" zoomScaleNormal="90" workbookViewId="0">
      <pane xSplit="1" ySplit="7" topLeftCell="B10" activePane="bottomRight" state="frozen"/>
      <selection pane="topRight" activeCell="B1" sqref="B1"/>
      <selection pane="bottomLeft" activeCell="A8" sqref="A8"/>
      <selection pane="bottomRight" activeCell="Q12" sqref="Q12"/>
    </sheetView>
  </sheetViews>
  <sheetFormatPr baseColWidth="10" defaultColWidth="11.42578125" defaultRowHeight="15" x14ac:dyDescent="0.25"/>
  <cols>
    <col min="1" max="1" width="33" style="1" customWidth="1"/>
    <col min="2" max="2" width="27" style="1" customWidth="1"/>
    <col min="3" max="3" width="8.42578125" style="1" customWidth="1"/>
    <col min="4" max="4" width="8.140625" style="1" customWidth="1"/>
    <col min="5" max="5" width="9.28515625" style="1" customWidth="1"/>
    <col min="6" max="6" width="16.85546875" style="1" customWidth="1"/>
    <col min="7" max="8" width="8.7109375" style="1" customWidth="1"/>
    <col min="9" max="10" width="8.7109375" style="1" hidden="1" customWidth="1"/>
    <col min="11" max="12" width="8.7109375" hidden="1" customWidth="1"/>
    <col min="13" max="13" width="83.5703125" style="1" customWidth="1"/>
    <col min="14" max="14" width="74" style="1" hidden="1" customWidth="1"/>
    <col min="15" max="15" width="46" style="1" hidden="1" customWidth="1"/>
    <col min="16" max="16" width="11.42578125" style="1"/>
    <col min="17" max="17" width="47" style="1" customWidth="1"/>
    <col min="18" max="16384" width="11.42578125" style="1"/>
  </cols>
  <sheetData>
    <row r="1" spans="1:17" ht="18" x14ac:dyDescent="0.25">
      <c r="A1" s="95"/>
      <c r="B1" s="96"/>
      <c r="C1" s="97" t="s">
        <v>27</v>
      </c>
      <c r="D1" s="96"/>
      <c r="E1" s="96"/>
      <c r="F1" s="96"/>
      <c r="G1" s="96"/>
      <c r="H1" s="96"/>
      <c r="I1" s="96"/>
      <c r="J1" s="96"/>
      <c r="K1" s="96"/>
      <c r="L1" s="96"/>
      <c r="M1" s="98"/>
      <c r="N1" s="96"/>
      <c r="O1" s="99"/>
      <c r="P1" s="80"/>
      <c r="Q1" s="81"/>
    </row>
    <row r="2" spans="1:17" ht="16.5" x14ac:dyDescent="0.3">
      <c r="A2" s="100"/>
      <c r="B2" s="101"/>
      <c r="C2" s="102"/>
      <c r="D2" s="101"/>
      <c r="E2" s="101"/>
      <c r="F2" s="101"/>
      <c r="G2" s="101"/>
      <c r="H2" s="101"/>
      <c r="I2" s="101"/>
      <c r="J2" s="101"/>
      <c r="K2" s="101"/>
      <c r="L2" s="101"/>
      <c r="M2" s="82"/>
      <c r="N2" s="101"/>
      <c r="O2" s="103"/>
      <c r="P2" s="82"/>
      <c r="Q2" s="83"/>
    </row>
    <row r="3" spans="1:17" ht="42.75" customHeight="1" thickBot="1" x14ac:dyDescent="0.3">
      <c r="A3" s="104"/>
      <c r="B3" s="105"/>
      <c r="C3" s="124" t="s">
        <v>224</v>
      </c>
      <c r="D3" s="105"/>
      <c r="E3" s="105"/>
      <c r="F3" s="105"/>
      <c r="G3" s="105"/>
      <c r="H3" s="105"/>
      <c r="I3" s="105"/>
      <c r="J3" s="105"/>
      <c r="K3" s="105"/>
      <c r="L3" s="105"/>
      <c r="M3" s="107"/>
      <c r="N3" s="105"/>
      <c r="O3" s="108"/>
      <c r="P3" s="84"/>
      <c r="Q3" s="85"/>
    </row>
    <row r="4" spans="1:17" ht="15" customHeight="1" x14ac:dyDescent="0.25">
      <c r="A4" s="141" t="s">
        <v>1</v>
      </c>
      <c r="B4" s="144" t="s">
        <v>2</v>
      </c>
      <c r="C4" s="147" t="s">
        <v>3</v>
      </c>
      <c r="D4" s="148"/>
      <c r="E4" s="149"/>
      <c r="F4" s="144" t="s">
        <v>4</v>
      </c>
      <c r="G4" s="161" t="s">
        <v>0</v>
      </c>
      <c r="H4" s="161"/>
      <c r="I4" s="161"/>
      <c r="J4" s="161"/>
      <c r="K4" s="161"/>
      <c r="L4" s="161"/>
      <c r="M4" s="161"/>
      <c r="N4" s="161"/>
      <c r="O4" s="161"/>
      <c r="P4" s="161"/>
      <c r="Q4" s="162"/>
    </row>
    <row r="5" spans="1:17" ht="15" customHeight="1" x14ac:dyDescent="0.25">
      <c r="A5" s="142"/>
      <c r="B5" s="145"/>
      <c r="C5" s="150"/>
      <c r="D5" s="151"/>
      <c r="E5" s="152"/>
      <c r="F5" s="145"/>
      <c r="G5" s="156">
        <v>11658</v>
      </c>
      <c r="H5" s="157"/>
      <c r="I5" s="156">
        <v>11536</v>
      </c>
      <c r="J5" s="157"/>
      <c r="K5" s="158">
        <v>11658</v>
      </c>
      <c r="L5" s="159"/>
      <c r="M5" s="139" t="s">
        <v>140</v>
      </c>
      <c r="N5" s="168" t="s">
        <v>25</v>
      </c>
      <c r="O5" s="168" t="s">
        <v>26</v>
      </c>
      <c r="P5" s="139" t="s">
        <v>142</v>
      </c>
      <c r="Q5" s="163" t="s">
        <v>143</v>
      </c>
    </row>
    <row r="6" spans="1:17" ht="15" customHeight="1" x14ac:dyDescent="0.25">
      <c r="A6" s="142"/>
      <c r="B6" s="145"/>
      <c r="C6" s="153"/>
      <c r="D6" s="154"/>
      <c r="E6" s="155"/>
      <c r="F6" s="145"/>
      <c r="G6" s="139" t="s">
        <v>5</v>
      </c>
      <c r="H6" s="139" t="s">
        <v>6</v>
      </c>
      <c r="I6" s="139" t="s">
        <v>5</v>
      </c>
      <c r="J6" s="139" t="s">
        <v>6</v>
      </c>
      <c r="K6" s="139" t="s">
        <v>5</v>
      </c>
      <c r="L6" s="139" t="s">
        <v>6</v>
      </c>
      <c r="M6" s="160"/>
      <c r="N6" s="169"/>
      <c r="O6" s="169"/>
      <c r="P6" s="160"/>
      <c r="Q6" s="164"/>
    </row>
    <row r="7" spans="1:17" ht="15" customHeight="1" thickBot="1" x14ac:dyDescent="0.3">
      <c r="A7" s="143"/>
      <c r="B7" s="146"/>
      <c r="C7" s="109">
        <v>11049</v>
      </c>
      <c r="D7" s="109">
        <v>11536</v>
      </c>
      <c r="E7" s="110">
        <v>11658</v>
      </c>
      <c r="F7" s="146"/>
      <c r="G7" s="140"/>
      <c r="H7" s="140"/>
      <c r="I7" s="140"/>
      <c r="J7" s="140"/>
      <c r="K7" s="140"/>
      <c r="L7" s="140"/>
      <c r="M7" s="140"/>
      <c r="N7" s="170"/>
      <c r="O7" s="170"/>
      <c r="P7" s="140" t="s">
        <v>131</v>
      </c>
      <c r="Q7" s="165" t="s">
        <v>131</v>
      </c>
    </row>
    <row r="8" spans="1:17" ht="96" x14ac:dyDescent="0.25">
      <c r="A8" s="15" t="s">
        <v>74</v>
      </c>
      <c r="B8" s="15" t="s">
        <v>75</v>
      </c>
      <c r="C8" s="10">
        <v>3</v>
      </c>
      <c r="D8" s="10">
        <v>4</v>
      </c>
      <c r="E8" s="10">
        <v>2</v>
      </c>
      <c r="F8" s="10" t="s">
        <v>76</v>
      </c>
      <c r="G8" s="49">
        <v>3</v>
      </c>
      <c r="H8" s="48">
        <v>1</v>
      </c>
      <c r="I8" s="36"/>
      <c r="J8" s="32">
        <f t="shared" ref="J8:J12" si="0">I8/D8</f>
        <v>0</v>
      </c>
      <c r="K8" s="31"/>
      <c r="L8" s="32">
        <f t="shared" ref="L8:L12" si="1">K8/E8</f>
        <v>0</v>
      </c>
      <c r="M8" s="58" t="s">
        <v>173</v>
      </c>
      <c r="N8" s="58"/>
      <c r="O8" s="58"/>
      <c r="P8" s="126" t="s">
        <v>77</v>
      </c>
      <c r="Q8" s="75" t="s">
        <v>174</v>
      </c>
    </row>
    <row r="9" spans="1:17" ht="129" customHeight="1" x14ac:dyDescent="0.25">
      <c r="A9" s="15" t="s">
        <v>78</v>
      </c>
      <c r="B9" s="15" t="s">
        <v>79</v>
      </c>
      <c r="C9" s="10">
        <v>2</v>
      </c>
      <c r="D9" s="10">
        <v>2</v>
      </c>
      <c r="E9" s="10">
        <v>2</v>
      </c>
      <c r="F9" s="10" t="s">
        <v>76</v>
      </c>
      <c r="G9" s="49">
        <v>2</v>
      </c>
      <c r="H9" s="32">
        <v>1</v>
      </c>
      <c r="I9" s="36"/>
      <c r="J9" s="32">
        <f t="shared" si="0"/>
        <v>0</v>
      </c>
      <c r="K9" s="36"/>
      <c r="L9" s="32">
        <f t="shared" si="1"/>
        <v>0</v>
      </c>
      <c r="M9" s="75" t="s">
        <v>175</v>
      </c>
      <c r="N9" s="58"/>
      <c r="O9" s="67"/>
      <c r="P9" s="126" t="s">
        <v>80</v>
      </c>
      <c r="Q9" s="75" t="s">
        <v>180</v>
      </c>
    </row>
    <row r="10" spans="1:17" ht="99" x14ac:dyDescent="0.25">
      <c r="A10" s="10" t="s">
        <v>81</v>
      </c>
      <c r="B10" s="10" t="s">
        <v>82</v>
      </c>
      <c r="C10" s="10">
        <v>0</v>
      </c>
      <c r="D10" s="10">
        <v>1</v>
      </c>
      <c r="E10" s="10">
        <v>1</v>
      </c>
      <c r="F10" s="10" t="s">
        <v>9</v>
      </c>
      <c r="G10" s="31">
        <v>1</v>
      </c>
      <c r="H10" s="32">
        <v>1</v>
      </c>
      <c r="I10" s="36"/>
      <c r="J10" s="32">
        <f t="shared" si="0"/>
        <v>0</v>
      </c>
      <c r="K10" s="36"/>
      <c r="L10" s="32">
        <f t="shared" si="1"/>
        <v>0</v>
      </c>
      <c r="M10" s="75" t="s">
        <v>176</v>
      </c>
      <c r="N10" s="58"/>
      <c r="O10" s="67"/>
      <c r="P10" s="126" t="s">
        <v>179</v>
      </c>
      <c r="Q10" s="75" t="s">
        <v>181</v>
      </c>
    </row>
    <row r="11" spans="1:17" ht="124.5" customHeight="1" x14ac:dyDescent="0.25">
      <c r="A11" s="50" t="s">
        <v>83</v>
      </c>
      <c r="B11" s="15" t="s">
        <v>75</v>
      </c>
      <c r="C11" s="10">
        <v>2</v>
      </c>
      <c r="D11" s="10">
        <v>2</v>
      </c>
      <c r="E11" s="10">
        <v>2</v>
      </c>
      <c r="F11" s="10" t="s">
        <v>9</v>
      </c>
      <c r="G11" s="31">
        <v>2</v>
      </c>
      <c r="H11" s="32">
        <f>G11/D11</f>
        <v>1</v>
      </c>
      <c r="I11" s="20"/>
      <c r="J11" s="32">
        <f t="shared" si="0"/>
        <v>0</v>
      </c>
      <c r="K11" s="31"/>
      <c r="L11" s="32">
        <f t="shared" si="1"/>
        <v>0</v>
      </c>
      <c r="M11" s="75" t="s">
        <v>177</v>
      </c>
      <c r="N11" s="58"/>
      <c r="O11" s="58"/>
      <c r="P11" s="126" t="s">
        <v>84</v>
      </c>
      <c r="Q11" s="75" t="s">
        <v>182</v>
      </c>
    </row>
    <row r="12" spans="1:17" ht="180" x14ac:dyDescent="0.25">
      <c r="A12" s="10" t="s">
        <v>85</v>
      </c>
      <c r="B12" s="15" t="s">
        <v>12</v>
      </c>
      <c r="C12" s="10">
        <v>1</v>
      </c>
      <c r="D12" s="10">
        <v>1</v>
      </c>
      <c r="E12" s="10">
        <v>1</v>
      </c>
      <c r="F12" s="10" t="s">
        <v>9</v>
      </c>
      <c r="G12" s="31">
        <v>1</v>
      </c>
      <c r="H12" s="32">
        <f>G12/D12</f>
        <v>1</v>
      </c>
      <c r="I12" s="20"/>
      <c r="J12" s="32">
        <f t="shared" si="0"/>
        <v>0</v>
      </c>
      <c r="K12" s="31"/>
      <c r="L12" s="32">
        <f t="shared" si="1"/>
        <v>0</v>
      </c>
      <c r="M12" s="75" t="s">
        <v>178</v>
      </c>
      <c r="N12" s="58"/>
      <c r="O12" s="58"/>
      <c r="P12" s="126" t="s">
        <v>86</v>
      </c>
      <c r="Q12" s="75" t="s">
        <v>183</v>
      </c>
    </row>
    <row r="13" spans="1:17" x14ac:dyDescent="0.25">
      <c r="K13" s="1"/>
      <c r="L13" s="1"/>
      <c r="M13" s="3"/>
      <c r="N13" s="4"/>
    </row>
    <row r="14" spans="1:17" ht="31.5" customHeight="1" x14ac:dyDescent="0.25">
      <c r="F14" s="166" t="s">
        <v>20</v>
      </c>
      <c r="G14" s="167"/>
      <c r="H14" s="2">
        <f>+AVERAGE(H8:H12)</f>
        <v>1</v>
      </c>
      <c r="I14" s="7"/>
      <c r="J14" s="8">
        <f>+AVERAGE(J8:J12)</f>
        <v>0</v>
      </c>
      <c r="N14" s="4"/>
      <c r="Q14" s="129"/>
    </row>
    <row r="15" spans="1:17" x14ac:dyDescent="0.25">
      <c r="N15" s="4"/>
    </row>
    <row r="16" spans="1:17" x14ac:dyDescent="0.25">
      <c r="N16" s="3"/>
    </row>
    <row r="26" spans="14:14" x14ac:dyDescent="0.25">
      <c r="N26" s="3"/>
    </row>
  </sheetData>
  <mergeCells count="20">
    <mergeCell ref="F14:G14"/>
    <mergeCell ref="G5:H5"/>
    <mergeCell ref="I5:J5"/>
    <mergeCell ref="K5:L5"/>
    <mergeCell ref="N5:N7"/>
    <mergeCell ref="M5:M7"/>
    <mergeCell ref="H6:H7"/>
    <mergeCell ref="J6:J7"/>
    <mergeCell ref="K6:K7"/>
    <mergeCell ref="L6:L7"/>
    <mergeCell ref="G6:G7"/>
    <mergeCell ref="I6:I7"/>
    <mergeCell ref="Q5:Q7"/>
    <mergeCell ref="A4:A7"/>
    <mergeCell ref="B4:B7"/>
    <mergeCell ref="C4:E6"/>
    <mergeCell ref="F4:F7"/>
    <mergeCell ref="O5:O7"/>
    <mergeCell ref="P5:P7"/>
    <mergeCell ref="G4:Q4"/>
  </mergeCells>
  <conditionalFormatting sqref="H12">
    <cfRule type="cellIs" dxfId="101" priority="4" stopIfTrue="1" operator="greaterThan">
      <formula>0.66</formula>
    </cfRule>
    <cfRule type="cellIs" dxfId="100" priority="5" stopIfTrue="1" operator="between">
      <formula>0.34</formula>
      <formula>0.66</formula>
    </cfRule>
    <cfRule type="cellIs" dxfId="99" priority="6" stopIfTrue="1" operator="between">
      <formula>0</formula>
      <formula>0.33</formula>
    </cfRule>
  </conditionalFormatting>
  <conditionalFormatting sqref="J8:J12">
    <cfRule type="cellIs" dxfId="98" priority="31" stopIfTrue="1" operator="greaterThan">
      <formula>0.66</formula>
    </cfRule>
    <cfRule type="cellIs" dxfId="97" priority="32" stopIfTrue="1" operator="between">
      <formula>0.34</formula>
      <formula>0.66</formula>
    </cfRule>
    <cfRule type="cellIs" dxfId="96" priority="33" stopIfTrue="1" operator="between">
      <formula>0</formula>
      <formula>0.33</formula>
    </cfRule>
  </conditionalFormatting>
  <conditionalFormatting sqref="H9">
    <cfRule type="cellIs" dxfId="95" priority="28" stopIfTrue="1" operator="greaterThan">
      <formula>0.66</formula>
    </cfRule>
    <cfRule type="cellIs" dxfId="94" priority="29" stopIfTrue="1" operator="between">
      <formula>0.34</formula>
      <formula>0.66</formula>
    </cfRule>
    <cfRule type="cellIs" dxfId="93" priority="30" stopIfTrue="1" operator="between">
      <formula>0</formula>
      <formula>0.33</formula>
    </cfRule>
  </conditionalFormatting>
  <conditionalFormatting sqref="H11">
    <cfRule type="cellIs" dxfId="92" priority="25" stopIfTrue="1" operator="greaterThan">
      <formula>0.66</formula>
    </cfRule>
    <cfRule type="cellIs" dxfId="91" priority="26" stopIfTrue="1" operator="between">
      <formula>0.34</formula>
      <formula>0.66</formula>
    </cfRule>
    <cfRule type="cellIs" dxfId="90" priority="27" stopIfTrue="1" operator="between">
      <formula>0</formula>
      <formula>0.33</formula>
    </cfRule>
  </conditionalFormatting>
  <conditionalFormatting sqref="L9">
    <cfRule type="cellIs" dxfId="89" priority="22" stopIfTrue="1" operator="greaterThan">
      <formula>0.66</formula>
    </cfRule>
    <cfRule type="cellIs" dxfId="88" priority="23" stopIfTrue="1" operator="between">
      <formula>0.34</formula>
      <formula>0.66</formula>
    </cfRule>
    <cfRule type="cellIs" dxfId="87" priority="24" stopIfTrue="1" operator="between">
      <formula>0</formula>
      <formula>0.33</formula>
    </cfRule>
  </conditionalFormatting>
  <conditionalFormatting sqref="L10">
    <cfRule type="cellIs" dxfId="86" priority="19" stopIfTrue="1" operator="greaterThan">
      <formula>0.66</formula>
    </cfRule>
    <cfRule type="cellIs" dxfId="85" priority="20" stopIfTrue="1" operator="between">
      <formula>0.34</formula>
      <formula>0.66</formula>
    </cfRule>
    <cfRule type="cellIs" dxfId="84" priority="21" stopIfTrue="1" operator="between">
      <formula>0</formula>
      <formula>0.33</formula>
    </cfRule>
  </conditionalFormatting>
  <conditionalFormatting sqref="H8">
    <cfRule type="cellIs" dxfId="83" priority="16" stopIfTrue="1" operator="greaterThan">
      <formula>0.66</formula>
    </cfRule>
    <cfRule type="cellIs" dxfId="82" priority="17" stopIfTrue="1" operator="between">
      <formula>0.34</formula>
      <formula>0.66</formula>
    </cfRule>
    <cfRule type="cellIs" dxfId="81" priority="18" stopIfTrue="1" operator="between">
      <formula>0</formula>
      <formula>0.33</formula>
    </cfRule>
  </conditionalFormatting>
  <conditionalFormatting sqref="L8">
    <cfRule type="cellIs" dxfId="80" priority="13" stopIfTrue="1" operator="greaterThan">
      <formula>0.66</formula>
    </cfRule>
    <cfRule type="cellIs" dxfId="79" priority="14" stopIfTrue="1" operator="between">
      <formula>0.34</formula>
      <formula>0.66</formula>
    </cfRule>
    <cfRule type="cellIs" dxfId="78" priority="15" stopIfTrue="1" operator="between">
      <formula>0</formula>
      <formula>0.33</formula>
    </cfRule>
  </conditionalFormatting>
  <conditionalFormatting sqref="L11">
    <cfRule type="cellIs" dxfId="77" priority="10" stopIfTrue="1" operator="greaterThan">
      <formula>0.66</formula>
    </cfRule>
    <cfRule type="cellIs" dxfId="76" priority="11" stopIfTrue="1" operator="between">
      <formula>0.34</formula>
      <formula>0.66</formula>
    </cfRule>
    <cfRule type="cellIs" dxfId="75" priority="12" stopIfTrue="1" operator="between">
      <formula>0</formula>
      <formula>0.33</formula>
    </cfRule>
  </conditionalFormatting>
  <conditionalFormatting sqref="L12">
    <cfRule type="cellIs" dxfId="74" priority="7" stopIfTrue="1" operator="greaterThan">
      <formula>0.66</formula>
    </cfRule>
    <cfRule type="cellIs" dxfId="73" priority="8" stopIfTrue="1" operator="between">
      <formula>0.34</formula>
      <formula>0.66</formula>
    </cfRule>
    <cfRule type="cellIs" dxfId="72" priority="9" stopIfTrue="1" operator="between">
      <formula>0</formula>
      <formula>0.33</formula>
    </cfRule>
  </conditionalFormatting>
  <conditionalFormatting sqref="H10">
    <cfRule type="cellIs" dxfId="71" priority="1" stopIfTrue="1" operator="greaterThan">
      <formula>0.66</formula>
    </cfRule>
    <cfRule type="cellIs" dxfId="70" priority="2" stopIfTrue="1" operator="between">
      <formula>0.34</formula>
      <formula>0.66</formula>
    </cfRule>
    <cfRule type="cellIs" dxfId="69" priority="3" stopIfTrue="1" operator="between">
      <formula>0</formula>
      <formula>0.33</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Q15"/>
  <sheetViews>
    <sheetView zoomScale="90" zoomScaleNormal="90" workbookViewId="0">
      <pane ySplit="7" topLeftCell="A12" activePane="bottomLeft" state="frozen"/>
      <selection pane="bottomLeft" activeCell="A12" sqref="A12:A13"/>
    </sheetView>
  </sheetViews>
  <sheetFormatPr baseColWidth="10" defaultColWidth="11.42578125" defaultRowHeight="15" x14ac:dyDescent="0.25"/>
  <cols>
    <col min="1" max="1" width="25.28515625" style="1" customWidth="1"/>
    <col min="2" max="2" width="35.85546875" style="1" customWidth="1"/>
    <col min="3" max="3" width="6.5703125" style="1" bestFit="1" customWidth="1"/>
    <col min="4" max="4" width="6.85546875" style="1" bestFit="1" customWidth="1"/>
    <col min="5" max="5" width="6.28515625" style="1" bestFit="1" customWidth="1"/>
    <col min="6" max="6" width="13.42578125" style="1" bestFit="1" customWidth="1"/>
    <col min="7" max="8" width="8.7109375" style="1" customWidth="1"/>
    <col min="9" max="11" width="8.7109375" style="1" hidden="1" customWidth="1"/>
    <col min="12" max="12" width="10" style="1" hidden="1" customWidth="1"/>
    <col min="13" max="13" width="83.42578125" style="1" customWidth="1"/>
    <col min="14" max="14" width="68" style="1" hidden="1" customWidth="1"/>
    <col min="15" max="15" width="46" style="1" hidden="1" customWidth="1"/>
    <col min="16" max="16" width="11.42578125" style="1"/>
    <col min="17" max="17" width="51.140625" style="1" bestFit="1" customWidth="1"/>
    <col min="18" max="16384" width="11.42578125" style="1"/>
  </cols>
  <sheetData>
    <row r="1" spans="1:17" ht="18" x14ac:dyDescent="0.25">
      <c r="A1" s="95"/>
      <c r="B1" s="96"/>
      <c r="C1" s="97" t="s">
        <v>27</v>
      </c>
      <c r="D1" s="96"/>
      <c r="E1" s="96"/>
      <c r="F1" s="96"/>
      <c r="G1" s="96"/>
      <c r="H1" s="96"/>
      <c r="I1" s="96"/>
      <c r="J1" s="96"/>
      <c r="K1" s="96"/>
      <c r="L1" s="96"/>
      <c r="M1" s="98"/>
      <c r="N1" s="96"/>
      <c r="O1" s="99"/>
      <c r="P1" s="80"/>
      <c r="Q1" s="81"/>
    </row>
    <row r="2" spans="1:17" ht="16.5" x14ac:dyDescent="0.3">
      <c r="A2" s="100"/>
      <c r="B2" s="101"/>
      <c r="C2" s="102"/>
      <c r="D2" s="101"/>
      <c r="E2" s="101"/>
      <c r="F2" s="101"/>
      <c r="G2" s="101"/>
      <c r="H2" s="101"/>
      <c r="I2" s="101"/>
      <c r="J2" s="101"/>
      <c r="K2" s="101"/>
      <c r="L2" s="101"/>
      <c r="M2" s="82"/>
      <c r="N2" s="101"/>
      <c r="O2" s="103"/>
      <c r="P2" s="82"/>
      <c r="Q2" s="83"/>
    </row>
    <row r="3" spans="1:17" ht="34.5" customHeight="1" thickBot="1" x14ac:dyDescent="0.3">
      <c r="A3" s="104"/>
      <c r="B3" s="105"/>
      <c r="C3" s="106" t="s">
        <v>132</v>
      </c>
      <c r="D3" s="105"/>
      <c r="E3" s="105"/>
      <c r="F3" s="105"/>
      <c r="G3" s="105"/>
      <c r="H3" s="105"/>
      <c r="I3" s="105"/>
      <c r="J3" s="105"/>
      <c r="K3" s="105"/>
      <c r="L3" s="105"/>
      <c r="M3" s="107"/>
      <c r="N3" s="105"/>
      <c r="O3" s="108"/>
      <c r="P3" s="84"/>
      <c r="Q3" s="85"/>
    </row>
    <row r="4" spans="1:17" x14ac:dyDescent="0.25">
      <c r="A4" s="141" t="s">
        <v>1</v>
      </c>
      <c r="B4" s="144" t="s">
        <v>2</v>
      </c>
      <c r="C4" s="147" t="s">
        <v>3</v>
      </c>
      <c r="D4" s="148"/>
      <c r="E4" s="149"/>
      <c r="F4" s="144" t="s">
        <v>4</v>
      </c>
      <c r="G4" s="161" t="s">
        <v>0</v>
      </c>
      <c r="H4" s="161"/>
      <c r="I4" s="161"/>
      <c r="J4" s="161"/>
      <c r="K4" s="161"/>
      <c r="L4" s="161"/>
      <c r="M4" s="161"/>
      <c r="N4" s="161"/>
      <c r="O4" s="161"/>
      <c r="P4" s="161"/>
      <c r="Q4" s="162"/>
    </row>
    <row r="5" spans="1:17" x14ac:dyDescent="0.25">
      <c r="A5" s="142"/>
      <c r="B5" s="145"/>
      <c r="C5" s="150"/>
      <c r="D5" s="151"/>
      <c r="E5" s="152"/>
      <c r="F5" s="145"/>
      <c r="G5" s="156">
        <v>11658</v>
      </c>
      <c r="H5" s="157"/>
      <c r="I5" s="156">
        <v>11536</v>
      </c>
      <c r="J5" s="157"/>
      <c r="K5" s="158">
        <v>11658</v>
      </c>
      <c r="L5" s="159"/>
      <c r="M5" s="139" t="s">
        <v>140</v>
      </c>
      <c r="N5" s="168" t="s">
        <v>25</v>
      </c>
      <c r="O5" s="168" t="s">
        <v>26</v>
      </c>
      <c r="P5" s="139" t="s">
        <v>142</v>
      </c>
      <c r="Q5" s="163" t="s">
        <v>143</v>
      </c>
    </row>
    <row r="6" spans="1:17" x14ac:dyDescent="0.25">
      <c r="A6" s="142"/>
      <c r="B6" s="145"/>
      <c r="C6" s="153"/>
      <c r="D6" s="154"/>
      <c r="E6" s="155"/>
      <c r="F6" s="145"/>
      <c r="G6" s="139" t="s">
        <v>5</v>
      </c>
      <c r="H6" s="139" t="s">
        <v>6</v>
      </c>
      <c r="I6" s="139" t="s">
        <v>5</v>
      </c>
      <c r="J6" s="139" t="s">
        <v>6</v>
      </c>
      <c r="K6" s="139" t="s">
        <v>5</v>
      </c>
      <c r="L6" s="139" t="s">
        <v>6</v>
      </c>
      <c r="M6" s="160"/>
      <c r="N6" s="169"/>
      <c r="O6" s="169"/>
      <c r="P6" s="160"/>
      <c r="Q6" s="164"/>
    </row>
    <row r="7" spans="1:17" ht="15.75" thickBot="1" x14ac:dyDescent="0.3">
      <c r="A7" s="143"/>
      <c r="B7" s="146"/>
      <c r="C7" s="109">
        <v>11049</v>
      </c>
      <c r="D7" s="109">
        <v>11536</v>
      </c>
      <c r="E7" s="110">
        <v>11658</v>
      </c>
      <c r="F7" s="146"/>
      <c r="G7" s="140"/>
      <c r="H7" s="140"/>
      <c r="I7" s="140"/>
      <c r="J7" s="140"/>
      <c r="K7" s="140"/>
      <c r="L7" s="140"/>
      <c r="M7" s="140"/>
      <c r="N7" s="170"/>
      <c r="O7" s="170"/>
      <c r="P7" s="140" t="s">
        <v>131</v>
      </c>
      <c r="Q7" s="165" t="s">
        <v>131</v>
      </c>
    </row>
    <row r="8" spans="1:17" ht="210" x14ac:dyDescent="0.25">
      <c r="A8" s="177" t="s">
        <v>87</v>
      </c>
      <c r="B8" s="10" t="s">
        <v>88</v>
      </c>
      <c r="C8" s="10">
        <v>0</v>
      </c>
      <c r="D8" s="10">
        <v>0</v>
      </c>
      <c r="E8" s="10">
        <v>1</v>
      </c>
      <c r="F8" s="10" t="s">
        <v>10</v>
      </c>
      <c r="G8" s="31">
        <v>1</v>
      </c>
      <c r="H8" s="32">
        <v>1</v>
      </c>
      <c r="I8" s="20"/>
      <c r="J8" s="31"/>
      <c r="K8" s="31"/>
      <c r="L8" s="32">
        <f t="shared" ref="L8" si="0">K8/E8</f>
        <v>0</v>
      </c>
      <c r="M8" s="58" t="s">
        <v>184</v>
      </c>
      <c r="N8" s="17"/>
      <c r="O8" s="17"/>
      <c r="P8" s="131" t="s">
        <v>189</v>
      </c>
      <c r="Q8" s="58" t="s">
        <v>190</v>
      </c>
    </row>
    <row r="9" spans="1:17" ht="177.75" customHeight="1" thickBot="1" x14ac:dyDescent="0.3">
      <c r="A9" s="177"/>
      <c r="B9" s="10" t="s">
        <v>90</v>
      </c>
      <c r="C9" s="10">
        <v>1</v>
      </c>
      <c r="D9" s="10">
        <v>0</v>
      </c>
      <c r="E9" s="10">
        <v>0</v>
      </c>
      <c r="F9" s="10" t="s">
        <v>11</v>
      </c>
      <c r="G9" s="45"/>
      <c r="H9" s="45"/>
      <c r="I9" s="20"/>
      <c r="J9" s="31"/>
      <c r="K9" s="31"/>
      <c r="L9" s="31"/>
      <c r="M9" s="58" t="s">
        <v>185</v>
      </c>
      <c r="N9" s="18"/>
      <c r="O9" s="17"/>
      <c r="P9" s="130" t="s">
        <v>89</v>
      </c>
      <c r="Q9" s="58" t="s">
        <v>135</v>
      </c>
    </row>
    <row r="10" spans="1:17" ht="280.5" x14ac:dyDescent="0.25">
      <c r="A10" s="177"/>
      <c r="B10" s="10" t="s">
        <v>91</v>
      </c>
      <c r="C10" s="10">
        <v>12</v>
      </c>
      <c r="D10" s="10">
        <v>13</v>
      </c>
      <c r="E10" s="10">
        <v>12</v>
      </c>
      <c r="F10" s="10" t="s">
        <v>11</v>
      </c>
      <c r="G10" s="31">
        <v>14</v>
      </c>
      <c r="H10" s="32">
        <v>1</v>
      </c>
      <c r="I10" s="36"/>
      <c r="J10" s="32">
        <f t="shared" ref="J10:J13" si="1">I10/D10</f>
        <v>0</v>
      </c>
      <c r="K10" s="36"/>
      <c r="L10" s="32">
        <f t="shared" ref="L10:L13" si="2">K10/E10</f>
        <v>0</v>
      </c>
      <c r="M10" s="58" t="s">
        <v>186</v>
      </c>
      <c r="N10" s="18"/>
      <c r="O10" s="18"/>
      <c r="P10" s="126" t="s">
        <v>191</v>
      </c>
      <c r="Q10" s="58" t="s">
        <v>192</v>
      </c>
    </row>
    <row r="11" spans="1:17" ht="189.75" customHeight="1" x14ac:dyDescent="0.25">
      <c r="A11" s="177"/>
      <c r="B11" s="10" t="s">
        <v>92</v>
      </c>
      <c r="C11" s="10">
        <v>1</v>
      </c>
      <c r="D11" s="10">
        <v>2</v>
      </c>
      <c r="E11" s="10">
        <v>2</v>
      </c>
      <c r="F11" s="10" t="s">
        <v>11</v>
      </c>
      <c r="G11" s="31">
        <v>2</v>
      </c>
      <c r="H11" s="32">
        <f>G11/D11</f>
        <v>1</v>
      </c>
      <c r="I11" s="36"/>
      <c r="J11" s="32">
        <f t="shared" si="1"/>
        <v>0</v>
      </c>
      <c r="K11" s="36"/>
      <c r="L11" s="32">
        <f t="shared" si="2"/>
        <v>0</v>
      </c>
      <c r="M11" s="58" t="s">
        <v>187</v>
      </c>
      <c r="N11" s="18"/>
      <c r="O11" s="17"/>
      <c r="P11" s="126" t="s">
        <v>93</v>
      </c>
      <c r="Q11" s="58" t="s">
        <v>193</v>
      </c>
    </row>
    <row r="12" spans="1:17" ht="274.5" customHeight="1" x14ac:dyDescent="0.25">
      <c r="A12" s="177" t="s">
        <v>94</v>
      </c>
      <c r="B12" s="21" t="s">
        <v>129</v>
      </c>
      <c r="C12" s="10">
        <v>4</v>
      </c>
      <c r="D12" s="10">
        <v>4</v>
      </c>
      <c r="E12" s="10">
        <v>4</v>
      </c>
      <c r="F12" s="10" t="s">
        <v>95</v>
      </c>
      <c r="G12" s="31">
        <v>4</v>
      </c>
      <c r="H12" s="32">
        <f>G12/D12</f>
        <v>1</v>
      </c>
      <c r="I12" s="31"/>
      <c r="J12" s="32">
        <f t="shared" si="1"/>
        <v>0</v>
      </c>
      <c r="K12" s="31"/>
      <c r="L12" s="32">
        <f t="shared" si="2"/>
        <v>0</v>
      </c>
      <c r="M12" s="132" t="s">
        <v>195</v>
      </c>
      <c r="N12" s="62"/>
      <c r="O12" s="68"/>
      <c r="P12" s="126" t="s">
        <v>96</v>
      </c>
      <c r="Q12" s="58" t="s">
        <v>194</v>
      </c>
    </row>
    <row r="13" spans="1:17" ht="114.75" customHeight="1" x14ac:dyDescent="0.25">
      <c r="A13" s="177"/>
      <c r="B13" s="21" t="s">
        <v>97</v>
      </c>
      <c r="C13" s="10">
        <v>1</v>
      </c>
      <c r="D13" s="10">
        <v>1</v>
      </c>
      <c r="E13" s="10">
        <v>2</v>
      </c>
      <c r="F13" s="10" t="s">
        <v>95</v>
      </c>
      <c r="G13" s="31">
        <v>1</v>
      </c>
      <c r="H13" s="32">
        <f>G13/D13</f>
        <v>1</v>
      </c>
      <c r="I13" s="51"/>
      <c r="J13" s="32">
        <f t="shared" si="1"/>
        <v>0</v>
      </c>
      <c r="K13" s="31"/>
      <c r="L13" s="32">
        <f t="shared" si="2"/>
        <v>0</v>
      </c>
      <c r="M13" s="58" t="s">
        <v>188</v>
      </c>
      <c r="N13" s="62"/>
      <c r="O13" s="62"/>
      <c r="P13" s="133" t="s">
        <v>98</v>
      </c>
      <c r="Q13" s="58" t="s">
        <v>196</v>
      </c>
    </row>
    <row r="15" spans="1:17" x14ac:dyDescent="0.25">
      <c r="F15" s="166" t="s">
        <v>20</v>
      </c>
      <c r="G15" s="167"/>
      <c r="H15" s="2">
        <f>+AVERAGE(H8:H13)</f>
        <v>1</v>
      </c>
      <c r="I15" s="7"/>
      <c r="J15" s="8">
        <f>+AVERAGE(J8:J10)</f>
        <v>0</v>
      </c>
    </row>
  </sheetData>
  <mergeCells count="22">
    <mergeCell ref="A12:A13"/>
    <mergeCell ref="P5:P7"/>
    <mergeCell ref="F15:G15"/>
    <mergeCell ref="G6:G7"/>
    <mergeCell ref="H6:H7"/>
    <mergeCell ref="A4:A7"/>
    <mergeCell ref="B4:B7"/>
    <mergeCell ref="C4:E6"/>
    <mergeCell ref="F4:F7"/>
    <mergeCell ref="G5:H5"/>
    <mergeCell ref="O5:O7"/>
    <mergeCell ref="I6:I7"/>
    <mergeCell ref="M5:M7"/>
    <mergeCell ref="I5:J5"/>
    <mergeCell ref="K5:L5"/>
    <mergeCell ref="N5:N7"/>
    <mergeCell ref="Q5:Q7"/>
    <mergeCell ref="G4:Q4"/>
    <mergeCell ref="K6:K7"/>
    <mergeCell ref="L6:L7"/>
    <mergeCell ref="A8:A11"/>
    <mergeCell ref="J6:J7"/>
  </mergeCells>
  <conditionalFormatting sqref="J10:J13">
    <cfRule type="cellIs" dxfId="68" priority="22" stopIfTrue="1" operator="greaterThan">
      <formula>0.66</formula>
    </cfRule>
    <cfRule type="cellIs" dxfId="67" priority="23" stopIfTrue="1" operator="between">
      <formula>0.34</formula>
      <formula>0.66</formula>
    </cfRule>
    <cfRule type="cellIs" dxfId="66" priority="24" stopIfTrue="1" operator="between">
      <formula>0</formula>
      <formula>0.33</formula>
    </cfRule>
  </conditionalFormatting>
  <conditionalFormatting sqref="H10">
    <cfRule type="cellIs" dxfId="65" priority="19" stopIfTrue="1" operator="greaterThan">
      <formula>0.66</formula>
    </cfRule>
    <cfRule type="cellIs" dxfId="64" priority="20" stopIfTrue="1" operator="between">
      <formula>0.34</formula>
      <formula>0.66</formula>
    </cfRule>
    <cfRule type="cellIs" dxfId="63" priority="21" stopIfTrue="1" operator="between">
      <formula>0</formula>
      <formula>0.33</formula>
    </cfRule>
  </conditionalFormatting>
  <conditionalFormatting sqref="H12">
    <cfRule type="cellIs" dxfId="62" priority="16" stopIfTrue="1" operator="greaterThan">
      <formula>0.66</formula>
    </cfRule>
    <cfRule type="cellIs" dxfId="61" priority="17" stopIfTrue="1" operator="between">
      <formula>0.34</formula>
      <formula>0.66</formula>
    </cfRule>
    <cfRule type="cellIs" dxfId="60" priority="18" stopIfTrue="1" operator="between">
      <formula>0</formula>
      <formula>0.33</formula>
    </cfRule>
  </conditionalFormatting>
  <conditionalFormatting sqref="L10:L13">
    <cfRule type="cellIs" dxfId="59" priority="13" stopIfTrue="1" operator="greaterThan">
      <formula>0.66</formula>
    </cfRule>
    <cfRule type="cellIs" dxfId="58" priority="14" stopIfTrue="1" operator="between">
      <formula>0.34</formula>
      <formula>0.66</formula>
    </cfRule>
    <cfRule type="cellIs" dxfId="57" priority="15" stopIfTrue="1" operator="between">
      <formula>0</formula>
      <formula>0.33</formula>
    </cfRule>
  </conditionalFormatting>
  <conditionalFormatting sqref="L8">
    <cfRule type="cellIs" dxfId="56" priority="10" stopIfTrue="1" operator="greaterThan">
      <formula>0.66</formula>
    </cfRule>
    <cfRule type="cellIs" dxfId="55" priority="11" stopIfTrue="1" operator="between">
      <formula>0.34</formula>
      <formula>0.66</formula>
    </cfRule>
    <cfRule type="cellIs" dxfId="54" priority="12" stopIfTrue="1" operator="between">
      <formula>0</formula>
      <formula>0.33</formula>
    </cfRule>
  </conditionalFormatting>
  <conditionalFormatting sqref="H11">
    <cfRule type="cellIs" dxfId="53" priority="7" stopIfTrue="1" operator="greaterThan">
      <formula>0.66</formula>
    </cfRule>
    <cfRule type="cellIs" dxfId="52" priority="8" stopIfTrue="1" operator="between">
      <formula>0.34</formula>
      <formula>0.66</formula>
    </cfRule>
    <cfRule type="cellIs" dxfId="51" priority="9" stopIfTrue="1" operator="between">
      <formula>0</formula>
      <formula>0.33</formula>
    </cfRule>
  </conditionalFormatting>
  <conditionalFormatting sqref="H13">
    <cfRule type="cellIs" dxfId="50" priority="4" stopIfTrue="1" operator="greaterThan">
      <formula>0.66</formula>
    </cfRule>
    <cfRule type="cellIs" dxfId="49" priority="5" stopIfTrue="1" operator="between">
      <formula>0.34</formula>
      <formula>0.66</formula>
    </cfRule>
    <cfRule type="cellIs" dxfId="48" priority="6" stopIfTrue="1" operator="between">
      <formula>0</formula>
      <formula>0.33</formula>
    </cfRule>
  </conditionalFormatting>
  <conditionalFormatting sqref="H8">
    <cfRule type="cellIs" dxfId="47" priority="1" stopIfTrue="1" operator="greaterThan">
      <formula>0.66</formula>
    </cfRule>
    <cfRule type="cellIs" dxfId="46" priority="2" stopIfTrue="1" operator="between">
      <formula>0.34</formula>
      <formula>0.66</formula>
    </cfRule>
    <cfRule type="cellIs" dxfId="45" priority="3" stopIfTrue="1" operator="between">
      <formula>0</formula>
      <formula>0.33</formula>
    </cfRule>
  </conditionalFormatting>
  <hyperlinks>
    <hyperlink ref="Q11" r:id="rId1" display="https://sapiencia.gov.co/wp-content/uploads/2023/05/nota-de-rendicion-de-cuentas.pdf"/>
    <hyperlink ref="Q8" r:id="rId2" display="https://www.facebook.com/sapienciamed/videos/930745998410479/?extid=WA-UNK-UNK-UNK-AN_GK0T-GK1C&amp;ref=sharing&amp;mibextid=2Rb1fB"/>
    <hyperlink ref="P10" r:id="rId3" display="https://app.powerbi.com/view?r=eyJrIjoiYWQwZGJiZGQtZjI3Zi00ZmQwLWJiNDktODU0MmFlYzFmNDY3IiwidCI6IjhmNDExZGQxLTRmNGUtNDNjOC04NGUyLTE3OTczNzk5MzA2MCIsImMiOjR9_x000a__x000a_"/>
    <hyperlink ref="P8" r:id="rId4"/>
  </hyperlinks>
  <pageMargins left="0.7" right="0.7" top="0.75" bottom="0.75" header="0.3" footer="0.3"/>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Q26"/>
  <sheetViews>
    <sheetView zoomScale="90" zoomScaleNormal="90" workbookViewId="0">
      <pane ySplit="7" topLeftCell="A14" activePane="bottomLeft" state="frozen"/>
      <selection pane="bottomLeft" activeCell="A14" sqref="A14"/>
    </sheetView>
  </sheetViews>
  <sheetFormatPr baseColWidth="10" defaultColWidth="11.42578125" defaultRowHeight="15" x14ac:dyDescent="0.25"/>
  <cols>
    <col min="1" max="1" width="23.7109375" style="5" customWidth="1"/>
    <col min="2" max="2" width="23.5703125" style="5" customWidth="1"/>
    <col min="3" max="3" width="8.42578125" style="5" customWidth="1"/>
    <col min="4" max="4" width="8.140625" style="5" customWidth="1"/>
    <col min="5" max="5" width="9.28515625" style="5" customWidth="1"/>
    <col min="6" max="6" width="14" style="5" customWidth="1"/>
    <col min="7" max="8" width="8.7109375" style="5" customWidth="1"/>
    <col min="9" max="12" width="8.7109375" style="5" hidden="1" customWidth="1"/>
    <col min="13" max="13" width="108.7109375" style="5" customWidth="1"/>
    <col min="14" max="14" width="55.28515625" style="5" hidden="1" customWidth="1"/>
    <col min="15" max="15" width="41.42578125" style="5" hidden="1" customWidth="1"/>
    <col min="16" max="16" width="12.85546875" style="5" customWidth="1"/>
    <col min="17" max="17" width="45.5703125" style="5" customWidth="1"/>
    <col min="18" max="16384" width="11.42578125" style="5"/>
  </cols>
  <sheetData>
    <row r="1" spans="1:17" ht="18" x14ac:dyDescent="0.25">
      <c r="A1" s="95"/>
      <c r="B1" s="96"/>
      <c r="C1" s="97" t="s">
        <v>27</v>
      </c>
      <c r="D1" s="96"/>
      <c r="E1" s="96"/>
      <c r="F1" s="96"/>
      <c r="G1" s="96"/>
      <c r="H1" s="96"/>
      <c r="I1" s="96"/>
      <c r="J1" s="96"/>
      <c r="K1" s="96"/>
      <c r="L1" s="96"/>
      <c r="M1" s="98"/>
      <c r="N1" s="96"/>
      <c r="O1" s="99"/>
      <c r="P1" s="80"/>
      <c r="Q1" s="81"/>
    </row>
    <row r="2" spans="1:17" ht="16.5" x14ac:dyDescent="0.3">
      <c r="A2" s="100"/>
      <c r="B2" s="101"/>
      <c r="C2" s="102"/>
      <c r="D2" s="101"/>
      <c r="E2" s="101"/>
      <c r="F2" s="101"/>
      <c r="G2" s="101"/>
      <c r="H2" s="101"/>
      <c r="I2" s="101"/>
      <c r="J2" s="101"/>
      <c r="K2" s="101"/>
      <c r="L2" s="101"/>
      <c r="M2" s="82"/>
      <c r="N2" s="101"/>
      <c r="O2" s="103"/>
      <c r="P2" s="82"/>
      <c r="Q2" s="83"/>
    </row>
    <row r="3" spans="1:17" ht="39" customHeight="1" thickBot="1" x14ac:dyDescent="0.3">
      <c r="A3" s="104"/>
      <c r="B3" s="105"/>
      <c r="C3" s="106" t="s">
        <v>133</v>
      </c>
      <c r="D3" s="105"/>
      <c r="E3" s="105"/>
      <c r="F3" s="105"/>
      <c r="G3" s="105"/>
      <c r="H3" s="105"/>
      <c r="I3" s="105"/>
      <c r="J3" s="105"/>
      <c r="K3" s="105"/>
      <c r="L3" s="105"/>
      <c r="M3" s="107"/>
      <c r="N3" s="105"/>
      <c r="O3" s="108"/>
      <c r="P3" s="84"/>
      <c r="Q3" s="85"/>
    </row>
    <row r="4" spans="1:17" ht="15" customHeight="1" x14ac:dyDescent="0.25">
      <c r="A4" s="141" t="s">
        <v>1</v>
      </c>
      <c r="B4" s="144" t="s">
        <v>2</v>
      </c>
      <c r="C4" s="147" t="s">
        <v>3</v>
      </c>
      <c r="D4" s="148"/>
      <c r="E4" s="149"/>
      <c r="F4" s="144" t="s">
        <v>4</v>
      </c>
      <c r="G4" s="161" t="s">
        <v>0</v>
      </c>
      <c r="H4" s="161"/>
      <c r="I4" s="161"/>
      <c r="J4" s="161"/>
      <c r="K4" s="161"/>
      <c r="L4" s="161"/>
      <c r="M4" s="161"/>
      <c r="N4" s="161"/>
      <c r="O4" s="161"/>
      <c r="P4" s="161"/>
      <c r="Q4" s="162"/>
    </row>
    <row r="5" spans="1:17" ht="15" customHeight="1" x14ac:dyDescent="0.25">
      <c r="A5" s="142"/>
      <c r="B5" s="145"/>
      <c r="C5" s="150"/>
      <c r="D5" s="151"/>
      <c r="E5" s="152"/>
      <c r="F5" s="145"/>
      <c r="G5" s="156">
        <v>11658</v>
      </c>
      <c r="H5" s="157"/>
      <c r="I5" s="156">
        <v>11536</v>
      </c>
      <c r="J5" s="157"/>
      <c r="K5" s="158">
        <v>11658</v>
      </c>
      <c r="L5" s="159"/>
      <c r="M5" s="139" t="s">
        <v>140</v>
      </c>
      <c r="N5" s="168" t="s">
        <v>25</v>
      </c>
      <c r="O5" s="168" t="s">
        <v>26</v>
      </c>
      <c r="P5" s="139" t="s">
        <v>142</v>
      </c>
      <c r="Q5" s="163" t="s">
        <v>143</v>
      </c>
    </row>
    <row r="6" spans="1:17" ht="15" customHeight="1" x14ac:dyDescent="0.25">
      <c r="A6" s="142"/>
      <c r="B6" s="145"/>
      <c r="C6" s="153"/>
      <c r="D6" s="154"/>
      <c r="E6" s="155"/>
      <c r="F6" s="145"/>
      <c r="G6" s="139" t="s">
        <v>5</v>
      </c>
      <c r="H6" s="139" t="s">
        <v>6</v>
      </c>
      <c r="I6" s="139" t="s">
        <v>5</v>
      </c>
      <c r="J6" s="139" t="s">
        <v>6</v>
      </c>
      <c r="K6" s="139" t="s">
        <v>5</v>
      </c>
      <c r="L6" s="139" t="s">
        <v>6</v>
      </c>
      <c r="M6" s="160"/>
      <c r="N6" s="169"/>
      <c r="O6" s="169"/>
      <c r="P6" s="160"/>
      <c r="Q6" s="164"/>
    </row>
    <row r="7" spans="1:17" ht="15" customHeight="1" thickBot="1" x14ac:dyDescent="0.3">
      <c r="A7" s="143"/>
      <c r="B7" s="146"/>
      <c r="C7" s="109">
        <v>11049</v>
      </c>
      <c r="D7" s="109">
        <v>11536</v>
      </c>
      <c r="E7" s="110">
        <v>11658</v>
      </c>
      <c r="F7" s="146"/>
      <c r="G7" s="140"/>
      <c r="H7" s="140"/>
      <c r="I7" s="140"/>
      <c r="J7" s="140"/>
      <c r="K7" s="140"/>
      <c r="L7" s="140"/>
      <c r="M7" s="140"/>
      <c r="N7" s="170"/>
      <c r="O7" s="170"/>
      <c r="P7" s="140" t="s">
        <v>131</v>
      </c>
      <c r="Q7" s="165" t="s">
        <v>131</v>
      </c>
    </row>
    <row r="8" spans="1:17" ht="204" x14ac:dyDescent="0.25">
      <c r="A8" s="50" t="s">
        <v>99</v>
      </c>
      <c r="B8" s="15" t="s">
        <v>130</v>
      </c>
      <c r="C8" s="10">
        <v>2</v>
      </c>
      <c r="D8" s="10">
        <v>2</v>
      </c>
      <c r="E8" s="10">
        <v>2</v>
      </c>
      <c r="F8" s="10" t="s">
        <v>9</v>
      </c>
      <c r="G8" s="31">
        <v>2</v>
      </c>
      <c r="H8" s="32">
        <f t="shared" ref="H8:H15" si="0">G8/D8</f>
        <v>1</v>
      </c>
      <c r="I8" s="20"/>
      <c r="J8" s="32">
        <f t="shared" ref="J8:J15" si="1">I8/D8</f>
        <v>0</v>
      </c>
      <c r="K8" s="31"/>
      <c r="L8" s="32">
        <f t="shared" ref="L8:L15" si="2">K8/E8</f>
        <v>0</v>
      </c>
      <c r="M8" s="76" t="s">
        <v>197</v>
      </c>
      <c r="N8" s="62"/>
      <c r="O8" s="62"/>
      <c r="P8" s="126" t="s">
        <v>100</v>
      </c>
      <c r="Q8" s="77" t="s">
        <v>220</v>
      </c>
    </row>
    <row r="9" spans="1:17" ht="257.25" customHeight="1" x14ac:dyDescent="0.25">
      <c r="A9" s="15" t="s">
        <v>101</v>
      </c>
      <c r="B9" s="15" t="s">
        <v>102</v>
      </c>
      <c r="C9" s="10">
        <v>1</v>
      </c>
      <c r="D9" s="10">
        <v>2</v>
      </c>
      <c r="E9" s="10">
        <v>1</v>
      </c>
      <c r="F9" s="10" t="s">
        <v>13</v>
      </c>
      <c r="G9" s="31">
        <v>1</v>
      </c>
      <c r="H9" s="32">
        <f>G9/E9</f>
        <v>1</v>
      </c>
      <c r="I9" s="31"/>
      <c r="J9" s="32">
        <f t="shared" si="1"/>
        <v>0</v>
      </c>
      <c r="K9" s="31"/>
      <c r="L9" s="32">
        <f t="shared" si="2"/>
        <v>0</v>
      </c>
      <c r="M9" s="76" t="s">
        <v>198</v>
      </c>
      <c r="N9" s="52"/>
      <c r="O9" s="52"/>
      <c r="P9" s="126" t="s">
        <v>205</v>
      </c>
      <c r="Q9" s="76" t="s">
        <v>206</v>
      </c>
    </row>
    <row r="10" spans="1:17" ht="75" x14ac:dyDescent="0.25">
      <c r="A10" s="177" t="s">
        <v>103</v>
      </c>
      <c r="B10" s="10" t="s">
        <v>104</v>
      </c>
      <c r="C10" s="16">
        <v>1</v>
      </c>
      <c r="D10" s="16">
        <v>1</v>
      </c>
      <c r="E10" s="16">
        <v>1</v>
      </c>
      <c r="F10" s="10" t="s">
        <v>8</v>
      </c>
      <c r="G10" s="16">
        <v>1</v>
      </c>
      <c r="H10" s="32">
        <f t="shared" si="0"/>
        <v>1</v>
      </c>
      <c r="I10" s="36"/>
      <c r="J10" s="32">
        <f t="shared" si="1"/>
        <v>0</v>
      </c>
      <c r="K10" s="36"/>
      <c r="L10" s="32">
        <f t="shared" si="2"/>
        <v>0</v>
      </c>
      <c r="M10" s="76" t="s">
        <v>199</v>
      </c>
      <c r="N10" s="70"/>
      <c r="O10" s="62"/>
      <c r="P10" s="126" t="s">
        <v>105</v>
      </c>
      <c r="Q10" s="76" t="s">
        <v>207</v>
      </c>
    </row>
    <row r="11" spans="1:17" ht="394.5" x14ac:dyDescent="0.25">
      <c r="A11" s="177"/>
      <c r="B11" s="10" t="s">
        <v>106</v>
      </c>
      <c r="C11" s="16">
        <v>1</v>
      </c>
      <c r="D11" s="16">
        <v>1</v>
      </c>
      <c r="E11" s="16">
        <v>1</v>
      </c>
      <c r="F11" s="10" t="s">
        <v>8</v>
      </c>
      <c r="G11" s="16">
        <v>1</v>
      </c>
      <c r="H11" s="32">
        <f t="shared" si="0"/>
        <v>1</v>
      </c>
      <c r="I11" s="31"/>
      <c r="J11" s="32">
        <f t="shared" si="1"/>
        <v>0</v>
      </c>
      <c r="K11" s="31"/>
      <c r="L11" s="32">
        <f t="shared" si="2"/>
        <v>0</v>
      </c>
      <c r="M11" s="76" t="s">
        <v>200</v>
      </c>
      <c r="N11" s="70"/>
      <c r="O11" s="62"/>
      <c r="P11" s="126" t="s">
        <v>107</v>
      </c>
      <c r="Q11" s="76" t="s">
        <v>208</v>
      </c>
    </row>
    <row r="12" spans="1:17" ht="150" x14ac:dyDescent="0.25">
      <c r="A12" s="10" t="s">
        <v>108</v>
      </c>
      <c r="B12" s="10" t="s">
        <v>109</v>
      </c>
      <c r="C12" s="16">
        <v>0</v>
      </c>
      <c r="D12" s="16">
        <v>1</v>
      </c>
      <c r="E12" s="16">
        <v>1</v>
      </c>
      <c r="F12" s="10" t="s">
        <v>110</v>
      </c>
      <c r="G12" s="16">
        <v>1</v>
      </c>
      <c r="H12" s="32">
        <f t="shared" si="0"/>
        <v>1</v>
      </c>
      <c r="I12" s="31"/>
      <c r="J12" s="32">
        <f t="shared" si="1"/>
        <v>0</v>
      </c>
      <c r="K12" s="31"/>
      <c r="L12" s="32">
        <f t="shared" si="2"/>
        <v>0</v>
      </c>
      <c r="M12" s="76" t="s">
        <v>201</v>
      </c>
      <c r="N12" s="70"/>
      <c r="O12" s="62"/>
      <c r="P12" s="126" t="s">
        <v>136</v>
      </c>
      <c r="Q12" s="76" t="s">
        <v>215</v>
      </c>
    </row>
    <row r="13" spans="1:17" ht="409.5" x14ac:dyDescent="0.25">
      <c r="A13" s="15" t="s">
        <v>111</v>
      </c>
      <c r="B13" s="21" t="s">
        <v>112</v>
      </c>
      <c r="C13" s="10">
        <v>4</v>
      </c>
      <c r="D13" s="10">
        <v>7</v>
      </c>
      <c r="E13" s="10">
        <v>7</v>
      </c>
      <c r="F13" s="10" t="s">
        <v>14</v>
      </c>
      <c r="G13" s="34">
        <v>10</v>
      </c>
      <c r="H13" s="32">
        <v>1</v>
      </c>
      <c r="I13" s="31"/>
      <c r="J13" s="32">
        <f t="shared" si="1"/>
        <v>0</v>
      </c>
      <c r="K13" s="31"/>
      <c r="L13" s="32">
        <f t="shared" si="2"/>
        <v>0</v>
      </c>
      <c r="M13" s="76" t="s">
        <v>202</v>
      </c>
      <c r="N13" s="70"/>
      <c r="O13" s="62"/>
      <c r="P13" s="135" t="s">
        <v>113</v>
      </c>
      <c r="Q13" s="76" t="s">
        <v>216</v>
      </c>
    </row>
    <row r="14" spans="1:17" ht="132" x14ac:dyDescent="0.25">
      <c r="A14" s="10" t="s">
        <v>114</v>
      </c>
      <c r="B14" s="10" t="s">
        <v>115</v>
      </c>
      <c r="C14" s="10">
        <v>0</v>
      </c>
      <c r="D14" s="10">
        <v>2</v>
      </c>
      <c r="E14" s="10">
        <v>1</v>
      </c>
      <c r="F14" s="10" t="s">
        <v>14</v>
      </c>
      <c r="G14" s="34">
        <v>2</v>
      </c>
      <c r="H14" s="32">
        <f t="shared" si="0"/>
        <v>1</v>
      </c>
      <c r="I14" s="31"/>
      <c r="J14" s="32">
        <f t="shared" si="1"/>
        <v>0</v>
      </c>
      <c r="K14" s="31"/>
      <c r="L14" s="32">
        <f t="shared" si="2"/>
        <v>0</v>
      </c>
      <c r="M14" s="76" t="s">
        <v>203</v>
      </c>
      <c r="N14" s="70"/>
      <c r="O14" s="62"/>
      <c r="P14" s="134" t="s">
        <v>137</v>
      </c>
      <c r="Q14" s="76" t="s">
        <v>217</v>
      </c>
    </row>
    <row r="15" spans="1:17" ht="84" x14ac:dyDescent="0.25">
      <c r="A15" s="10" t="s">
        <v>116</v>
      </c>
      <c r="B15" s="19" t="s">
        <v>117</v>
      </c>
      <c r="C15" s="16">
        <v>1</v>
      </c>
      <c r="D15" s="16">
        <v>1</v>
      </c>
      <c r="E15" s="16">
        <v>1</v>
      </c>
      <c r="F15" s="10" t="s">
        <v>14</v>
      </c>
      <c r="G15" s="16">
        <v>1</v>
      </c>
      <c r="H15" s="32">
        <f t="shared" si="0"/>
        <v>1</v>
      </c>
      <c r="I15" s="31"/>
      <c r="J15" s="32">
        <f t="shared" si="1"/>
        <v>0</v>
      </c>
      <c r="K15" s="31"/>
      <c r="L15" s="32">
        <f t="shared" si="2"/>
        <v>0</v>
      </c>
      <c r="M15" s="76" t="s">
        <v>204</v>
      </c>
      <c r="N15" s="70"/>
      <c r="O15" s="62"/>
      <c r="P15" s="134" t="s">
        <v>118</v>
      </c>
      <c r="Q15" s="78" t="s">
        <v>218</v>
      </c>
    </row>
    <row r="17" spans="6:10" ht="38.25" customHeight="1" x14ac:dyDescent="0.25">
      <c r="F17" s="178" t="s">
        <v>20</v>
      </c>
      <c r="G17" s="179"/>
      <c r="H17" s="2">
        <f>+AVERAGE(H8:H15)</f>
        <v>1</v>
      </c>
    </row>
    <row r="26" spans="6:10" x14ac:dyDescent="0.25">
      <c r="I26" s="7"/>
      <c r="J26" s="8" t="e">
        <f>+AVERAGE(#REF!)</f>
        <v>#REF!</v>
      </c>
    </row>
  </sheetData>
  <mergeCells count="21">
    <mergeCell ref="A10:A11"/>
    <mergeCell ref="G6:G7"/>
    <mergeCell ref="O5:O7"/>
    <mergeCell ref="K5:L5"/>
    <mergeCell ref="M5:M7"/>
    <mergeCell ref="A4:A7"/>
    <mergeCell ref="B4:B7"/>
    <mergeCell ref="C4:E6"/>
    <mergeCell ref="F4:F7"/>
    <mergeCell ref="G5:H5"/>
    <mergeCell ref="N5:N7"/>
    <mergeCell ref="K6:K7"/>
    <mergeCell ref="L6:L7"/>
    <mergeCell ref="Q5:Q7"/>
    <mergeCell ref="P5:P7"/>
    <mergeCell ref="G4:Q4"/>
    <mergeCell ref="F17:G17"/>
    <mergeCell ref="H6:H7"/>
    <mergeCell ref="I6:I7"/>
    <mergeCell ref="I5:J5"/>
    <mergeCell ref="J6:J7"/>
  </mergeCells>
  <conditionalFormatting sqref="J8:J15">
    <cfRule type="cellIs" dxfId="44" priority="28" stopIfTrue="1" operator="greaterThan">
      <formula>0.66</formula>
    </cfRule>
    <cfRule type="cellIs" dxfId="43" priority="29" stopIfTrue="1" operator="between">
      <formula>0.34</formula>
      <formula>0.66</formula>
    </cfRule>
    <cfRule type="cellIs" dxfId="42" priority="30" stopIfTrue="1" operator="between">
      <formula>0</formula>
      <formula>0.33</formula>
    </cfRule>
  </conditionalFormatting>
  <conditionalFormatting sqref="H8">
    <cfRule type="cellIs" dxfId="41" priority="25" stopIfTrue="1" operator="greaterThan">
      <formula>0.66</formula>
    </cfRule>
    <cfRule type="cellIs" dxfId="40" priority="26" stopIfTrue="1" operator="between">
      <formula>0.34</formula>
      <formula>0.66</formula>
    </cfRule>
    <cfRule type="cellIs" dxfId="39" priority="27" stopIfTrue="1" operator="between">
      <formula>0</formula>
      <formula>0.33</formula>
    </cfRule>
  </conditionalFormatting>
  <conditionalFormatting sqref="H9">
    <cfRule type="cellIs" dxfId="38" priority="22" stopIfTrue="1" operator="greaterThan">
      <formula>0.66</formula>
    </cfRule>
    <cfRule type="cellIs" dxfId="37" priority="23" stopIfTrue="1" operator="between">
      <formula>0.34</formula>
      <formula>0.66</formula>
    </cfRule>
    <cfRule type="cellIs" dxfId="36" priority="24" stopIfTrue="1" operator="between">
      <formula>0</formula>
      <formula>0.33</formula>
    </cfRule>
  </conditionalFormatting>
  <conditionalFormatting sqref="H10">
    <cfRule type="cellIs" dxfId="35" priority="19" stopIfTrue="1" operator="greaterThan">
      <formula>0.66</formula>
    </cfRule>
    <cfRule type="cellIs" dxfId="34" priority="20" stopIfTrue="1" operator="between">
      <formula>0.34</formula>
      <formula>0.66</formula>
    </cfRule>
    <cfRule type="cellIs" dxfId="33" priority="21" stopIfTrue="1" operator="between">
      <formula>0</formula>
      <formula>0.33</formula>
    </cfRule>
  </conditionalFormatting>
  <conditionalFormatting sqref="H15">
    <cfRule type="cellIs" dxfId="32" priority="16" stopIfTrue="1" operator="greaterThan">
      <formula>0.66</formula>
    </cfRule>
    <cfRule type="cellIs" dxfId="31" priority="17" stopIfTrue="1" operator="between">
      <formula>0.34</formula>
      <formula>0.66</formula>
    </cfRule>
    <cfRule type="cellIs" dxfId="30" priority="18" stopIfTrue="1" operator="between">
      <formula>0</formula>
      <formula>0.33</formula>
    </cfRule>
  </conditionalFormatting>
  <conditionalFormatting sqref="L8:L15">
    <cfRule type="cellIs" dxfId="29" priority="13" stopIfTrue="1" operator="greaterThan">
      <formula>0.66</formula>
    </cfRule>
    <cfRule type="cellIs" dxfId="28" priority="14" stopIfTrue="1" operator="between">
      <formula>0.34</formula>
      <formula>0.66</formula>
    </cfRule>
    <cfRule type="cellIs" dxfId="27" priority="15" stopIfTrue="1" operator="between">
      <formula>0</formula>
      <formula>0.33</formula>
    </cfRule>
  </conditionalFormatting>
  <conditionalFormatting sqref="H11">
    <cfRule type="cellIs" dxfId="26" priority="10" stopIfTrue="1" operator="greaterThan">
      <formula>0.66</formula>
    </cfRule>
    <cfRule type="cellIs" dxfId="25" priority="11" stopIfTrue="1" operator="between">
      <formula>0.34</formula>
      <formula>0.66</formula>
    </cfRule>
    <cfRule type="cellIs" dxfId="24" priority="12" stopIfTrue="1" operator="between">
      <formula>0</formula>
      <formula>0.33</formula>
    </cfRule>
  </conditionalFormatting>
  <conditionalFormatting sqref="H12">
    <cfRule type="cellIs" dxfId="23" priority="7" stopIfTrue="1" operator="greaterThan">
      <formula>0.66</formula>
    </cfRule>
    <cfRule type="cellIs" dxfId="22" priority="8" stopIfTrue="1" operator="between">
      <formula>0.34</formula>
      <formula>0.66</formula>
    </cfRule>
    <cfRule type="cellIs" dxfId="21" priority="9" stopIfTrue="1" operator="between">
      <formula>0</formula>
      <formula>0.33</formula>
    </cfRule>
  </conditionalFormatting>
  <conditionalFormatting sqref="H14">
    <cfRule type="cellIs" dxfId="20" priority="4" stopIfTrue="1" operator="greaterThan">
      <formula>0.66</formula>
    </cfRule>
    <cfRule type="cellIs" dxfId="19" priority="5" stopIfTrue="1" operator="between">
      <formula>0.34</formula>
      <formula>0.66</formula>
    </cfRule>
    <cfRule type="cellIs" dxfId="18" priority="6" stopIfTrue="1" operator="between">
      <formula>0</formula>
      <formula>0.33</formula>
    </cfRule>
  </conditionalFormatting>
  <conditionalFormatting sqref="H13">
    <cfRule type="cellIs" dxfId="17" priority="1" stopIfTrue="1" operator="greaterThan">
      <formula>0.66</formula>
    </cfRule>
    <cfRule type="cellIs" dxfId="16" priority="2" stopIfTrue="1" operator="between">
      <formula>0.34</formula>
      <formula>0.66</formula>
    </cfRule>
    <cfRule type="cellIs" dxfId="15" priority="3" stopIfTrue="1" operator="between">
      <formula>0</formula>
      <formula>0.33</formula>
    </cfRule>
  </conditionalFormatting>
  <hyperlinks>
    <hyperlink ref="Q8" r:id="rId1" display="https://sapiencia.gov.co/wp-content/uploads/2023/05/informe-enero_febrero_2023.pdf"/>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Q12"/>
  <sheetViews>
    <sheetView zoomScale="90" zoomScaleNormal="90" workbookViewId="0">
      <pane ySplit="7" topLeftCell="A12" activePane="bottomLeft" state="frozen"/>
      <selection pane="bottomLeft" activeCell="A9" sqref="A9"/>
    </sheetView>
  </sheetViews>
  <sheetFormatPr baseColWidth="10" defaultColWidth="11.42578125" defaultRowHeight="15" x14ac:dyDescent="0.25"/>
  <cols>
    <col min="1" max="1" width="36.85546875" style="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8" width="8.7109375" style="1" customWidth="1"/>
    <col min="9" max="12" width="8.7109375" style="1" hidden="1" customWidth="1"/>
    <col min="13" max="13" width="65.85546875" style="1" customWidth="1"/>
    <col min="14" max="14" width="84.85546875" style="1" hidden="1" customWidth="1"/>
    <col min="15" max="15" width="46" style="1" hidden="1" customWidth="1"/>
    <col min="16" max="16" width="11.7109375" style="1" customWidth="1"/>
    <col min="17" max="17" width="50.7109375" style="1" customWidth="1"/>
    <col min="18" max="16384" width="11.42578125" style="1"/>
  </cols>
  <sheetData>
    <row r="1" spans="1:17" ht="23.25" customHeight="1" x14ac:dyDescent="0.25">
      <c r="A1" s="95"/>
      <c r="B1" s="96"/>
      <c r="C1" s="97" t="s">
        <v>27</v>
      </c>
      <c r="D1" s="96"/>
      <c r="E1" s="96"/>
      <c r="F1" s="96"/>
      <c r="G1" s="96"/>
      <c r="H1" s="96"/>
      <c r="I1" s="96"/>
      <c r="J1" s="96"/>
      <c r="K1" s="96"/>
      <c r="L1" s="96"/>
      <c r="M1" s="98"/>
      <c r="N1" s="96"/>
      <c r="O1" s="99"/>
      <c r="P1" s="80"/>
      <c r="Q1" s="81"/>
    </row>
    <row r="2" spans="1:17" ht="16.5" x14ac:dyDescent="0.3">
      <c r="A2" s="100"/>
      <c r="B2" s="101"/>
      <c r="C2" s="102"/>
      <c r="D2" s="101"/>
      <c r="E2" s="101"/>
      <c r="F2" s="101"/>
      <c r="G2" s="101"/>
      <c r="H2" s="101"/>
      <c r="I2" s="101"/>
      <c r="J2" s="101"/>
      <c r="K2" s="101"/>
      <c r="L2" s="101"/>
      <c r="M2" s="82"/>
      <c r="N2" s="101"/>
      <c r="O2" s="103"/>
      <c r="P2" s="82"/>
      <c r="Q2" s="83"/>
    </row>
    <row r="3" spans="1:17" ht="31.5" customHeight="1" thickBot="1" x14ac:dyDescent="0.3">
      <c r="A3" s="104"/>
      <c r="B3" s="105"/>
      <c r="C3" s="124" t="s">
        <v>139</v>
      </c>
      <c r="D3" s="105"/>
      <c r="E3" s="105"/>
      <c r="F3" s="105"/>
      <c r="G3" s="105"/>
      <c r="H3" s="105"/>
      <c r="I3" s="105"/>
      <c r="J3" s="105"/>
      <c r="K3" s="105"/>
      <c r="L3" s="105"/>
      <c r="M3" s="107"/>
      <c r="N3" s="105"/>
      <c r="O3" s="108"/>
      <c r="P3" s="84"/>
      <c r="Q3" s="85"/>
    </row>
    <row r="4" spans="1:17" ht="15" customHeight="1" x14ac:dyDescent="0.25">
      <c r="A4" s="141" t="s">
        <v>1</v>
      </c>
      <c r="B4" s="144" t="s">
        <v>2</v>
      </c>
      <c r="C4" s="147" t="s">
        <v>3</v>
      </c>
      <c r="D4" s="148"/>
      <c r="E4" s="149"/>
      <c r="F4" s="144" t="s">
        <v>4</v>
      </c>
      <c r="G4" s="161" t="s">
        <v>0</v>
      </c>
      <c r="H4" s="180"/>
      <c r="I4" s="161"/>
      <c r="J4" s="161"/>
      <c r="K4" s="161"/>
      <c r="L4" s="161"/>
      <c r="M4" s="161"/>
      <c r="N4" s="161"/>
      <c r="O4" s="161"/>
      <c r="P4" s="161"/>
      <c r="Q4" s="162"/>
    </row>
    <row r="5" spans="1:17" ht="15" customHeight="1" x14ac:dyDescent="0.25">
      <c r="A5" s="142"/>
      <c r="B5" s="145"/>
      <c r="C5" s="150"/>
      <c r="D5" s="151"/>
      <c r="E5" s="152"/>
      <c r="F5" s="145"/>
      <c r="G5" s="156">
        <v>11658</v>
      </c>
      <c r="H5" s="157"/>
      <c r="I5" s="156">
        <v>11536</v>
      </c>
      <c r="J5" s="157"/>
      <c r="K5" s="158">
        <v>11658</v>
      </c>
      <c r="L5" s="159"/>
      <c r="M5" s="139" t="s">
        <v>140</v>
      </c>
      <c r="N5" s="168" t="s">
        <v>25</v>
      </c>
      <c r="O5" s="168" t="s">
        <v>26</v>
      </c>
      <c r="P5" s="139" t="s">
        <v>142</v>
      </c>
      <c r="Q5" s="163" t="s">
        <v>143</v>
      </c>
    </row>
    <row r="6" spans="1:17" ht="15" customHeight="1" x14ac:dyDescent="0.25">
      <c r="A6" s="142"/>
      <c r="B6" s="145"/>
      <c r="C6" s="153"/>
      <c r="D6" s="154"/>
      <c r="E6" s="155"/>
      <c r="F6" s="145"/>
      <c r="G6" s="139" t="s">
        <v>5</v>
      </c>
      <c r="H6" s="139" t="s">
        <v>6</v>
      </c>
      <c r="I6" s="139" t="s">
        <v>5</v>
      </c>
      <c r="J6" s="139" t="s">
        <v>6</v>
      </c>
      <c r="K6" s="139" t="s">
        <v>5</v>
      </c>
      <c r="L6" s="139" t="s">
        <v>6</v>
      </c>
      <c r="M6" s="160"/>
      <c r="N6" s="169"/>
      <c r="O6" s="169"/>
      <c r="P6" s="160"/>
      <c r="Q6" s="164"/>
    </row>
    <row r="7" spans="1:17" ht="15" customHeight="1" thickBot="1" x14ac:dyDescent="0.3">
      <c r="A7" s="143"/>
      <c r="B7" s="146"/>
      <c r="C7" s="109">
        <v>11049</v>
      </c>
      <c r="D7" s="109">
        <v>11536</v>
      </c>
      <c r="E7" s="110">
        <v>11658</v>
      </c>
      <c r="F7" s="146"/>
      <c r="G7" s="140"/>
      <c r="H7" s="140"/>
      <c r="I7" s="140"/>
      <c r="J7" s="140"/>
      <c r="K7" s="140"/>
      <c r="L7" s="140"/>
      <c r="M7" s="140"/>
      <c r="N7" s="170"/>
      <c r="O7" s="170"/>
      <c r="P7" s="140" t="s">
        <v>131</v>
      </c>
      <c r="Q7" s="165" t="s">
        <v>131</v>
      </c>
    </row>
    <row r="8" spans="1:17" ht="310.5" customHeight="1" x14ac:dyDescent="0.25">
      <c r="A8" s="15" t="s">
        <v>119</v>
      </c>
      <c r="B8" s="15" t="s">
        <v>120</v>
      </c>
      <c r="C8" s="10">
        <v>2</v>
      </c>
      <c r="D8" s="10">
        <v>2</v>
      </c>
      <c r="E8" s="10">
        <v>2</v>
      </c>
      <c r="F8" s="10" t="s">
        <v>16</v>
      </c>
      <c r="G8" s="34">
        <v>2</v>
      </c>
      <c r="H8" s="32">
        <f>G8/D8</f>
        <v>1</v>
      </c>
      <c r="I8" s="31"/>
      <c r="J8" s="32">
        <f t="shared" ref="J8:J10" si="0">I8/D8</f>
        <v>0</v>
      </c>
      <c r="K8" s="31"/>
      <c r="L8" s="32">
        <f t="shared" ref="L8:L10" si="1">K8/E8</f>
        <v>0</v>
      </c>
      <c r="M8" s="71" t="s">
        <v>209</v>
      </c>
      <c r="N8" s="70"/>
      <c r="O8" s="62"/>
      <c r="P8" s="134" t="s">
        <v>121</v>
      </c>
      <c r="Q8" s="69" t="s">
        <v>214</v>
      </c>
    </row>
    <row r="9" spans="1:17" ht="198" customHeight="1" x14ac:dyDescent="0.25">
      <c r="A9" s="19" t="s">
        <v>122</v>
      </c>
      <c r="B9" s="26" t="s">
        <v>17</v>
      </c>
      <c r="C9" s="10">
        <v>1</v>
      </c>
      <c r="D9" s="10">
        <v>2</v>
      </c>
      <c r="E9" s="10">
        <v>1</v>
      </c>
      <c r="F9" s="10" t="s">
        <v>16</v>
      </c>
      <c r="G9" s="34">
        <v>2</v>
      </c>
      <c r="H9" s="32">
        <v>1</v>
      </c>
      <c r="I9" s="31"/>
      <c r="J9" s="32">
        <f t="shared" si="0"/>
        <v>0</v>
      </c>
      <c r="K9" s="31"/>
      <c r="L9" s="32">
        <f t="shared" si="1"/>
        <v>0</v>
      </c>
      <c r="M9" s="71" t="s">
        <v>210</v>
      </c>
      <c r="N9" s="70"/>
      <c r="O9" s="62"/>
      <c r="P9" s="134" t="s">
        <v>123</v>
      </c>
      <c r="Q9" s="71" t="s">
        <v>212</v>
      </c>
    </row>
    <row r="10" spans="1:17" ht="90" customHeight="1" x14ac:dyDescent="0.25">
      <c r="A10" s="10" t="s">
        <v>124</v>
      </c>
      <c r="B10" s="10" t="s">
        <v>15</v>
      </c>
      <c r="C10" s="10">
        <v>5</v>
      </c>
      <c r="D10" s="10">
        <v>10</v>
      </c>
      <c r="E10" s="10">
        <v>5</v>
      </c>
      <c r="F10" s="10" t="s">
        <v>16</v>
      </c>
      <c r="G10" s="34">
        <v>7</v>
      </c>
      <c r="H10" s="32">
        <v>1</v>
      </c>
      <c r="I10" s="31"/>
      <c r="J10" s="32">
        <f t="shared" si="0"/>
        <v>0</v>
      </c>
      <c r="K10" s="31"/>
      <c r="L10" s="32">
        <f t="shared" si="1"/>
        <v>0</v>
      </c>
      <c r="M10" s="71" t="s">
        <v>211</v>
      </c>
      <c r="N10" s="70"/>
      <c r="O10" s="62"/>
      <c r="P10" s="134" t="s">
        <v>125</v>
      </c>
      <c r="Q10" s="69" t="s">
        <v>213</v>
      </c>
    </row>
    <row r="12" spans="1:17" ht="29.25" customHeight="1" x14ac:dyDescent="0.25">
      <c r="F12" s="166" t="s">
        <v>20</v>
      </c>
      <c r="G12" s="167"/>
      <c r="H12" s="2">
        <f>+AVERAGE(H8:H10)</f>
        <v>1</v>
      </c>
      <c r="I12" s="7"/>
      <c r="J12" s="8">
        <f>+AVERAGE(J8:J10)</f>
        <v>0</v>
      </c>
      <c r="K12"/>
      <c r="L12"/>
      <c r="M12"/>
      <c r="N12"/>
    </row>
  </sheetData>
  <mergeCells count="20">
    <mergeCell ref="F12:G12"/>
    <mergeCell ref="G6:G7"/>
    <mergeCell ref="O5:O7"/>
    <mergeCell ref="I5:J5"/>
    <mergeCell ref="K5:L5"/>
    <mergeCell ref="M5:M7"/>
    <mergeCell ref="N5:N7"/>
    <mergeCell ref="I6:I7"/>
    <mergeCell ref="J6:J7"/>
    <mergeCell ref="Q5:Q7"/>
    <mergeCell ref="P5:P7"/>
    <mergeCell ref="G4:Q4"/>
    <mergeCell ref="A4:A7"/>
    <mergeCell ref="B4:B7"/>
    <mergeCell ref="C4:E6"/>
    <mergeCell ref="F4:F7"/>
    <mergeCell ref="G5:H5"/>
    <mergeCell ref="H6:H7"/>
    <mergeCell ref="K6:K7"/>
    <mergeCell ref="L6:L7"/>
  </mergeCells>
  <conditionalFormatting sqref="J8:J10">
    <cfRule type="cellIs" dxfId="14" priority="13" stopIfTrue="1" operator="greaterThan">
      <formula>0.66</formula>
    </cfRule>
    <cfRule type="cellIs" dxfId="13" priority="14" stopIfTrue="1" operator="between">
      <formula>0.34</formula>
      <formula>0.66</formula>
    </cfRule>
    <cfRule type="cellIs" dxfId="12" priority="15" stopIfTrue="1" operator="between">
      <formula>0</formula>
      <formula>0.33</formula>
    </cfRule>
  </conditionalFormatting>
  <conditionalFormatting sqref="H8">
    <cfRule type="cellIs" dxfId="11" priority="10" stopIfTrue="1" operator="greaterThan">
      <formula>0.66</formula>
    </cfRule>
    <cfRule type="cellIs" dxfId="10" priority="11" stopIfTrue="1" operator="between">
      <formula>0.34</formula>
      <formula>0.66</formula>
    </cfRule>
    <cfRule type="cellIs" dxfId="9" priority="12" stopIfTrue="1" operator="between">
      <formula>0</formula>
      <formula>0.33</formula>
    </cfRule>
  </conditionalFormatting>
  <conditionalFormatting sqref="L8:L10">
    <cfRule type="cellIs" dxfId="8" priority="7" stopIfTrue="1" operator="greaterThan">
      <formula>0.66</formula>
    </cfRule>
    <cfRule type="cellIs" dxfId="7" priority="8" stopIfTrue="1" operator="between">
      <formula>0.34</formula>
      <formula>0.66</formula>
    </cfRule>
    <cfRule type="cellIs" dxfId="6" priority="9" stopIfTrue="1" operator="between">
      <formula>0</formula>
      <formula>0.33</formula>
    </cfRule>
  </conditionalFormatting>
  <conditionalFormatting sqref="H9">
    <cfRule type="cellIs" dxfId="5" priority="4" stopIfTrue="1" operator="greaterThan">
      <formula>0.66</formula>
    </cfRule>
    <cfRule type="cellIs" dxfId="4" priority="5" stopIfTrue="1" operator="between">
      <formula>0.34</formula>
      <formula>0.66</formula>
    </cfRule>
    <cfRule type="cellIs" dxfId="3" priority="6" stopIfTrue="1" operator="between">
      <formula>0</formula>
      <formula>0.33</formula>
    </cfRule>
  </conditionalFormatting>
  <conditionalFormatting sqref="H10">
    <cfRule type="cellIs" dxfId="2" priority="1" stopIfTrue="1" operator="greaterThan">
      <formula>0.66</formula>
    </cfRule>
    <cfRule type="cellIs" dxfId="1" priority="2" stopIfTrue="1" operator="between">
      <formula>0.34</formula>
      <formula>0.66</formula>
    </cfRule>
    <cfRule type="cellIs" dxfId="0" priority="3" stopIfTrue="1" operator="between">
      <formula>0</formula>
      <formula>0.33</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zoomScale="90" zoomScaleNormal="90" workbookViewId="0">
      <pane ySplit="3" topLeftCell="A4" activePane="bottomLeft" state="frozen"/>
      <selection pane="bottomLeft" activeCell="F14" sqref="F14"/>
    </sheetView>
  </sheetViews>
  <sheetFormatPr baseColWidth="10" defaultColWidth="11.42578125" defaultRowHeight="15" x14ac:dyDescent="0.25"/>
  <cols>
    <col min="1" max="1" width="3.85546875" style="1" bestFit="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9" width="8.7109375" style="1" customWidth="1"/>
    <col min="10" max="10" width="45" style="1" customWidth="1"/>
    <col min="11" max="11" width="123" style="1" customWidth="1"/>
    <col min="12" max="16384" width="11.42578125" style="1"/>
  </cols>
  <sheetData>
    <row r="1" spans="1:11" ht="24" customHeight="1" x14ac:dyDescent="0.25">
      <c r="A1" s="111"/>
      <c r="B1" s="112"/>
      <c r="C1" s="113"/>
      <c r="D1" s="113" t="s">
        <v>138</v>
      </c>
      <c r="E1" s="114"/>
      <c r="F1" s="114"/>
      <c r="G1" s="114"/>
      <c r="H1" s="114"/>
      <c r="I1" s="114"/>
      <c r="J1" s="112"/>
      <c r="K1" s="115"/>
    </row>
    <row r="2" spans="1:11" ht="18" x14ac:dyDescent="0.25">
      <c r="A2" s="116"/>
      <c r="B2" s="82"/>
      <c r="C2" s="117"/>
      <c r="D2" s="101"/>
      <c r="E2" s="101"/>
      <c r="F2" s="101"/>
      <c r="G2" s="101"/>
      <c r="H2" s="101"/>
      <c r="I2" s="101"/>
      <c r="J2" s="82"/>
      <c r="K2" s="118"/>
    </row>
    <row r="3" spans="1:11" ht="36.75" customHeight="1" x14ac:dyDescent="0.25">
      <c r="A3" s="119"/>
      <c r="B3" s="120"/>
      <c r="C3" s="121"/>
      <c r="D3" s="121" t="s">
        <v>21</v>
      </c>
      <c r="E3" s="122"/>
      <c r="F3" s="122"/>
      <c r="G3" s="122"/>
      <c r="H3" s="122"/>
      <c r="I3" s="122"/>
      <c r="J3" s="120"/>
      <c r="K3" s="123"/>
    </row>
    <row r="4" spans="1:11" ht="45.75" customHeight="1" x14ac:dyDescent="0.25">
      <c r="A4" s="136">
        <v>1</v>
      </c>
      <c r="B4" s="181" t="s">
        <v>230</v>
      </c>
      <c r="C4" s="182"/>
      <c r="D4" s="182"/>
      <c r="E4" s="182"/>
      <c r="F4" s="182"/>
      <c r="G4" s="182"/>
      <c r="H4" s="182"/>
      <c r="I4" s="182"/>
      <c r="J4" s="182"/>
      <c r="K4" s="183"/>
    </row>
    <row r="5" spans="1:11" ht="45.75" customHeight="1" x14ac:dyDescent="0.25">
      <c r="A5" s="136">
        <v>2</v>
      </c>
      <c r="B5" s="184" t="s">
        <v>221</v>
      </c>
      <c r="C5" s="182"/>
      <c r="D5" s="182"/>
      <c r="E5" s="182"/>
      <c r="F5" s="182"/>
      <c r="G5" s="182"/>
      <c r="H5" s="182"/>
      <c r="I5" s="182"/>
      <c r="J5" s="182"/>
      <c r="K5" s="183"/>
    </row>
    <row r="6" spans="1:11" ht="45.75" customHeight="1" x14ac:dyDescent="0.25">
      <c r="A6" s="136">
        <v>3</v>
      </c>
      <c r="B6" s="181" t="s">
        <v>222</v>
      </c>
      <c r="C6" s="182"/>
      <c r="D6" s="182"/>
      <c r="E6" s="182"/>
      <c r="F6" s="182"/>
      <c r="G6" s="182"/>
      <c r="H6" s="182"/>
      <c r="I6" s="182"/>
      <c r="J6" s="182"/>
      <c r="K6" s="183"/>
    </row>
    <row r="7" spans="1:11" ht="135.75" customHeight="1" x14ac:dyDescent="0.25">
      <c r="A7" s="136">
        <v>4</v>
      </c>
      <c r="B7" s="181" t="s">
        <v>225</v>
      </c>
      <c r="C7" s="182"/>
      <c r="D7" s="182"/>
      <c r="E7" s="182"/>
      <c r="F7" s="182"/>
      <c r="G7" s="182"/>
      <c r="H7" s="182"/>
      <c r="I7" s="182"/>
      <c r="J7" s="182"/>
      <c r="K7" s="183"/>
    </row>
    <row r="8" spans="1:11" ht="37.5" customHeight="1" x14ac:dyDescent="0.25">
      <c r="A8" s="136">
        <v>5</v>
      </c>
      <c r="B8" s="184" t="s">
        <v>231</v>
      </c>
      <c r="C8" s="182"/>
      <c r="D8" s="182"/>
      <c r="E8" s="182"/>
      <c r="F8" s="182"/>
      <c r="G8" s="182"/>
      <c r="H8" s="182"/>
      <c r="I8" s="182"/>
      <c r="J8" s="182"/>
      <c r="K8" s="183"/>
    </row>
    <row r="9" spans="1:11" ht="52.5" customHeight="1" x14ac:dyDescent="0.25">
      <c r="A9" s="136">
        <v>6</v>
      </c>
      <c r="B9" s="184" t="s">
        <v>223</v>
      </c>
      <c r="C9" s="182"/>
      <c r="D9" s="182"/>
      <c r="E9" s="182"/>
      <c r="F9" s="182"/>
      <c r="G9" s="182"/>
      <c r="H9" s="182"/>
      <c r="I9" s="182"/>
      <c r="J9" s="182"/>
      <c r="K9" s="183"/>
    </row>
    <row r="10" spans="1:11" ht="48.75" customHeight="1" x14ac:dyDescent="0.25">
      <c r="A10" s="136">
        <v>7</v>
      </c>
      <c r="B10" s="184" t="s">
        <v>232</v>
      </c>
      <c r="C10" s="182"/>
      <c r="D10" s="182"/>
      <c r="E10" s="182"/>
      <c r="F10" s="182"/>
      <c r="G10" s="182"/>
      <c r="H10" s="182"/>
      <c r="I10" s="182"/>
      <c r="J10" s="182"/>
      <c r="K10" s="183"/>
    </row>
    <row r="11" spans="1:11" ht="48.75" customHeight="1" x14ac:dyDescent="0.25">
      <c r="A11" s="136">
        <v>8</v>
      </c>
      <c r="B11" s="184" t="s">
        <v>233</v>
      </c>
      <c r="C11" s="182"/>
      <c r="D11" s="182"/>
      <c r="E11" s="182"/>
      <c r="F11" s="182"/>
      <c r="G11" s="182"/>
      <c r="H11" s="182"/>
      <c r="I11" s="182"/>
      <c r="J11" s="182"/>
      <c r="K11" s="183"/>
    </row>
    <row r="12" spans="1:11" ht="33.75" customHeight="1" x14ac:dyDescent="0.25"/>
    <row r="13" spans="1:11" ht="18.75" x14ac:dyDescent="0.3">
      <c r="B13" s="6" t="s">
        <v>24</v>
      </c>
    </row>
    <row r="16" spans="1:11" x14ac:dyDescent="0.25">
      <c r="J16" s="79">
        <f>AVERAGE('COMPONENTE 1'!H23,'COMPONENTE 2'!H11,'COMPONENTE 3'!H14,'COMPONENTE 4'!H15,'COMPONENTE 5'!H17,'COMPONENTE 6'!H12)</f>
        <v>1</v>
      </c>
    </row>
    <row r="19" spans="2:2" ht="18.75" x14ac:dyDescent="0.3">
      <c r="B19" s="6" t="s">
        <v>22</v>
      </c>
    </row>
    <row r="20" spans="2:2" ht="18.75" x14ac:dyDescent="0.3">
      <c r="B20" s="6" t="s">
        <v>23</v>
      </c>
    </row>
  </sheetData>
  <mergeCells count="8">
    <mergeCell ref="B4:K4"/>
    <mergeCell ref="B7:K7"/>
    <mergeCell ref="B11:K11"/>
    <mergeCell ref="B6:K6"/>
    <mergeCell ref="B5:K5"/>
    <mergeCell ref="B8:K8"/>
    <mergeCell ref="B9:K9"/>
    <mergeCell ref="B10:K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D1168826B8C8442A209A1D473F30363" ma:contentTypeVersion="14" ma:contentTypeDescription="Crear nuevo documento." ma:contentTypeScope="" ma:versionID="3174ad39032b897243cb11ed63d661e7">
  <xsd:schema xmlns:xsd="http://www.w3.org/2001/XMLSchema" xmlns:xs="http://www.w3.org/2001/XMLSchema" xmlns:p="http://schemas.microsoft.com/office/2006/metadata/properties" xmlns:ns3="ece4ed5c-195b-48c4-a644-4924a0103dd7" xmlns:ns4="54d73752-7520-4ed2-b98a-06774f50bfa3" targetNamespace="http://schemas.microsoft.com/office/2006/metadata/properties" ma:root="true" ma:fieldsID="3e01937f5bf1e4eb3187280176226f0b" ns3:_="" ns4:_="">
    <xsd:import namespace="ece4ed5c-195b-48c4-a644-4924a0103dd7"/>
    <xsd:import namespace="54d73752-7520-4ed2-b98a-06774f50bfa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4ed5c-195b-48c4-a644-4924a0103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d73752-7520-4ed2-b98a-06774f50bfa3"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A6EDD3-959D-4CD3-B2A0-0B59E30680FD}">
  <ds:schemaRefs>
    <ds:schemaRef ds:uri="http://purl.org/dc/dcmitype/"/>
    <ds:schemaRef ds:uri="http://www.w3.org/XML/1998/namespace"/>
    <ds:schemaRef ds:uri="http://purl.org/dc/terms/"/>
    <ds:schemaRef ds:uri="54d73752-7520-4ed2-b98a-06774f50bfa3"/>
    <ds:schemaRef ds:uri="http://schemas.microsoft.com/office/2006/documentManagement/types"/>
    <ds:schemaRef ds:uri="http://schemas.microsoft.com/office/infopath/2007/PartnerControls"/>
    <ds:schemaRef ds:uri="http://schemas.openxmlformats.org/package/2006/metadata/core-properties"/>
    <ds:schemaRef ds:uri="ece4ed5c-195b-48c4-a644-4924a0103dd7"/>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52DB0E3F-7BAE-45F3-99F6-66ACED0E01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e4ed5c-195b-48c4-a644-4924a0103dd7"/>
    <ds:schemaRef ds:uri="54d73752-7520-4ed2-b98a-06774f50bf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27D7D6-15CA-45DC-953C-65A38F2E75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MENU</vt:lpstr>
      <vt:lpstr>COMPONENTE 1</vt:lpstr>
      <vt:lpstr>COMPONENTE 2</vt:lpstr>
      <vt:lpstr>COMPONENTE 3</vt:lpstr>
      <vt:lpstr>COMPONENTE 4</vt:lpstr>
      <vt:lpstr>COMPONENTE 5</vt:lpstr>
      <vt:lpstr>COMPONENTE 6</vt:lpstr>
      <vt:lpstr>CONCLUSIONES - RECOMENDACIONES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Yepes Muñoz</dc:creator>
  <cp:lastModifiedBy>Fernando de Jesus Cardona Jimenez</cp:lastModifiedBy>
  <dcterms:created xsi:type="dcterms:W3CDTF">2022-05-02T15:09:13Z</dcterms:created>
  <dcterms:modified xsi:type="dcterms:W3CDTF">2024-01-23T19:49:46Z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0x0101005D1168826B8C8442A209A1D473F30363</vt:lpwstr>
  </property>
</Properties>
</file>