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nda.mayo\OneDrive - Sapiencia\LINDA\02. SAPIENCIA W\14. PRESUPUESTO\Ejecución contratos\"/>
    </mc:Choice>
  </mc:AlternateContent>
  <bookViews>
    <workbookView xWindow="0" yWindow="0" windowWidth="28800" windowHeight="11700" tabRatio="800"/>
  </bookViews>
  <sheets>
    <sheet name="Ejecución contratos a Dic" sheetId="14" r:id="rId1"/>
    <sheet name="Ejecución Otrosíes y Adic Dic" sheetId="13" r:id="rId2"/>
  </sheets>
  <externalReferences>
    <externalReference r:id="rId3"/>
    <externalReference r:id="rId4"/>
  </externalReferences>
  <definedNames>
    <definedName name="_xlnm._FilterDatabase" localSheetId="0" hidden="1">'Ejecución contratos a Dic'!$A$1:$BE$348</definedName>
    <definedName name="_xlnm._FilterDatabase" localSheetId="1" hidden="1">'Ejecución Otrosíes y Adic Dic'!$A$1:$I$17</definedName>
    <definedName name="_Hlk81643197" localSheetId="0">'[1]SUSCRIPCION '!#REF!</definedName>
    <definedName name="_Hlk81643197">'[1]SUSCRIPCION '!#REF!</definedName>
    <definedName name="_Hlk89199245" localSheetId="0">'[1]SUSCRIPCION '!#REF!</definedName>
    <definedName name="_Hlk89199245">'[1]SUSCRIPCION '!#REF!</definedName>
    <definedName name="_Hlk89961739" localSheetId="0">'[1]SUSCRIPCION '!#REF!</definedName>
    <definedName name="_Hlk89961739">'[1]SUSCRIPCION '!#REF!</definedName>
    <definedName name="_Hlk92050077" localSheetId="0">'[1]SUSCRIPCION '!#REF!</definedName>
    <definedName name="_Hlk92050077">'[1]SUSCRIPCION '!#REF!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3" l="1"/>
  <c r="H4" i="13"/>
  <c r="H5" i="13"/>
  <c r="H6" i="13"/>
  <c r="H7" i="13"/>
  <c r="H8" i="13"/>
  <c r="H9" i="13"/>
  <c r="H10" i="13"/>
  <c r="H11" i="13"/>
  <c r="H12" i="13"/>
  <c r="H13" i="13"/>
  <c r="H14" i="13"/>
  <c r="H15" i="13"/>
  <c r="H16" i="13"/>
  <c r="H17" i="13"/>
  <c r="H18" i="13"/>
  <c r="H19" i="13"/>
  <c r="H20" i="13"/>
  <c r="H21" i="13"/>
  <c r="H22" i="13"/>
  <c r="H23" i="13"/>
  <c r="H24" i="13"/>
  <c r="H25" i="13"/>
  <c r="H26" i="13"/>
  <c r="H2" i="13"/>
  <c r="G3" i="13"/>
  <c r="G4" i="13"/>
  <c r="G5" i="13"/>
  <c r="G6" i="13"/>
  <c r="G7" i="13"/>
  <c r="G8" i="13"/>
  <c r="G9" i="13"/>
  <c r="G10" i="13"/>
  <c r="G11" i="13"/>
  <c r="G12" i="13"/>
  <c r="G13" i="13"/>
  <c r="G14" i="13"/>
  <c r="G15" i="13"/>
  <c r="G16" i="13"/>
  <c r="G17" i="13"/>
  <c r="G18" i="13"/>
  <c r="G19" i="13"/>
  <c r="G20" i="13"/>
  <c r="G21" i="13"/>
  <c r="G22" i="13"/>
  <c r="G23" i="13"/>
  <c r="G24" i="13"/>
  <c r="G25" i="13"/>
  <c r="G26" i="13"/>
  <c r="G2" i="13"/>
  <c r="G340" i="14" l="1"/>
  <c r="H340" i="14"/>
  <c r="G341" i="14"/>
  <c r="H341" i="14"/>
  <c r="G342" i="14"/>
  <c r="H342" i="14"/>
  <c r="G343" i="14"/>
  <c r="H343" i="14"/>
  <c r="G344" i="14"/>
  <c r="H344" i="14"/>
  <c r="G345" i="14"/>
  <c r="H345" i="14"/>
  <c r="G346" i="14"/>
  <c r="H346" i="14"/>
  <c r="G347" i="14"/>
  <c r="H347" i="14"/>
  <c r="G348" i="14"/>
  <c r="H348" i="14"/>
  <c r="D331" i="14"/>
  <c r="D330" i="14"/>
  <c r="D329" i="14"/>
  <c r="D328" i="14"/>
  <c r="D327" i="14"/>
  <c r="D326" i="14"/>
  <c r="D325" i="14"/>
  <c r="D324" i="14"/>
  <c r="D323" i="14"/>
  <c r="D322" i="14"/>
  <c r="D321" i="14"/>
  <c r="D318" i="14"/>
  <c r="D317" i="14"/>
  <c r="D316" i="14"/>
  <c r="D315" i="14"/>
  <c r="D314" i="14"/>
  <c r="D313" i="14"/>
  <c r="D311" i="14"/>
  <c r="D310" i="14"/>
  <c r="D309" i="14"/>
  <c r="D308" i="14"/>
  <c r="D307" i="14"/>
  <c r="D306" i="14"/>
  <c r="D305" i="14"/>
  <c r="D304" i="14"/>
  <c r="D303" i="14"/>
  <c r="D302" i="14"/>
  <c r="D300" i="14"/>
  <c r="D299" i="14"/>
  <c r="D298" i="14"/>
  <c r="D297" i="14"/>
  <c r="D296" i="14"/>
  <c r="D295" i="14"/>
  <c r="D294" i="14"/>
  <c r="D293" i="14"/>
  <c r="D292" i="14"/>
  <c r="D291" i="14"/>
  <c r="D290" i="14"/>
  <c r="D289" i="14"/>
  <c r="D288" i="14"/>
  <c r="D287" i="14"/>
  <c r="D286" i="14"/>
  <c r="D285" i="14"/>
  <c r="D284" i="14"/>
  <c r="D283" i="14"/>
  <c r="D282" i="14"/>
  <c r="D281" i="14"/>
  <c r="D280" i="14"/>
  <c r="D279" i="14"/>
  <c r="D278" i="14"/>
  <c r="D277" i="14"/>
  <c r="D276" i="14"/>
  <c r="D275" i="14"/>
  <c r="D274" i="14"/>
  <c r="D273" i="14"/>
  <c r="D272" i="14"/>
  <c r="D271" i="14"/>
  <c r="D270" i="14"/>
  <c r="D269" i="14"/>
  <c r="D267" i="14"/>
  <c r="D266" i="14"/>
  <c r="D265" i="14"/>
  <c r="D264" i="14"/>
  <c r="D263" i="14"/>
  <c r="D262" i="14"/>
  <c r="D261" i="14"/>
  <c r="D260" i="14"/>
  <c r="D259" i="14"/>
  <c r="D258" i="14"/>
  <c r="D257" i="14"/>
  <c r="D256" i="14"/>
  <c r="D255" i="14"/>
  <c r="D254" i="14"/>
  <c r="D247" i="14"/>
  <c r="D243" i="14"/>
  <c r="D242" i="14"/>
  <c r="D241" i="14"/>
  <c r="D240" i="14"/>
  <c r="D239" i="14"/>
  <c r="D238" i="14"/>
  <c r="D232" i="14"/>
  <c r="D231" i="14"/>
  <c r="D230" i="14"/>
  <c r="D229" i="14"/>
  <c r="D227" i="14"/>
  <c r="D226" i="14"/>
  <c r="D225" i="14"/>
  <c r="D224" i="14"/>
  <c r="D223" i="14"/>
  <c r="D222" i="14"/>
  <c r="D221" i="14"/>
  <c r="D220" i="14"/>
  <c r="D219" i="14"/>
  <c r="D218" i="14"/>
  <c r="D217" i="14"/>
  <c r="D216" i="14"/>
  <c r="D215" i="14"/>
  <c r="D214" i="14"/>
  <c r="D213" i="14"/>
  <c r="D212" i="14"/>
  <c r="D211" i="14"/>
  <c r="D210" i="14"/>
  <c r="D209" i="14"/>
  <c r="D208" i="14"/>
  <c r="D207" i="14"/>
  <c r="D206" i="14"/>
  <c r="D205" i="14"/>
  <c r="D204" i="14"/>
  <c r="D203" i="14"/>
  <c r="D202" i="14"/>
  <c r="D201" i="14"/>
  <c r="D200" i="14"/>
  <c r="D199" i="14"/>
  <c r="D198" i="14"/>
  <c r="D197" i="14"/>
  <c r="D196" i="14"/>
  <c r="D195" i="14"/>
  <c r="D194" i="14"/>
  <c r="D193" i="14"/>
  <c r="D191" i="14"/>
  <c r="D190" i="14"/>
  <c r="D189" i="14"/>
  <c r="D188" i="14"/>
  <c r="D187" i="14"/>
  <c r="D186" i="14"/>
  <c r="D185" i="14"/>
  <c r="D184" i="14"/>
  <c r="D183" i="14"/>
  <c r="D182" i="14"/>
  <c r="D181" i="14"/>
  <c r="D180" i="14"/>
  <c r="D179" i="14"/>
  <c r="D178" i="14"/>
  <c r="D177" i="14"/>
  <c r="D176" i="14"/>
  <c r="D175" i="14"/>
  <c r="D174" i="14"/>
  <c r="D173" i="14"/>
  <c r="D172" i="14"/>
  <c r="D171" i="14"/>
  <c r="D170" i="14"/>
  <c r="D169" i="14"/>
  <c r="D168" i="14"/>
  <c r="D167" i="14"/>
  <c r="D166" i="14"/>
  <c r="D165" i="14"/>
  <c r="D164" i="14"/>
  <c r="D163" i="14"/>
  <c r="D162" i="14"/>
  <c r="D161" i="14"/>
  <c r="D160" i="14"/>
  <c r="D159" i="14"/>
  <c r="D158" i="14"/>
  <c r="D157" i="14"/>
  <c r="D156" i="14"/>
  <c r="D155" i="14"/>
  <c r="D153" i="14"/>
  <c r="D152" i="14"/>
  <c r="D151" i="14"/>
  <c r="D150" i="14"/>
  <c r="D149" i="14"/>
  <c r="D148" i="14"/>
  <c r="D147" i="14"/>
  <c r="D146" i="14"/>
  <c r="D145" i="14"/>
  <c r="D144" i="14"/>
  <c r="D143" i="14"/>
  <c r="D142" i="14"/>
  <c r="D141" i="14"/>
  <c r="D140" i="14"/>
  <c r="D139" i="14"/>
  <c r="D138" i="14"/>
  <c r="D137" i="14"/>
  <c r="D136" i="14"/>
  <c r="D135" i="14"/>
  <c r="D134" i="14"/>
  <c r="D133" i="14"/>
  <c r="D132" i="14"/>
  <c r="D131" i="14"/>
  <c r="D129" i="14"/>
  <c r="D128" i="14"/>
  <c r="D127" i="14"/>
  <c r="D126" i="14"/>
  <c r="D125" i="14"/>
  <c r="D124" i="14"/>
  <c r="D123" i="14"/>
  <c r="D122" i="14"/>
  <c r="D121" i="14"/>
  <c r="D120" i="14"/>
  <c r="D118" i="14"/>
  <c r="D117" i="14"/>
  <c r="D116" i="14"/>
  <c r="D115" i="14"/>
  <c r="D114" i="14"/>
  <c r="D113" i="14"/>
  <c r="D112" i="14"/>
  <c r="D111" i="14"/>
  <c r="D110" i="14"/>
  <c r="D109" i="14"/>
  <c r="D108" i="14"/>
  <c r="D107" i="14"/>
  <c r="D106" i="14"/>
  <c r="D105" i="14"/>
  <c r="D104" i="14"/>
  <c r="D103" i="14"/>
  <c r="D102" i="14"/>
  <c r="D101" i="14"/>
  <c r="D100" i="14"/>
  <c r="D98" i="14"/>
  <c r="D97" i="14"/>
  <c r="D96" i="14"/>
  <c r="D95" i="14"/>
  <c r="D94" i="14"/>
  <c r="D93" i="14"/>
  <c r="D92" i="14"/>
  <c r="D91" i="14"/>
  <c r="D78" i="14"/>
  <c r="D75" i="14"/>
  <c r="D74" i="14"/>
  <c r="D72" i="14"/>
  <c r="D71" i="14"/>
  <c r="D68" i="14"/>
  <c r="D67" i="14"/>
  <c r="D57" i="14"/>
  <c r="D55" i="14"/>
  <c r="D54"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3" i="14"/>
  <c r="D22" i="14"/>
  <c r="D21" i="14"/>
  <c r="D20" i="14"/>
  <c r="D19" i="14"/>
  <c r="D18" i="14"/>
  <c r="D17" i="14"/>
  <c r="D16" i="14"/>
  <c r="D15" i="14"/>
  <c r="D14" i="14"/>
  <c r="D13" i="14"/>
  <c r="D12" i="14"/>
  <c r="D10" i="14"/>
  <c r="D9" i="14"/>
  <c r="D8" i="14"/>
  <c r="D7" i="14"/>
  <c r="D6" i="14"/>
  <c r="H334" i="14" l="1"/>
  <c r="H335" i="14"/>
  <c r="H336" i="14"/>
  <c r="H337" i="14"/>
  <c r="G338" i="14"/>
  <c r="G339" i="14"/>
  <c r="H333" i="14"/>
  <c r="H332" i="14"/>
  <c r="G332" i="14"/>
  <c r="G328" i="14"/>
  <c r="H329" i="14"/>
  <c r="H330" i="14"/>
  <c r="H331" i="14"/>
  <c r="H327" i="14"/>
  <c r="H328" i="14"/>
  <c r="G337" i="14" l="1"/>
  <c r="G336" i="14"/>
  <c r="G335" i="14"/>
  <c r="G334" i="14"/>
  <c r="H339" i="14"/>
  <c r="H338" i="14"/>
  <c r="G333" i="14"/>
  <c r="G331" i="14"/>
  <c r="G330" i="14"/>
  <c r="G329" i="14"/>
  <c r="G327" i="14"/>
  <c r="H321" i="14"/>
  <c r="H322" i="14"/>
  <c r="H323" i="14"/>
  <c r="H324" i="14"/>
  <c r="H325" i="14"/>
  <c r="H326" i="14"/>
  <c r="G321" i="14"/>
  <c r="G322" i="14"/>
  <c r="G323" i="14"/>
  <c r="G324" i="14"/>
  <c r="G325" i="14"/>
  <c r="G326" i="14"/>
  <c r="H320" i="14" l="1"/>
  <c r="G320" i="14"/>
  <c r="H318" i="14"/>
  <c r="G318" i="14"/>
  <c r="H317" i="14"/>
  <c r="G317" i="14"/>
  <c r="H316" i="14"/>
  <c r="G316" i="14"/>
  <c r="H315" i="14"/>
  <c r="G315" i="14"/>
  <c r="H314" i="14"/>
  <c r="G314" i="14"/>
  <c r="H313" i="14"/>
  <c r="G313" i="14"/>
  <c r="H312" i="14"/>
  <c r="G312" i="14"/>
  <c r="H311" i="14"/>
  <c r="G311" i="14"/>
  <c r="H310" i="14"/>
  <c r="G310" i="14"/>
  <c r="H309" i="14"/>
  <c r="G309" i="14"/>
  <c r="H308" i="14"/>
  <c r="G308" i="14"/>
  <c r="H307" i="14"/>
  <c r="G307" i="14"/>
  <c r="H306" i="14"/>
  <c r="G306" i="14"/>
  <c r="H305" i="14"/>
  <c r="G305" i="14"/>
  <c r="H304" i="14"/>
  <c r="G304" i="14"/>
  <c r="H303" i="14"/>
  <c r="G303" i="14"/>
  <c r="H302" i="14"/>
  <c r="G302" i="14"/>
  <c r="G301" i="14"/>
  <c r="H300" i="14"/>
  <c r="G300" i="14"/>
  <c r="H299" i="14"/>
  <c r="G299" i="14"/>
  <c r="H298" i="14"/>
  <c r="G298" i="14"/>
  <c r="H297" i="14"/>
  <c r="G297" i="14"/>
  <c r="H296" i="14"/>
  <c r="G296" i="14"/>
  <c r="H295" i="14"/>
  <c r="G295" i="14"/>
  <c r="H294" i="14"/>
  <c r="G294" i="14"/>
  <c r="H293" i="14"/>
  <c r="G293" i="14"/>
  <c r="H292" i="14"/>
  <c r="G292" i="14"/>
  <c r="G291" i="14"/>
  <c r="H290" i="14"/>
  <c r="G290" i="14"/>
  <c r="H289" i="14"/>
  <c r="G289" i="14"/>
  <c r="H288" i="14"/>
  <c r="G288" i="14"/>
  <c r="H287" i="14"/>
  <c r="G287" i="14"/>
  <c r="H286" i="14"/>
  <c r="G286" i="14"/>
  <c r="H285" i="14"/>
  <c r="G285" i="14"/>
  <c r="H284" i="14"/>
  <c r="G284" i="14"/>
  <c r="H283" i="14"/>
  <c r="G283" i="14"/>
  <c r="H282" i="14"/>
  <c r="G282" i="14"/>
  <c r="H281" i="14"/>
  <c r="G281" i="14"/>
  <c r="H280" i="14"/>
  <c r="G280" i="14"/>
  <c r="H279" i="14"/>
  <c r="G279" i="14"/>
  <c r="H278" i="14"/>
  <c r="G278" i="14"/>
  <c r="H277" i="14"/>
  <c r="G277" i="14"/>
  <c r="H276" i="14"/>
  <c r="G276" i="14"/>
  <c r="H275" i="14"/>
  <c r="G275" i="14"/>
  <c r="H274" i="14"/>
  <c r="G274" i="14"/>
  <c r="H273" i="14"/>
  <c r="G273" i="14"/>
  <c r="H272" i="14"/>
  <c r="G272" i="14"/>
  <c r="H271" i="14"/>
  <c r="G271" i="14"/>
  <c r="H270" i="14"/>
  <c r="G270" i="14"/>
  <c r="H269" i="14"/>
  <c r="G269" i="14"/>
  <c r="H268" i="14"/>
  <c r="G268" i="14"/>
  <c r="H267" i="14"/>
  <c r="G267" i="14"/>
  <c r="H266" i="14"/>
  <c r="G266" i="14"/>
  <c r="H265" i="14"/>
  <c r="G265" i="14"/>
  <c r="H264" i="14"/>
  <c r="G264" i="14"/>
  <c r="H263" i="14"/>
  <c r="G263" i="14"/>
  <c r="H262" i="14"/>
  <c r="G262" i="14"/>
  <c r="H261" i="14"/>
  <c r="G261" i="14"/>
  <c r="H260" i="14"/>
  <c r="G260" i="14"/>
  <c r="H259" i="14"/>
  <c r="G259" i="14"/>
  <c r="H258" i="14"/>
  <c r="G258" i="14"/>
  <c r="H257" i="14"/>
  <c r="G257" i="14"/>
  <c r="H256" i="14"/>
  <c r="G256" i="14"/>
  <c r="H255" i="14"/>
  <c r="G255" i="14"/>
  <c r="H254" i="14"/>
  <c r="G254" i="14"/>
  <c r="H248" i="14"/>
  <c r="G248" i="14"/>
  <c r="H247" i="14"/>
  <c r="G247" i="14"/>
  <c r="H245" i="14"/>
  <c r="G245" i="14"/>
  <c r="H244" i="14"/>
  <c r="G244" i="14"/>
  <c r="H243" i="14"/>
  <c r="G243" i="14"/>
  <c r="H242" i="14"/>
  <c r="G242" i="14"/>
  <c r="H241" i="14"/>
  <c r="G241" i="14"/>
  <c r="H240" i="14"/>
  <c r="G240" i="14"/>
  <c r="H239" i="14"/>
  <c r="G239" i="14"/>
  <c r="H238" i="14"/>
  <c r="G238" i="14"/>
  <c r="H236" i="14"/>
  <c r="G236" i="14"/>
  <c r="H232" i="14"/>
  <c r="G232" i="14"/>
  <c r="H231" i="14"/>
  <c r="G231" i="14"/>
  <c r="H230" i="14"/>
  <c r="G230" i="14"/>
  <c r="H229" i="14"/>
  <c r="G229" i="14"/>
  <c r="H228" i="14"/>
  <c r="G228" i="14"/>
  <c r="H227" i="14"/>
  <c r="G227" i="14"/>
  <c r="G226" i="14"/>
  <c r="H225" i="14"/>
  <c r="G225" i="14"/>
  <c r="G224" i="14"/>
  <c r="H223" i="14"/>
  <c r="G223" i="14"/>
  <c r="H222" i="14"/>
  <c r="G222" i="14"/>
  <c r="H221" i="14"/>
  <c r="G221" i="14"/>
  <c r="H220" i="14"/>
  <c r="G220" i="14"/>
  <c r="H219" i="14"/>
  <c r="G219" i="14"/>
  <c r="H218" i="14"/>
  <c r="G218" i="14"/>
  <c r="H217" i="14"/>
  <c r="G217" i="14"/>
  <c r="H216" i="14"/>
  <c r="G216" i="14"/>
  <c r="H215" i="14"/>
  <c r="G215" i="14"/>
  <c r="H214" i="14"/>
  <c r="G214" i="14"/>
  <c r="H213" i="14"/>
  <c r="G213" i="14"/>
  <c r="H212" i="14"/>
  <c r="G212" i="14"/>
  <c r="H211" i="14"/>
  <c r="G211" i="14"/>
  <c r="H210" i="14"/>
  <c r="G210" i="14"/>
  <c r="H209" i="14"/>
  <c r="G209" i="14"/>
  <c r="H208" i="14"/>
  <c r="G208" i="14"/>
  <c r="H207" i="14"/>
  <c r="G207" i="14"/>
  <c r="H206" i="14"/>
  <c r="G206" i="14"/>
  <c r="H205" i="14"/>
  <c r="G205" i="14"/>
  <c r="H204" i="14"/>
  <c r="G204" i="14"/>
  <c r="H203" i="14"/>
  <c r="G203" i="14"/>
  <c r="H202" i="14"/>
  <c r="G202" i="14"/>
  <c r="H201" i="14"/>
  <c r="G201" i="14"/>
  <c r="H200" i="14"/>
  <c r="G200" i="14"/>
  <c r="H199" i="14"/>
  <c r="G199" i="14"/>
  <c r="H198" i="14"/>
  <c r="G198" i="14"/>
  <c r="H197" i="14"/>
  <c r="G197" i="14"/>
  <c r="H196" i="14"/>
  <c r="G196" i="14"/>
  <c r="H195" i="14"/>
  <c r="G195" i="14"/>
  <c r="H194" i="14"/>
  <c r="G194" i="14"/>
  <c r="H193" i="14"/>
  <c r="G193" i="14"/>
  <c r="H192" i="14"/>
  <c r="G192" i="14"/>
  <c r="H191" i="14"/>
  <c r="G191" i="14"/>
  <c r="H190" i="14"/>
  <c r="G190" i="14"/>
  <c r="H189" i="14"/>
  <c r="G189" i="14"/>
  <c r="H188" i="14"/>
  <c r="G188" i="14"/>
  <c r="H187" i="14"/>
  <c r="G187" i="14"/>
  <c r="H186" i="14"/>
  <c r="G186" i="14"/>
  <c r="H185" i="14"/>
  <c r="G185" i="14"/>
  <c r="H184" i="14"/>
  <c r="G184" i="14"/>
  <c r="H183" i="14"/>
  <c r="G183" i="14"/>
  <c r="H182" i="14"/>
  <c r="G182" i="14"/>
  <c r="H181" i="14"/>
  <c r="G181" i="14"/>
  <c r="H180" i="14"/>
  <c r="G180" i="14"/>
  <c r="H179" i="14"/>
  <c r="G179" i="14"/>
  <c r="H178" i="14"/>
  <c r="G178" i="14"/>
  <c r="H177" i="14"/>
  <c r="G177" i="14"/>
  <c r="H176" i="14"/>
  <c r="G176" i="14"/>
  <c r="H175" i="14"/>
  <c r="G175" i="14"/>
  <c r="H174" i="14"/>
  <c r="G174" i="14"/>
  <c r="H173" i="14"/>
  <c r="G173" i="14"/>
  <c r="H172" i="14"/>
  <c r="G172" i="14"/>
  <c r="H171" i="14"/>
  <c r="G171" i="14"/>
  <c r="H170" i="14"/>
  <c r="G170" i="14"/>
  <c r="H169" i="14"/>
  <c r="G169" i="14"/>
  <c r="H168" i="14"/>
  <c r="G168" i="14"/>
  <c r="H167" i="14"/>
  <c r="G167" i="14"/>
  <c r="H166" i="14"/>
  <c r="G166" i="14"/>
  <c r="H165" i="14"/>
  <c r="G165" i="14"/>
  <c r="H164" i="14"/>
  <c r="G164" i="14"/>
  <c r="H163" i="14"/>
  <c r="G163" i="14"/>
  <c r="H162" i="14"/>
  <c r="G162" i="14"/>
  <c r="H161" i="14"/>
  <c r="G161" i="14"/>
  <c r="H160" i="14"/>
  <c r="G160" i="14"/>
  <c r="H159" i="14"/>
  <c r="G159" i="14"/>
  <c r="H158" i="14"/>
  <c r="G158" i="14"/>
  <c r="H157" i="14"/>
  <c r="G157" i="14"/>
  <c r="H156" i="14"/>
  <c r="G156" i="14"/>
  <c r="H155" i="14"/>
  <c r="G155" i="14"/>
  <c r="G154" i="14"/>
  <c r="H153" i="14"/>
  <c r="G153" i="14"/>
  <c r="H152" i="14"/>
  <c r="G152" i="14"/>
  <c r="H151" i="14"/>
  <c r="G151" i="14"/>
  <c r="H150" i="14"/>
  <c r="G150" i="14"/>
  <c r="H149" i="14"/>
  <c r="G149" i="14"/>
  <c r="H148" i="14"/>
  <c r="G148" i="14"/>
  <c r="H147" i="14"/>
  <c r="G147" i="14"/>
  <c r="H146" i="14"/>
  <c r="G146" i="14"/>
  <c r="H145" i="14"/>
  <c r="G145" i="14"/>
  <c r="H144" i="14"/>
  <c r="G144" i="14"/>
  <c r="H143" i="14"/>
  <c r="G143" i="14"/>
  <c r="H142" i="14"/>
  <c r="G142" i="14"/>
  <c r="H141" i="14"/>
  <c r="G141" i="14"/>
  <c r="H140" i="14"/>
  <c r="G140" i="14"/>
  <c r="H139" i="14"/>
  <c r="G139" i="14"/>
  <c r="H138" i="14"/>
  <c r="G138" i="14"/>
  <c r="H137" i="14"/>
  <c r="G137" i="14"/>
  <c r="H136" i="14"/>
  <c r="G136" i="14"/>
  <c r="H135" i="14"/>
  <c r="G135" i="14"/>
  <c r="H134" i="14"/>
  <c r="G134" i="14"/>
  <c r="H133" i="14"/>
  <c r="G133" i="14"/>
  <c r="H132" i="14"/>
  <c r="G132" i="14"/>
  <c r="H131" i="14"/>
  <c r="G131" i="14"/>
  <c r="H130" i="14"/>
  <c r="G130" i="14"/>
  <c r="H129" i="14"/>
  <c r="G129" i="14"/>
  <c r="H128" i="14"/>
  <c r="G128" i="14"/>
  <c r="H127" i="14"/>
  <c r="G127" i="14"/>
  <c r="H126" i="14"/>
  <c r="G126" i="14"/>
  <c r="H125" i="14"/>
  <c r="G125" i="14"/>
  <c r="H124" i="14"/>
  <c r="G124" i="14"/>
  <c r="H123" i="14"/>
  <c r="G123" i="14"/>
  <c r="H122" i="14"/>
  <c r="G122" i="14"/>
  <c r="H121" i="14"/>
  <c r="G121" i="14"/>
  <c r="H120" i="14"/>
  <c r="G120" i="14"/>
  <c r="H119" i="14"/>
  <c r="G119" i="14"/>
  <c r="H118" i="14"/>
  <c r="G118" i="14"/>
  <c r="H117" i="14"/>
  <c r="G117" i="14"/>
  <c r="H116" i="14"/>
  <c r="G116" i="14"/>
  <c r="H115" i="14"/>
  <c r="G115" i="14"/>
  <c r="H114" i="14"/>
  <c r="G114" i="14"/>
  <c r="H113" i="14"/>
  <c r="G113" i="14"/>
  <c r="H112" i="14"/>
  <c r="G112" i="14"/>
  <c r="H111" i="14"/>
  <c r="G111" i="14"/>
  <c r="H110" i="14"/>
  <c r="G110" i="14"/>
  <c r="H109" i="14"/>
  <c r="G109" i="14"/>
  <c r="H108" i="14"/>
  <c r="G108" i="14"/>
  <c r="H107" i="14"/>
  <c r="G107" i="14"/>
  <c r="H106" i="14"/>
  <c r="G106" i="14"/>
  <c r="H105" i="14"/>
  <c r="G105" i="14"/>
  <c r="H104" i="14"/>
  <c r="G104" i="14"/>
  <c r="H103" i="14"/>
  <c r="G103" i="14"/>
  <c r="H102" i="14"/>
  <c r="G102" i="14"/>
  <c r="H101" i="14"/>
  <c r="G101" i="14"/>
  <c r="H100" i="14"/>
  <c r="G100" i="14"/>
  <c r="H99" i="14"/>
  <c r="G99" i="14"/>
  <c r="H98" i="14"/>
  <c r="G98" i="14"/>
  <c r="H97" i="14"/>
  <c r="G97" i="14"/>
  <c r="H96" i="14"/>
  <c r="G96" i="14"/>
  <c r="H95" i="14"/>
  <c r="G95" i="14"/>
  <c r="H94" i="14"/>
  <c r="G94" i="14"/>
  <c r="H93" i="14"/>
  <c r="G93" i="14"/>
  <c r="H92" i="14"/>
  <c r="G92" i="14"/>
  <c r="H91" i="14"/>
  <c r="G91" i="14"/>
  <c r="H90" i="14"/>
  <c r="G90" i="14"/>
  <c r="G89" i="14"/>
  <c r="G88" i="14"/>
  <c r="H87" i="14"/>
  <c r="G87" i="14"/>
  <c r="H86" i="14"/>
  <c r="G86" i="14"/>
  <c r="H85" i="14"/>
  <c r="G85" i="14"/>
  <c r="H84" i="14"/>
  <c r="G84" i="14"/>
  <c r="H82" i="14"/>
  <c r="G82" i="14"/>
  <c r="H81" i="14"/>
  <c r="G81" i="14"/>
  <c r="G80" i="14"/>
  <c r="H79" i="14"/>
  <c r="H78" i="14"/>
  <c r="G78" i="14"/>
  <c r="H77" i="14"/>
  <c r="G77" i="14"/>
  <c r="H76" i="14"/>
  <c r="G76" i="14"/>
  <c r="H75" i="14"/>
  <c r="G75" i="14"/>
  <c r="H74" i="14"/>
  <c r="G74" i="14"/>
  <c r="H73" i="14"/>
  <c r="G73" i="14"/>
  <c r="H72" i="14"/>
  <c r="G72" i="14"/>
  <c r="H71" i="14"/>
  <c r="G71" i="14"/>
  <c r="H70" i="14"/>
  <c r="G70" i="14"/>
  <c r="G69" i="14"/>
  <c r="H68" i="14"/>
  <c r="G68" i="14"/>
  <c r="G67" i="14"/>
  <c r="H66" i="14"/>
  <c r="G66" i="14"/>
  <c r="H65" i="14"/>
  <c r="G65" i="14"/>
  <c r="G64" i="14"/>
  <c r="H63" i="14"/>
  <c r="G63" i="14"/>
  <c r="H61" i="14"/>
  <c r="G61" i="14"/>
  <c r="H60" i="14"/>
  <c r="G60" i="14"/>
  <c r="H59" i="14"/>
  <c r="G59" i="14"/>
  <c r="H58" i="14"/>
  <c r="G58" i="14"/>
  <c r="H57" i="14"/>
  <c r="G57" i="14"/>
  <c r="H56" i="14"/>
  <c r="G56" i="14"/>
  <c r="H55" i="14"/>
  <c r="G55" i="14"/>
  <c r="H54" i="14"/>
  <c r="G54" i="14"/>
  <c r="G53" i="14"/>
  <c r="H52" i="14"/>
  <c r="G52" i="14"/>
  <c r="H51" i="14"/>
  <c r="G51" i="14"/>
  <c r="H50" i="14"/>
  <c r="G50" i="14"/>
  <c r="H49" i="14"/>
  <c r="G49" i="14"/>
  <c r="H48" i="14"/>
  <c r="G48" i="14"/>
  <c r="H47" i="14"/>
  <c r="G47" i="14"/>
  <c r="H46" i="14"/>
  <c r="G46" i="14"/>
  <c r="H45" i="14"/>
  <c r="G45" i="14"/>
  <c r="H44" i="14"/>
  <c r="G44" i="14"/>
  <c r="H43" i="14"/>
  <c r="G43" i="14"/>
  <c r="H42" i="14"/>
  <c r="G42" i="14"/>
  <c r="H41" i="14"/>
  <c r="G41" i="14"/>
  <c r="H40" i="14"/>
  <c r="G40" i="14"/>
  <c r="H39" i="14"/>
  <c r="G39" i="14"/>
  <c r="H38" i="14"/>
  <c r="G38" i="14"/>
  <c r="H37" i="14"/>
  <c r="G37" i="14"/>
  <c r="H36" i="14"/>
  <c r="G36" i="14"/>
  <c r="H35" i="14"/>
  <c r="G35" i="14"/>
  <c r="H34" i="14"/>
  <c r="G34" i="14"/>
  <c r="H33" i="14"/>
  <c r="G33" i="14"/>
  <c r="H32" i="14"/>
  <c r="G32" i="14"/>
  <c r="H31" i="14"/>
  <c r="G31" i="14"/>
  <c r="H30" i="14"/>
  <c r="G30" i="14"/>
  <c r="H29" i="14"/>
  <c r="G29" i="14"/>
  <c r="H28" i="14"/>
  <c r="G28" i="14"/>
  <c r="H27" i="14"/>
  <c r="G27" i="14"/>
  <c r="H26" i="14"/>
  <c r="G26" i="14"/>
  <c r="H25" i="14"/>
  <c r="G25" i="14"/>
  <c r="H24" i="14"/>
  <c r="G24" i="14"/>
  <c r="H23" i="14"/>
  <c r="G23" i="14"/>
  <c r="H22" i="14"/>
  <c r="G22" i="14"/>
  <c r="H21" i="14"/>
  <c r="G21" i="14"/>
  <c r="H20" i="14"/>
  <c r="G20" i="14"/>
  <c r="H19" i="14"/>
  <c r="G19" i="14"/>
  <c r="H18" i="14"/>
  <c r="G18" i="14"/>
  <c r="H17" i="14"/>
  <c r="G17" i="14"/>
  <c r="H16" i="14"/>
  <c r="G16" i="14"/>
  <c r="H15" i="14"/>
  <c r="G15" i="14"/>
  <c r="H14" i="14"/>
  <c r="G14" i="14"/>
  <c r="H13" i="14"/>
  <c r="G13" i="14"/>
  <c r="H12" i="14"/>
  <c r="G12" i="14"/>
  <c r="H11" i="14"/>
  <c r="G11" i="14"/>
  <c r="H10" i="14"/>
  <c r="G10" i="14"/>
  <c r="H9" i="14"/>
  <c r="G9" i="14"/>
  <c r="H8" i="14"/>
  <c r="G8" i="14"/>
  <c r="H7" i="14"/>
  <c r="G7" i="14"/>
  <c r="H6" i="14"/>
  <c r="G6" i="14"/>
  <c r="H5" i="14"/>
  <c r="G5" i="14"/>
  <c r="H4" i="14"/>
  <c r="G4" i="14"/>
  <c r="H3" i="14"/>
  <c r="G3" i="14"/>
  <c r="H2" i="14"/>
  <c r="G2" i="14"/>
  <c r="G249" i="14" l="1"/>
</calcChain>
</file>

<file path=xl/sharedStrings.xml><?xml version="1.0" encoding="utf-8"?>
<sst xmlns="http://schemas.openxmlformats.org/spreadsheetml/2006/main" count="1148" uniqueCount="646">
  <si>
    <t>CÓDIGO
CONTRATO</t>
  </si>
  <si>
    <t>OBJETO DEL
CONTRATO</t>
  </si>
  <si>
    <t>FECHA
 INICIO</t>
  </si>
  <si>
    <t>FECHA TERMINACIÓN CONTRATO</t>
  </si>
  <si>
    <t xml:space="preserve"> VALOR
CONTRATO </t>
  </si>
  <si>
    <t>RECURSOS TOTALES DESEMBOLSADOS O PAGADOS.</t>
  </si>
  <si>
    <t>% EJECUCIÓN CONTRATO</t>
  </si>
  <si>
    <t>RECURSOS PENDIENTES DE EJECUTAR</t>
  </si>
  <si>
    <t>PRESTACIÓN DE SERVICIOS PARA APOYAR EL PROCESO DE ATENCIÓN A LA CIUDADANÍA EN LA AGENCIA DE EDUCACIÓN POSTSECUNDARIA DE MEDELLÍN – SAPIENCIA.</t>
  </si>
  <si>
    <t>PRESTACIÓN DE SERVICIOS PROFESIONALES EN DERECHO PARA EL APOYO JURÍDICO, A LA GESTIÓN Y EL FORTALECIMIENTO DE LOS PROCESOS DEL SISTEMA DE CONTROL INTERNO DE LA AGENCIA DE EDUCACIÓN POSTSECUNDARIA DE MEDELLÍN-SAPIENCIA.</t>
  </si>
  <si>
    <t>PRESTACIÓN DE SERVICIOS DE APOYO A LA GESTIÓN ADMINISTRATIVA PARA EL FORTALECIMIENTO DE LOS PROCESOS DEL SISTEMA DE CONTROL INTERNO DE LA AGENCIA DE EDUCACIÓN POSTSECUNDARIA DE MEDELLÍN-SAPIENCIA.</t>
  </si>
  <si>
    <t>PRESTACIÓN DE SERVICIOS PROFESIONALES ESPECIALIZADOS PARA ASESORAR Y COORDINAR EL PROYECTO DENOMINADO APOYO EN LA FORMACIÓN DE TALENTO ESPECIALIZADO EN ÁREAS DE LA INDUSTRIA 4.0. DE LA AGENCIA DE EDUCACIÓN POSTSECUNDARIA DE MEDELLÍN-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</si>
  <si>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</si>
  <si>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EN CONTADURÍA PÚBLICA PARA EL APOYO CONTABLE, A LA GESTIÓN Y EL FORTALECIMIENTO DE LOS PROCESOS DEL SISTEMA DE CONTROL INTERNO DE LA AGENCIA DE EDUCACIÓN POSTSECUNDARIA DE MEDELLÍN-SAPIENCIA.</t>
  </si>
  <si>
    <t>PRESTACIÓN DE SERVICIOS DE APOYO A LA GESTIÓN PARA EL DESARROLLO DE ACTIVIDADES TÉCNICAS, LOGÍSTICAS Y OPERATIVAS RELACIONADAS AL PROYECTO APOYO EN LA FORMACIÓN DE TALENTO ESPECIALIZADO EN ÁREAS DE LA INDUSTRIA 4.0.</t>
  </si>
  <si>
    <t>PRESTACIÓN DE SERVICIOS PROFESIONALES PARA APOYAR LA SUPERVISIÓN DE CONTRATOS PARA LA AGENCIA DE EDUCACIÓN POSTSECUNDARIA DE MEDELLÍN-SAPIENCIA.</t>
  </si>
  <si>
    <t>PRESTACIÓN DE SERVICIOS PROFESIONALES PARA EL APOYO ADMINISTRATIVO, TÉCNICO, OPERATIVO Y SUPERVISIÓN DE LAS ACTIVIDADES Y PROCESOS CONTRACTUALES PROPIOS DEL PROYECTO DE FORTALECIMIENTO DE LA CALIDAD, PERMANENCIA Y LA PERTINENCIA DE LA EDUCACIÓN POSTSECUNDARIA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</si>
  <si>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</si>
  <si>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</si>
  <si>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002 DE 2023</t>
  </si>
  <si>
    <t>008 DE 2023</t>
  </si>
  <si>
    <t>006 DE 2023</t>
  </si>
  <si>
    <t>016 DE 2023</t>
  </si>
  <si>
    <t>018 DE 2023</t>
  </si>
  <si>
    <t>017 DE 2023</t>
  </si>
  <si>
    <t>004 DE 2023</t>
  </si>
  <si>
    <t>027 DE 2023</t>
  </si>
  <si>
    <t>071 DE 2023</t>
  </si>
  <si>
    <t>070 DE 2023</t>
  </si>
  <si>
    <t>069 DE 2023</t>
  </si>
  <si>
    <t>121 DE 2023</t>
  </si>
  <si>
    <t>055 DE 2023</t>
  </si>
  <si>
    <t>062 DE 2023</t>
  </si>
  <si>
    <t>135 DE 2023</t>
  </si>
  <si>
    <t>026 DE 2023</t>
  </si>
  <si>
    <t>045 DE 2023</t>
  </si>
  <si>
    <t>046 DE 2023</t>
  </si>
  <si>
    <t>025 DE 2023</t>
  </si>
  <si>
    <t>040 DE 2023</t>
  </si>
  <si>
    <t>038 DE 2023</t>
  </si>
  <si>
    <t>035 DE 2023</t>
  </si>
  <si>
    <t>033 DE 2023</t>
  </si>
  <si>
    <t>031 DE 2023</t>
  </si>
  <si>
    <t>137 DE 2023</t>
  </si>
  <si>
    <t>131 DE 2023</t>
  </si>
  <si>
    <t>098 DE 2023</t>
  </si>
  <si>
    <t>100 DE 2023</t>
  </si>
  <si>
    <t>102 DE 2023</t>
  </si>
  <si>
    <t>126 DE 2023</t>
  </si>
  <si>
    <t>083 DE 2023</t>
  </si>
  <si>
    <t>087 DE 2023</t>
  </si>
  <si>
    <t>073 DE 2023</t>
  </si>
  <si>
    <t>075 DE 2023</t>
  </si>
  <si>
    <t>082 DE 2023</t>
  </si>
  <si>
    <t>113 DE 2023</t>
  </si>
  <si>
    <t>092 DE 2023</t>
  </si>
  <si>
    <t>097 DE 2023</t>
  </si>
  <si>
    <t>198 DE 2023</t>
  </si>
  <si>
    <t>186 DE 2023</t>
  </si>
  <si>
    <t>187 DE 2023</t>
  </si>
  <si>
    <t>144 DE 2023</t>
  </si>
  <si>
    <t>165 DE 2023</t>
  </si>
  <si>
    <t>0392015E18</t>
  </si>
  <si>
    <t>148 DE 2023</t>
  </si>
  <si>
    <t>208 DE 2023</t>
  </si>
  <si>
    <t>132 DE 2023</t>
  </si>
  <si>
    <t>068 DE 2023</t>
  </si>
  <si>
    <t>PRESTACIÓN DE SERVICIOS PROFESIONALES ESPECIALIZADOS PARA ASESORAR Y COORDINAR LA LÍNEA DE PREVENCIÓN DEL DAÑO ANTIJURÍDICO DE LOS PROYECTOS Y/O PROGRAMAS ESTRATÉGICOS PARA EL ACCESO Y PERMANENCIA EN LA EDUCACIÓN POSTSECUNDARIA DE MEDELLÍN.</t>
  </si>
  <si>
    <t>PRESTACIÓN DE SERVICIOS PROFESIONALES ESPECIALIZADOS PARA APOYAR DESDE LA LÍNEA DE PREVENCIÓN DEL DAÑO ANTIJURÍDICO LOS PROYECTOS Y/O PROGRAMAS ESTRATÉGICOS DE ACCESO Y PERMANENCIA EN LA EDUCACIÓN POSTSECUNDARIA DE SAPIENCIA.</t>
  </si>
  <si>
    <t>PRESTACIÓN DE SERVICIOS PARA APOYAR ADMINISTRATIVAMENTE LOS PROCESOS DE GESTIÓN DE LA OFICINA ASESORA JURÍDICA DE LA AGENCIA DE EDUCACIÓN POSTSECUNDARIA DE MEDELLÍN – SAPIENCIA.</t>
  </si>
  <si>
    <t>PRESTACIÓN DE SERVICIOS PROFESIONALES ESPECIALIZADOS PARA ASESORAR Y COORDINAR EL PROCESO DE LA CONTRATACIÓN PÚBLICA QUE REALIZA LA AGENCIA DE EDUCACIÓN POSTSECUNDARIA DE MEDELLÍN – SAPIENCIA.</t>
  </si>
  <si>
    <t>PRESTACIÓN DE SERVICIOS PROFESIONALES ESPECIALIZADOS PARA LA ASISTENCIA JURÍDICA EN CONTRATACIÓN DESDE EL ROL JURÍDICO EN LA AGENCIA PARA LA EDUCACIÓN POSTSECUNDARIA – SAPIENCIA-.</t>
  </si>
  <si>
    <t>PRESTACIÓN DE SERVICIOS PROFESIONALES ESPECIALIZADOS PARA ASESORAR Y ACOMPAÑAR LOS PROYECTOS Y/O PROGRAMAS DE LA SUBDIRECCIÓN ADMINISTRATIVA, FINANCIERA Y DE APOYO A LA GESTIÓN DE LA AGENCIA DE EDUCACIÓN POSTSECUNDARIA DE MEDELLÍN - SAPIENCIA.</t>
  </si>
  <si>
    <t>PRESTACIÓN DE SERVICIOS PARA EL APOYO ADMINISTRATIVO DEL PROCESO DE GESTIÓN DE TALENTO HUMANO, ASÍ MISMO PARA APOYAR LOS PROYECTOS Y PROGRAMAS MISIONALES DE LA AGENCIA DE EDUCACIÓN POSTSECUNDARIA DE MEDELLÍN – SAPIENCIA</t>
  </si>
  <si>
    <t>PRESTACIÓN DE SERVICIOS PROFESIONALES PARA APOYAR LA COORDINACIÓN INTEGRAL DE LA CIUDADELA DE LA CUARTA REVOLUCIÓN Y LA TRANSFORMACIÓN DEL APRENDIZAJE – C4TA DE LA AGENCIA DE EDUCACIÓN POSTSECUNDARIA DE MEDELLÍN - SAPIENCIA</t>
  </si>
  <si>
    <t>PRESTACIÓN DE SERVICIOS PROFESIONALES ESPECIALIZADOS PARA APOYAR LA PLANIFICACIÓN Y SEGUIMIENTO DE ACTIVIDADES ADMINISTRATIVAS, CONTRACTUALES Y DE APOYO A LA SUPERVISIÓN RELACIONADAS CON LA OPERACIÓN DEL PROYECTO APOYO EN LA FORMACIÓN DE TALENTO ESPECIALIZADO EN ÁREAS DE LA INDUSTRIA 4.0</t>
  </si>
  <si>
    <t>PRESTACIÓN DE SERVICIOS PROFESIONALES PARA APOYAR LA COORDINACIÓN DE ACCIONES ESTRATÉGICAS QUE SE DERIVEN DEL PROYECTO FORTALECIMIENTO DE LA CALIDAD, PERMANENCIA Y LA PERTINENCIA DE LA EDUCACIÓN POSTSECUNDARIA, ESPECIALMENTE LAS ASOCIADAS A LA PERMANENCIA ESTUDIANTIL EN EL SISTEMA DE EDUCACIÓN SUPERIOR PÚBLICA DE MEDELLÍN.</t>
  </si>
  <si>
    <t>PRESTACIÓN DE SERVICIOS PROFESIONALES PARA LA COORDINACIÓN INTEGRAL EN LA CONSOLIDACIÓN Y EJECUCIÓN DEL PROCESO DE CRÉDITO Y CARTERA EN ETAPA FINAL DE AMORTIZACIÓN, DERIVADO DE LOS FONDOS DE CRÉDITOS CONDONABLES PARA LA EDUCACIÓN POSTSECUNDARIA</t>
  </si>
  <si>
    <t>PRESTACIÓN DE SERVICIOS PROFESIONALES PARA COORDINAR ACCIONES ESTRATÉGICAS PARA LA PERMANENCIA ESTUDIANTIL DEL DISTRITO, QUE HACEN PARTE DE LA ESTRATEGIA DE AMPLIACIÓN DEL ACCESO Y LA PERMANENCIA EN LA EDUCACIÓN POSTSECUNDARIA DE SAPIENCIA.</t>
  </si>
  <si>
    <t>PRESTACIÓN DE SERVICIOS PARA APOYAR INTEGRALMENTE LO RELACIONADO CON LA PRESTACIÓN DEL SERVICIO SOCIAL.</t>
  </si>
  <si>
    <t>PRESTACIÓN DE SERVICIOS COMO TÉCNICO PARA APOYAR LAS ACTIVIDADES ADMINISTRATIVAS, FINANCIERAS, LOGÍSTICAS Y SOPORTE OPERATIVO DE LA AGENCIA DE EDUCACIÓN POSTSECUNDARIA DE MEDELLÍN - SAPIENCIA.</t>
  </si>
  <si>
    <t>PRESTACIÓN DE SERVICIOS PROFESIONALES PARA APOYAR LA GESTIÓN OPERATIVA Y SUPERVISIÓN DE CONTRATOS BAJO EL COMPONENTE TÉCNICO, FINANCIERO, CONTABLE Y ADMINISTRATIVO DE LA DIRECCIÓN TÉCNICA DE FONDOS DE SAPIENCIA.</t>
  </si>
  <si>
    <t>PRESTACIÓN DE SERVICIOS PROFESIONALES EN DERECHO PARA APOYAR INTEGRALMENTE A LA DIRECCIÓN TÉCNICA DE FONDOS DE LA AGENCIA DE EDUCACIÓN POSTSECUNDARIA DE MEDELLÍN - SAPIENCIA.</t>
  </si>
  <si>
    <t>PRESTACIÓN DE SERVICIOS COMO TÉCNICO PARA EL APOYO ASISTENCIAL EN PROCESOS ADMINISTRATIVOS Y OPERATIVOS DE LA DIRECCIÓN TÉCNICA DE FONDOS DE SAPIENCIA.</t>
  </si>
  <si>
    <t>PRESTACIÓN DE SERVICIOS PROFESIONALES PARA LIDERAR LA ESTRATEGIA DIGITAL ALIENADA AL PLAN ESTRATÉGICO DE COMUNICACIONES DE LA AGENCIA DE EDUCACIÓN POSTSECUNDARIA DE MEDELLÍN – SAPIENCIA.</t>
  </si>
  <si>
    <t>LIDERAR Y PLANEAR LA ESTRATEGIA DE COMUNICACIONES ORIENTADA A RESULTADOS, PARA SU IMPLEMENTACIÓN EN COMUNICACIÓN INTERNA Y EXTERNA, QUE LLEVEN AL POSICIONAMIENTO DE SAPIENCIA COMO LA AGENCIA PIONERA DE EDUCACIÓN POSTSECUNDARIA DE MEDELLÍN</t>
  </si>
  <si>
    <t>PRESTACIÓN DE SERVICIOS DE APOYO ADMINISTRATIVO EN EL PROCESO ATENCIÓN AL CIUDADANO DE LA AGENCIA DE EDUCACIÓN POSTSECUNDARIA DE MEDELLÍN-SAPIENCIA</t>
  </si>
  <si>
    <t>PRESTACIÓN DE SERVICIOS PROFESIONALES ESPECIALIZADOS PARA ASESORAR Y COORDINAR LAS ACTIVIDADES DE PLANEACIÓN, SEGUIMIENTO Y EVALUACIÓN DE PLANES, PROGRAMAS Y PROYECTOS ESTRATÉGICOS Y CONSOLIDACIÓN DE LOS SISTEMAS DE GESTIÓN Y EL OBSERVATORIO DE LA AGENCIA DE EDUCACIÓN POSTSECUNDARIA DE MEDELLÍN - SAPIENCIA.</t>
  </si>
  <si>
    <t>PRESTACIÓN DE SERVICIOS PROFESIONALES COMO INGENIERO DE SISTEMAS O ÁREAS A FINES PARA LA COORDINACIÓN DEL PROCESO GESTIÓN DE LOS SISTEMAS DE INFORMACIÓN PARA LA AGENCIA DE EDUCACIÓN POSTSECUNDARIA DE MEDELLÍN- SAPIENCIA</t>
  </si>
  <si>
    <t>PRESTACIÓN DE SERVICIOS PROFESIONALES PARA LIDERAR PROCESOS DE DESARROLLO, IMPLEMENTACIÓN Y PUESTA EN MARCHA DE APLICATIVOS Y DEMÁS DE LA AGENCIA DE EDUCACIÓN POSTSECUNDARIA DE MEDELLÍN – SAPIENCIA</t>
  </si>
  <si>
    <t>PRESTACIÓN DE SERVICIOS TÉCNICOS CON RELACIÓN A PROCESOS DE MESA DE SERVICIO O SOPORTE EN SITIO DE LA INFRAESTRUCTURA TECNOLÓGICA FÍSICA DE LA SEDE PRINCIPAL Y DEMÁS QUE SE REQUIERAN PARA LA AGENCIA DE EDUCACIÓN POSTSECUNDARIA DE MEDELLÍN- SAPIENCIA</t>
  </si>
  <si>
    <t>PRESTACIÓN DE SERVICIOS TECNOLÓGICOS PARA EL APOYO A LA GESTIÓN DE PROCESOS ADMINISTRATIVOS Y DE CONTRATACIÓN PARA EL ÁREA DE SISTEMAS DE LA INFORMACIÓN Y DEMÁS QUE SE REQUIERAN PARA LA AGENCIA DE EDUCACIÓN POSTSECUNDARIA DE MEDELLÍN- SAPIENCIA</t>
  </si>
  <si>
    <t>PRESTACIÓN DE SERVICIOS TÉCNICOS PARA APOYAR LA ADMINISTRACIÓN, MANEJO Y SOLUCIONES TÉCNICAS EN LA INFRAESTRUCTURA TECNOLÓGICA Y FÍSICA DE LA CIUDADELA DE LA CUARTA REVOLUCIÓN Y LA TRASFORMACIÓN DEL APRENDIZAJE - C4TA, PARA LA AGENCIA DE EDUCACIÓN POSTSECUNDARIA DE MEDELLÍN SAPIENCIA</t>
  </si>
  <si>
    <t>PRESTACIÓN DE SERVICIOS PROFESIONALES ESPECIALIZADOS PARA COORDINAR, LIDERAR Y ASESORAR EN LA EJECUCIÓN DE LOS PROCESOS ESTRATÉGICOS Y LOS TEMAS DE EDUCACIÓN POSTSECUNDARIA REQUERIDOS POR LA DIRECCIÓN GENERAL DE LA AGENCIA DE EDUCACIÓN POSTSECUNDARIA DE MEDELLÍN - SAPIENCIA</t>
  </si>
  <si>
    <t>PRESTACIÓN DE SERVICIOS PROFESIONALES ESPECIALIZADOS PARA APOYAR LA GESTIÓN FINANCIERA DE LA AGENCIA DE EDUCACIÓN POSTSECUNDARIA DE MEDELLÍN- SAPIENCIA.</t>
  </si>
  <si>
    <t>PRESTACIÓN DE SERVICIOS ESPECIALIZADOS PARA APOYAR LA GESTIÓN DE TESORERÍA, FINANCIERA Y TRIBUTARIA DEL ÁREA CONTABLE DE LA AGENCIA DE EDUCACIÓN POSTSECUNDARIA DE MEDELLÍN - SAPIENCIA</t>
  </si>
  <si>
    <t>PRESTACIÓN DE SERVICIOS PROFESIONALES PARA ACOMPAÑAR EL PROCESO GESTIÓN DEL TALENTO HUMANO DE LA AGENCIA PARA LA EDUCACIÓN POSTSECUNDARIA – SAPIENCIA.</t>
  </si>
  <si>
    <t>PRESTACIÓN DE SERVICIOS PARA EL APOYO ADMINISTRATIVO EN LOS PROCESOS DE GESTIÓN DE LA SUBDIRECCIÓN ADMINISTRATIVA, FINANCIERA Y DE APOYO A LA GESTIÓN DE LA AGENCIA DE EDUCACIÓN POSTSECUNDARIA DE MEDELLÍN – SAPIENCIA</t>
  </si>
  <si>
    <t>PRESTACIÓN DE SERVICIOS DE APOYO AL PROCESO DE GESTIÓN ADMINISTRATIVA EN EL MARCO DE LOS PROGRAMAS Y PROYECTOS DE LA AGENCIA DE EDUCACIÓN POSTSECUNDARIA DE MEDELLÍN - SAPIENCIA</t>
  </si>
  <si>
    <t>PRESTACIÓN DE SERVICIOS PROFESIONALES DE APOYO A LAS ACTIVIDADES RELACIONADAS CON EL SEGUIMIENTO Y CONTROL A LOS PROCESOS DE LOS PLANES, PROGRAMAS Y PROYECTOS DE LA SUBDIRECCIÓN PARA LA GESTIÓN DE LA EDUCACIÓN POSTSECUNDARIA DE MEDELLÍN – SAPIENCIA</t>
  </si>
  <si>
    <t>PRESTACIÓN DE SERVICIOS PROFESIONALES ESPECIALIZADOS PARA EL APOYO DE LA COORDINACIÓN Y SUPERVISIÓN DE LAS ESTRATEGIAS QUE SE DERIVEN DEL PROYECTO FORTALECIMIENTO DE LA INVESTIGACIÓN, LA INNOVACIÓN Y EL EMPRENDIMIENTO PARA EL AÑO 2023 DE LA AGENCIA DE EDUCACIÓN</t>
  </si>
  <si>
    <t>PRESTAR SERVICIOS PROFESIONALES PARA LA GESTIÓN DE MERCADEO Y APOYAR EL POSICIONAMIENTO DEL PROYECTO FORTALECIMIENTO DEL ECOSISTEMA DE EDUCACIÓN DIGITAL -@MEDELLÍN, A TRAVÉS DE ESTRATEGIAS COMUNICATIVAS DE APRESTAMIENTO Y APROPIACIÓN DE LA CULTURA DIGITAL PARA PUBLICO INTERNO Y EXTERNO.</t>
  </si>
  <si>
    <t>PRESTACIÓN DE SERVICIOS PROFESIONALES PARA COORDINAR LA PRESENCIA INSTITUCIONAL DE SAPIENCIA EN LOS TERRITORIOS, DIVULGAR LA OFERTA DE FONDOS, PROGRAMAS Y PROYECTOS DE AMPLIACIÓN DEL ACCESO Y LA PERMANENCIA EN LA EDUCACIÓN POSTSECUNDARIA Y LO REFERENTE AL SERVICIO SOCIAL.</t>
  </si>
  <si>
    <t>PRESTACIÓN DE SERVICIOS PARA LA COORDINACIÓN Y GESTIÓN INTEGRAL DE LA PRESTACIÓN DEL SERVICIO SOCIAL.</t>
  </si>
  <si>
    <t>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t>
  </si>
  <si>
    <t>PRESTACIÓN DE SERVICIOS PROFESIONALES ESPECIALIZADOS PARA APOYAR EL CUMPLIMIENTO DEL ÍNDICE DE TRANSPARENCIA Y ACCESO A LA INFORMACIÓN (ITA), EL MODELO INTEGRADO DE PLANEACIÓN Y GESTIÓN (MIPG) Y, EL SEGUIMIENTO A LOS PROCESOS DEL PLAN DE ACCIÓN INSTITUCIONAL DE LA AGENCIA.</t>
  </si>
  <si>
    <t>PRESTACIÓN DE SERVICIOS PROFESIONALES ESPECIALIZADOS PARA APOYAR LA ACTUALIZACIÓN DE LA BATERÍA DE INDICADORES, EL ANÁLISIS DE INFORMACIÓN, VISUALIZACIÓN E INTERPRETACIÓN DE DATOS CUANTI- CUALITATIVOS DEL OBSERVATORIO DE SAPIENCIA (ODES).</t>
  </si>
  <si>
    <t>PRESTACIÓN DE SERVICIOS PROFESIONALES EN DISEÑO GRÁFICO Y MEDIOS AUDIOVISUALES PARA EL ÁREA DE COMUNICACIONES DE LA AGENCIA DE EDUCACIÓN POSTSECUNDARIA DE MEDELLÍN – SAPIENCIA CON ENFOQUE EN LA DIVULGACIÓN DEL OBSERVATORIO DE SAPIENCIA.</t>
  </si>
  <si>
    <t>PRESTACIÓN DE SERVICIOS TÉCNICOS PARA APOYAR EL DESARROLLO Y CUMPLIMIENTO DE LOS DIFERENTES PROCESOS ADMINISTRATIVOS DEL ÁREA DE COMUNICACIONES DE LA AGENCIA DE EDUCACIÓN POSTSECUNDARIA DE MEDELLÍN – SAPIENCIA.</t>
  </si>
  <si>
    <t xml:space="preserve">PRESTACIÓN DE SERVICIOS PROFESIONALES ESPECIALIZADOS EN COMUNICACIÓN, PARA LIDERAR LAS ESTRATEGIAS QUE APOYEN LA DIFUSIÓN Y SENSIBILIZACIÓN DE CAMPAÑAS CON ENFOQUE DE GÉNERO, POBLACIONAL Y DIFERENCIAL PARA EL ACCESO A EDUCACIÓN POSTSECUNDARIA IMPLEMENTADA Y LA PROMOCIÓN DEL ACCESO DE MUJERES A PROGRAMAS DE EDUCACIÓN POSTSECUNDARIA RELACIONADAS CON VALLE DEL SOFTWARE; DISEÑANDO Y EJECUTANDO PLANES ESTRATÉGICOS, CAMPAÑAS Y EVENTOS INSTITUCIONALES QUE PROMUEVAN LOS VALORES DE LA AGENCIA DE EDUCACIÓN POSTSECUNDARIA DE MEDELLÍN – SAPIENCIA.      </t>
  </si>
  <si>
    <t>PRESTACIÓN DE SERVICIOS EN ACTIVIDADES COMO REALIZADOR EN PRODUCCIÓN AUDIOVISUAL EN EL MARCO DEL FORTALECIMIENTO DEL ECOSISTEMA DE EDUCACIÓN DE C4TA - CIUDADELA DE LA CUARTA REVOLUCIÓN Y LA TRANSFORMACIÓN DEL APRENDIZAJE</t>
  </si>
  <si>
    <t>PRESTACIÓN DE SERVICIOS PARA APOYAR LAS ACTIVIDADES ADMINISTRATIVAS, LOGÍSTICAS Y OPERATIVAS DE LA SEDE C4TA O EN DIFERENTES SEDES DE LA AGENCIA DE EDUCACIÓN POSTSECUNDARIA DE MEDELLÍN.</t>
  </si>
  <si>
    <t> PRESTACIÓN DE SERVICIOS TECNOLÓGICOS PARA APOYAR LOS MANTENIMIENTOS PROGRAMADOS Y NO PROGRAMADOS DE LOS SISTEMAS DE AUTOMATIZACIÓN Y LA RED ELÉCTRICA PARA LA AGENCIA DE EDUCACIÓN POSTSECUNDARIA DE MEDELLÍN – SAPIENCIA Y EN LA C4TA.</t>
  </si>
  <si>
    <t xml:space="preserve">PRESTACIÓN DE SERVICIOS PROFESIONALES ESPECIALIZADOS PARA EL APOYO EN ACTIVIDADES ADMINISTRATIVAS Y JURÍDICAS NECESARIAS POR LA DIRECCIÓN GENERAL PARA EL DESARROLLO DE LOS PROYECTOS DE LA AGENCIA DE EDUCACIÓN POSTSECUNDARIA DE MEDELLÍN - SAPIENCIA.                             </t>
  </si>
  <si>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</si>
  <si>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ESPECIALIZADOS APOYAR EN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t>
  </si>
  <si>
    <t>PRESTACIÓN DE SERVICIOS COMO TECNÓLOGO(A) PARA LA ADMINISTRACIÓN DE HERRAMIENTAS DE INTELIGENCIA DE NEGOCIOS, CONTROL DE PROYECTOS Y EL DESARROLLO, IMPLEMENTACIÓN Y PUESTA EN MARCHA DE APLICATIVOS Y FORMULARIOS PARA LA AGENCIA DE EDUCACIÓN POSTSECUNDARIA DE MEDELLÍN. - SAPIENCIA</t>
  </si>
  <si>
    <t>PRESTACIÓN DE SERVICIOS PROFESIONALES PARA LA ADMINISTRACIÓN, MANEJO Y SOLUCIONES CON RELACIÓN A LA SEGURIDAD DE LA INFRAESTRUCTURA TECNOLÓGICA Y LA INFORMACIÓN PARA LA AGENCIA DE EDUCACIÓN POSTSECUNDARIAS DE MEDELLÍN.</t>
  </si>
  <si>
    <t>PRESTACIÓN DE SERVICIOS PROFESIONALES ESPECIALIZADOS PARA ASESORAR Y COORDINAR LAS ACTIVIDADES QUE SE RELACIONAN CON LA DEFENSA JUDICIAL Y EXTRAJUDICIAL DE LA AGENCIA DE EDUCACIÓN POSTSECUNDARIA DE MEDELLÍN- SAPIENCIA</t>
  </si>
  <si>
    <t>PRESTACIÓN DE SERVICIOS PROFESIONALES ESPECIALIZADOS PARA EL APOYO EN LO RELACIONADO CON LA OPERACIÓN JURÍDICA DEL COBRO DE SALDOS DE LOS CRÉDITOS OTORGADOS POR LA AGENCIA DE EDUCACIÓN POSTSECUNDARIA DE MEDELLÍN- SAPIENCIA.</t>
  </si>
  <si>
    <t>PRESTACIÓN DE SERVICIOS PROFESIONALES PARA APOYAR LA OPERACIÓN JURÍDICA DEL COBRO DE SALDOS DE LOS CRÉDITOS OTORGADOS POR LA AGENCIA DE EDUCACIÓN POSTSECUNDARIA DE MEDELLÍN- SAPIENCIA.</t>
  </si>
  <si>
    <t>PRESTACIÓN DE SERVICIOS PROFESIONALES PARA APOYAR A LA OFICINA ASESORA JURÍDICA DE LA AGENCIA DESDE LA LÍNEA DE PREVENCIÓN DEL DAÑO ANTIJURÍDICO.</t>
  </si>
  <si>
    <t>PRESTACIÓN DE SERVICIOS PROFESIONALES DE APOYO PARA EL DISEÑO E IMPLEMENTACIÓN DE ESTRATEGIAS DE ACOMPAÑAMIENTO DIRIGIDAS A BENEFICIARIOS Y FAMILIAS QUE HACEN PARTE DE LOS PROGRAMAS PARA EL ACCESO Y PERMANENCIA DE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</si>
  <si>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t>
  </si>
  <si>
    <t>PRESTACIÓN DE SERVICIOS DE APOYO EN LA GESTIÓN OPERATIVA Y ADMINISTRATIVA PARA LA RECUPERACIÓN DE CARTERA DE LOS CRÉDITOS EDUCATIVOS QUE HAN INICIADO LA ETAPA FINAL DE AMORTIZACIÓN.</t>
  </si>
  <si>
    <t>PRESTACIÓN DE SERVICIOS DE APOYO EN LA GESTIÓN OPERATIVA Y ADMINISTRATIVA PARA LA RECUPERACIÓN DE CARTERA DE LOS CRÉDITOS EDUCATIVOS QUE HAN INICIADO LA ETAPA FINAL DE AMORTIZACIÓN</t>
  </si>
  <si>
    <t>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t>
  </si>
  <si>
    <t>PRESTACIÓN DE SERVICIOS PROFESIONALES EN DISEÑO GRÁFICO Y MEDIOS AUDIOVISUALES PARA EL ÁREA DE COMUNICACIONES DE LA AGENCIA DE EDUCACIÓN POSTSECUNDARIA DE MEDELLÍN – SAPIENCIA Y LA CIUDADELA PARA LA CUARTA REVOLUCIÓN Y TRANSFORMACIÓN DEL APRENDIZAJE – C4TA.</t>
  </si>
  <si>
    <t xml:space="preserve">PRESTACIÓN DE SERVICIOS PROFESIONALES PARA APOYAR LA ESTRATEGIA DIGITAL DE LA AGENCIA DE EDUCACIÓN POSTSECUNDARIA DE MEDELLÍN – SAPIENCIA, QUE OPTÍMESE EL FLUJO DE LOS CANALES DE COMUNICACIÓN INTERNOS Y EXTERNOS.  </t>
  </si>
  <si>
    <t>PRESTACIÓN DE SERVICIOS PROFESIONALES PARA EL APOYO Y DINAMIZACIÓN DE LAS ESTRATEGIAS Y ACCIONES PROPIAS DE LA PROMESA DE VALOR DEL PROYECTO CIUDADELAS UNIVERSITARIAS EN EL COMPONENTE ACADÉMICO, DESDE LA GESTIÓN DE CONTENIDOS EN EL MARCO DE LA POLÍTICA PÚBICA DE EDUCACIÓN POSTSECUNDARIA Y TRANSFORMACIÓN EDUCATIVA.</t>
  </si>
  <si>
    <t>PRESTACIÓN DE SERVICIOS PARA APOYAR LA EJECUCIÓN DE LOS PROCESOS TÉCNICOS ARCHIVÍSTICOS DE GESTIÓN Y TRÁMITE, ORGANIZACIÓN Y TRANSFERENCIAS DOCUMENTALES DE LA AGENCIA DE EDUCACIÓN POSTSECUNDARIA DE MEDELLÍN – SAPIENCIA</t>
  </si>
  <si>
    <t>PRESTACIÓN DE SERVICIOS PARA APOYAR LA EJECUCIÓN DE LOS PROCESOS TÉCNICOS ARCHIVÍSTICOS DE GESTIÓN Y TRÁMITE, ORGANIZACIÓN Y TRANSFERENCIAS DOCUMENTALES DE LA AGENCIA DE EDUCACIÓN POSTSECUNDARIA DE MEDELLÍN – SAPIENCIA.</t>
  </si>
  <si>
    <t>PRESTACIÓN DE SERVICIOS PROFESIONALES PARA APOYAR LA SUPERVISIÓN DE CONTRATOS PARA LA AGENCIA DE EDUCACIÓN POSTSECUNDARIA DE MEDELLÍN-SAPIENCIA</t>
  </si>
  <si>
    <t>PRESTACIÓN DE SERVICIOS TECNOLÓGICOS PARA EL APOYO TÉCNICO EN LA ADMINISTRACIÓN DE NUBE PÚBLICA Y PRIVADA, DESARROLLOS E IMPLEMENTACIÓN DE APLICATIVOS FORMULARIOS Y DEMÁS RELACIONADO PARA LA AGENCIA DE EDUCACIÓN POSTSECUNDARIA DE MEDELLÍN. - SAPIENCIA</t>
  </si>
  <si>
    <t>CONTRATO INTERADMINISTRATIVO ESPECIFICO NO. 18 DE MANDATO SIN REPRESENTACIÓN PARA PRESTAR APOYO LOGÍSTICO PARA EL SERVICIO DE TRANSPORTE TERRESTRE AUTOMOTOR ESPECIAL DE PASAJEROS, REGIDO POR EL CONVENIO INTERADMINISTRATIVO MARCO DE ADMINISTRACIÓN DELEGADA NO. 039 DE 2015, CELEBRADO ENTRE LA AGENCIA DE EDUCACIÓN POSTSECUNDARIA DE MEDELLÍN – SAPIENCIA Y LA EMPRESA PARA LA SEGURIDAD URBANA – ESU.</t>
  </si>
  <si>
    <t>PRESTACIÓN DE SERVICIOS TECNOLÓGICOS COMO LÍDER DEL PROCESO DE MESA DE SERVICIO O SOPORTE EN SITIO PARA LA AGENCIA DE EDUCACIÓN POSTSECUNDARIA DE MEDELLÍN- SAPIENCIA.</t>
  </si>
  <si>
    <t>CONTRATO INTERADMINISTRATIVO DE MANDATO SIN REPRESENTACIÓN PARA LA OPERACIÓN LOGÍSTICA DE EVENTOS INSTITUCIONALES, DISPOSICIÓN DE ESPACIOS Y DESARROLLO DE ESTRATEGIAS DE COMUNICACIÓN DE LA AGENCIA DE EDUCACIÓN POSTSECUNDARIA DE MEDELLÍN – SAPIENCIA”</t>
  </si>
  <si>
    <t>PRESTACIÓN DE SERVICIOS PARA APOYAR EL DESPLIEGUE, MANTENIMIENTO, SEGUIMIENTO Y SEGURIDAD DE LA PLATAFORMA TECNOLÓGICA Y GESTIÓN DE SERVIDORES EN LA NUBE DE LA CIUDADELA DIGITAL @MEDELLÍN ADSCRITO A LA SUBDIRECCIÓN DE LA GESTIÓN DE EDUCACIÓN POSTSECUNDARIA</t>
  </si>
  <si>
    <t xml:space="preserve"> PRESTACIÓN DE SERVICIOS PARA EL EJERCICIO DE LAS ACTIVIDADES RELACIONADAS CON EL SISTEMA DE INFORMACIÓN AL INTERIOR DE LOS PROYECTOS AMPLIACIÓN DEL ACCESO Y LA PERMANENCIA EN LA EDUCACIÓN POSTSECUNDARIA, FORTALECIMIENTO DE LA CALIDAD, PERMANENCIA Y LA PERTINENCIA DE LA EDUCACIÓN POSTSECUNDARIA Y FORTALECIMIENTO DEL ECOSISTEMA DE EDUCACIÓN DIGITAL; Y EL APOYO TRANSVERSAL A SUS ACTIVIDADES ADMINISTRATIVAS Y TÉCNICAS ESPECIALIZADAS.               </t>
  </si>
  <si>
    <t>PRESTACIÓN DE SERVICIOS PROFESIONALES PARA EL APOYO EN EL PROCESO ADMINISTRATIVO Y FINANCIERO DE LOS PROYECTOS DE LA SUBDIRECCIÓN PARA LA GESTIÓN DE LA EDUCACIÓN POSTSECUNDARIA DE MEDELLÍN</t>
  </si>
  <si>
    <t>218 DE 2023</t>
  </si>
  <si>
    <t>240 DE 2023</t>
  </si>
  <si>
    <t>241 DE 2023</t>
  </si>
  <si>
    <t>0392015E19</t>
  </si>
  <si>
    <t>260 DE 2023</t>
  </si>
  <si>
    <t>261 DE 2023</t>
  </si>
  <si>
    <t>266 DE 2023</t>
  </si>
  <si>
    <t>267 DE 2023</t>
  </si>
  <si>
    <t>269 DE 2023</t>
  </si>
  <si>
    <t>ESCRITURA PUBLICA No. 211 DE 2023</t>
  </si>
  <si>
    <t>PRESTACIÓN DE SERVICIOS PARA APOYAR LAS ACTIVIDADES ADMINISTRATIVAS Y LOGÍSTICAS DE FORMA INTEGRAL EN DIFERENTES SEDES DONDE SE OFERTAN LOS SERVICIOS DE LA AGENCIA DE EDUCACIÓN POSTSECUNDARIA DE MEDELLÍN - SAPIENCIA.</t>
  </si>
  <si>
    <t>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t>
  </si>
  <si>
    <t>PRESTACIÓN DE SERVICIOS PROFESIONALES PARA APOYAR JURÍDICAMENTE LA OPERACIÓN DE LOS PROYECTOS Y PROGRAMAS DE LA SUBDIRECCIÓN PARA LA GESTIÓN DE LA EDUCACIÓN POSTSECUNDARIA DE LA AGENCIA DE EDUCACIÓN POSTSECUNDARIA DE MEDELLÍN- SAPIENCIA</t>
  </si>
  <si>
    <t>PRESTACIÓN DE SERVICIOS PROFESIONALES PARA APOYAR LAS ESTRATEGIAS Y ACTIVIDADES RELACIONADAS CON EL PROYECTO FORTALECIMIENTO DE LA INVESTIGACIÓN, LA INNOVACIÓN Y EL EMPRENDIMIENTO DE LA SUBDIRECCIÓN PARA LA GESTIÓN DE LA EDUCACIÓN POSTSECUNDARIA PARA EL AÑO 2023</t>
  </si>
  <si>
    <t>PRESTACIÓN DE SERVICIOS PARA APOYAR EL PROCESO DE GESTIÓN DOCUMENTAL Y ATENCIÓN A LA CIUDADANÍA EN LA AGENCIA DE EDUCACIÓN POSTSECUNDARIA DE MEDELLÍN – SAPIENCIA</t>
  </si>
  <si>
    <t>PRESTACIÓN DE SERVICIOS DE UN TECNÓLOGO EN ÁREAS CONTABLES Y AFINES, PARA APOYAR LA GESTIÓN FINANCIERA DEL ÁREA CONTABLE DE LA AGENCIA DE EDUCACIÓN POSTSECUNDARIA DE MEDELLÍN - SAPIENCIA</t>
  </si>
  <si>
    <t>PRESTACIÓN DE SERVICIOS PROFESIONALES EN DERECHO PARA ACOMPAÑAR LAS ACTIVIDADES RELACIONADAS CON LA ETAPA FINAL DE AMORTIZACIÓN DE LOS CRÉDITOS, DE CONFORMIDAD CON LOS PARÁMETROS DE LA AGENCIA</t>
  </si>
  <si>
    <t>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t>
  </si>
  <si>
    <t>PRESTACIÓN DE SERVICIOS TÉCNICOS CON RELACIÓN A PROCESOS DE MESA DE SERVICIO O SOPORTE EN SITIO DE LA INFRAESTRUCTURA TECNOLÓGICA FÍSICA DE LA SEDE PRINCIPAL Y DEMÁS QUE SE REQUIERAN PARA LA CIUDADELA DE LA CUARTA REVOLUCIÓN Y LA TRANSFORMACIÓN DEL APRENDIZAJE – C4TA</t>
  </si>
  <si>
    <t>PRESTACIÓN DE SERVICIOS PROFESIONALES PARA APOYAR JURÍDICAMENTE LA OPERACIÓN DE LOS CONTRATOS DE LA DIRECCIÓN TÉCNICA DE FONDOS DE LA AGENCIA DE EDUCACIÓN POSTSECUNDARIA DE MEDELLÍN - SAPIENCIA.</t>
  </si>
  <si>
    <t xml:space="preserve">CONTRATO INTERADMINISTRATIVO ESPECIFICO NRO. 19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
</t>
  </si>
  <si>
    <t>PRESTACIÓN DE SERVICIOS PROFESIONALES PARA LA ADMINISTRACIÓN, MANEJO Y SOLUCIONES CON RELACIÓN A LA SEGURIDAD DE LA INFRAESTRUCTURA TECNOLÓGICA Y LA INFORMACIÓN PARA LA AGENCIA DE EDUCACIÓN POSTSECUNDARIAS DE MEDELLÍN</t>
  </si>
  <si>
    <t>PRESTACIÓN DE SERVICIOS DE SOPORTE TÉCNICO Y MANTENIMIENTO DEL SISTEMA DE GESTIÓN DOCUMENTAL “MERCURIO” EN LA AGENCIA DE EDUCACIÓN POSTSECUNDARIA DE MEDELLÍN – SAPIENCIA</t>
  </si>
  <si>
    <t>PRESTACIÓN DE SERVICIOS PROFESIONALES ESPECIALIZADOS EN RELACIONES PÚBLICAS; ASÍ COMO SU APOYO EN EL DESARROLLO DEL PLAN DE COMUNICACIÓN INTERNA, VELANDO POR EL BUEN RELACIONAMIENTO DE LOS COLABORADORES DE LA ENTIDAD Y EL FLUJO DE INFORMACIÓN INTERNA Y EXTERNA.</t>
  </si>
  <si>
    <t>CONTRATAR LA ESTRATEGIA DIGITAL PARA LA FORMACIÓN Y PRÁCTICA DEL IDIOMA INGLÉS INTEGRADA A @MEDELLÍN CON EL FIN DE FORTALECER LAS HABILIDADES COMUNICACIONALES EN ESTA LENGUA PARA LA POBLACIÓN DEL DISTRITO DE MEDELLÍN ACORDE A LAS NECESIDADES DE FORMACIÓN DE LOS PÚBLICOS DE INTERÉS.</t>
  </si>
  <si>
    <t>PRESTACIÓN DE SERVICIOS PARA LA ELABORACIÓN DE EXÁMENES MÉDICOS OCUPACIONALES, INCLUIDOS EN EL PROFESIOGRAMA DEL ÁREA DE SEGURIDAD Y SALUD EN EL TRABAJO DE SAPIENCIA</t>
  </si>
  <si>
    <t>ARRENDAMIENTO DE BIEN INMUEBLE UBICADO EN LA CARRERA 95 ENTRE LAS CALLES 38 Y 42 C, IDENTIFICADO CON MATRÍCULA 138159 PARA EL FUNCIONAMIENTO DEL RESTAURANTE N°1 BLOQUE 7 CIUDADELA UNIVERSITARIA OCCIDENTE.</t>
  </si>
  <si>
    <t>EL DONANTE TRANSFIERE A LA DONATARIA, A TÍTULO DE DONACIÓN, EN FORMA GRATUITA E IRREVOCABLE EQUIPOS DE CÓMPUTO PARA APOYAR LA EDUCACIÓN POSTSECUNDARIA Y LAS ESTRATEGIAS DE PERMANENCIA PARA LOS ESTUDIANTES, A TRAVÉS DEL FORTALECIMIENTO DIGITAL DE LA INSTITUCIONES DE EDUCACIÓN SUPERIOR EN SUS FINES MISIONALES.</t>
  </si>
  <si>
    <t>264 DE 2023</t>
  </si>
  <si>
    <t xml:space="preserve">CONTRATO INTERADMINISTRATIVO PARA LA OFERTA, CONVOCATORIA Y CERTIFICACIÓN DE 7 CURSOS VIRTUALES HOMOLOGABLES COMO ELECTIVA INSTITUCIONAL, QUE HACEN PARTE DE LA OFERTA ACADÉMICA DE ESTUDIANTES DE MEDIA TÉCNICA DE LA IU COLEGIO MAYOR.      </t>
  </si>
  <si>
    <t>270 DE 2023</t>
  </si>
  <si>
    <t>PRESTACIÓN DE SERVICIOS DE APOYO A LA GESTIÓN PARA EL ACCESO, CONSULTA Y REPORTE DE INFORMACIÓN EN LA PLATAFORMA CENTRAL DE INFORMACIÓN FINANCIERA POR PARTE DE LA AGENCIA DE EDUCACIÓN POSTSECUNDARIA DE MEDELLÍN- SAPIENCIA.</t>
  </si>
  <si>
    <t>271 DE 2023</t>
  </si>
  <si>
    <t>CONTRATO INTERADMINISTRATIVO PARA LA PRESTACIÓN DE SERVICIOS DE MENSAJERÍA EXPRESA, MASIVA Y NOTIFICACIONES JUDICIALES, PARA EL ENVÍO DE LA CORRESPONDENCIA A NIVEL NACIONAL, DEPARTAMENTAL Y MUNICIPAL, DE LA AGENCIA DE EDUCACIÓN POSTSECUNDARIA DE MEDELLÍN – SAPIENCIA.</t>
  </si>
  <si>
    <t>PRESTACIÓN DE SERVICIOS DE UN TECNÓLOGO EN ÁREAS CONTABLES, FINANCIERAS O AFINES, PARA APOYAR LA GESTIÓN FINANCIERA DEL ÁREA PRESUPUESTAL DE LA AGENCIA DE EDUCACIÓN POSTSECUNDARIA DE MEDELLÍN - SAPIENCIA</t>
  </si>
  <si>
    <t>CONTRATO INTERADMINISTRATIVO DE MANDATO SIN REPRESENTACIÓN ESPECIFICO NO. 20 PARA BRINDAR SOLUCIONES INTEGRALES DE TECNOLOGÍA, INNOVADORAS Y EFICIENTES QUE CONTRIBUYAN AL MEJORAMIENTO DE LOS PROGRAMAS, PROYECTOS Y PROCESOS DE LA AGENCIA, REGIDO POR EL CONVENIO INTERADMINISTRATIVO MARCO DE ADMINISTRACIÓN DELEGADA NO. 039 DE 2015, CELEBRADO ENTRE LA AGENCIA DE EDUCACIÓN POSTSECUNDARIA DE MEDELLÍN – SAPIENCIA Y LA EMPRESA PARA LA SEGURIDAD Y SOLUCIONES URBANAS – ESU.</t>
  </si>
  <si>
    <t>282 DE 2023</t>
  </si>
  <si>
    <t>CONTRATO INTERADMINISTRATIVO PARA LA OFERTA FORMATIVA EN TEMAS RELACIONADOS CON LA CUARTA REVOLUCIÓN INDUSTRIAL BAJO EL MODELO EDUCATIVO DE LA CIUDADELA UNIVERSITARIA @MEDELLÍN Y LA CIUDADELA DE LA CUARTA REVOLUCIÓN Y LA TRANSFORMACIÓN DEL APRENDIZAJE -C4TA.</t>
  </si>
  <si>
    <t>283 DE 2023</t>
  </si>
  <si>
    <t>CONVENIO INTERADMINISTRATIVO PARA FORTALECER LAS ÁREAS DE BIENESTAR Y PERMANENCIA, MEDIANTE LA IMPLEMENTACIÓN DEL PROGRAMA DE MONITORIAS Y APOYO AL APRENDIZAJE, PARA LOS ESTUDIANTES DE PREGRADO MATRICULADOS EN LA INSTITUCIÓN UNIVERSITARIA DIGITAL DE ANTIOQUIA.</t>
  </si>
  <si>
    <t>287 DE 2023</t>
  </si>
  <si>
    <t>PRESTACIÓN DE SERVICIOS COMO TÉCNICO PARA APOYAR LAS ACTIVIDADES ADMINISTRATIVAS, FINANCIERAS, LOGÍSTICAS Y SOPORTE OPERATIVO DE LA AGENCIA DE EDUCACIÓN POSTSECUNDARIA DE MEDELLÍN - SAPIENCIA</t>
  </si>
  <si>
    <t>289 DE 2023</t>
  </si>
  <si>
    <t>290 DE 2023</t>
  </si>
  <si>
    <t>PRESTACIÓN DE SERVICIOS DE SOPORTE TÉCNICO, ACTUALIZACIÓN Y MANTENIMIENTO DEL SISTEMA DE INFORMACIÓN ISOLUCION EN LA AGENCIA DE EDUCACIÓN POSTSECUNDARIA DE MEDELLÍN- SAPIENCIA</t>
  </si>
  <si>
    <t>291 DE 2023</t>
  </si>
  <si>
    <t>PRESTACIÓN DE SERVICIOS DE ÁREA PROTEGIDA PARA TODAS LAS PERSONAS AL INTERIOR DE LA AGENCIA DE EDUCACIÓN POSTSECUNDARIA DE MEDELLÍN - SAPIENCIA, Y EN LA CIUDADELA DE LA CUARTA REVOLUCIÓN DEL APRENDIZAJE C4TA.</t>
  </si>
  <si>
    <t xml:space="preserve"> PRESTACIÓN DE SERVICIOS PROFESIONALES PARA APOYAR LA PLANIFICACIÓN Y SEGUIMIENTO DE ACTIVIDADES ADMINISTRATIVAS, CONTRACTUALES Y DE APOYO A LA SUPERVISIÓN RELACIONADAS CON LA OPERACIÓN DEL PROYECTO APOYO EN LA FORMACIÓN DE TALENTO ESPECIALIZADO EN ÁREAS DE LA INDUSTRIA 4.0. </t>
  </si>
  <si>
    <t>293 DE 2023</t>
  </si>
  <si>
    <t>294 DE 2023</t>
  </si>
  <si>
    <t xml:space="preserve">PRESTACIÓN DE SERVICIOS DE APOYO A LA GESTIÓN PARA EL DESARROLLO DE ACTIVIDADES TÉCNICAS, LOGÍSTICAS Y OPERATIVAS RELACIONADAS AL PROYECTO APOYO EN LA FORMACIÓN DE TALENTO ESPECIALIZADO EN ÁREAS DE LA INDUSTRIA 4.0. </t>
  </si>
  <si>
    <t>OC-107237</t>
  </si>
  <si>
    <t>PRESTACIÓN DE SERVICIOS PROFESIONALES PARA APOYAR LA PLANIFICACIÓN Y SEGUIMIENTO DE ACTIVIDADES CONTRACTUALES ADMINISTRATIVAS, TÉCNICAS Y JURÍDICAS Y DE APOYO A LA SUPERVISIÓN RELACIONADAS CON LA OPERACIÓN DEL PROYECTO DE AMPLIACIÓN DEL ACCESO Y LA PERMANENCIA EN LA EDUCACIÓN POSTSECUNDARIA DE LA AGENCIA DE EDUCACIÓN POSTSECUNDARIA DE MEDELLÍN - SAPIENCIA.</t>
  </si>
  <si>
    <t> PRESTACIÓN DE SERVICIOS PARA APOYAR LAS ACTIVIDADES ADMINISTRATIVAS, LOGÍSTICAS Y OPERATIVAS DE LA SEDE C4TA O EN DIFERENTES SEDES DE LA AGENCIA DE EDUCACIÓN POSTSECUNDARIA DE MEDELLÍN.</t>
  </si>
  <si>
    <t>298 DE 2023</t>
  </si>
  <si>
    <t>299 DE 2023</t>
  </si>
  <si>
    <t>300 DE 2023</t>
  </si>
  <si>
    <t>302 DE 2023</t>
  </si>
  <si>
    <t>304 DE 2023</t>
  </si>
  <si>
    <t>PRESTACIÓN DEL SERVICIO DE ALMACENAMIENTO, CUSTODIA Y ADMINISTRACIÓN DEL ARCHIVO DE LA AGENCIA DE EDUCACIÓN POSTSECUNDARIA DE MEDELLÍN- SAPIENCIA.</t>
  </si>
  <si>
    <t>306 DE 2023</t>
  </si>
  <si>
    <t>308 DE 2023</t>
  </si>
  <si>
    <t>309 DE 2023</t>
  </si>
  <si>
    <t>310 DE 2023</t>
  </si>
  <si>
    <t>313 DE 2023</t>
  </si>
  <si>
    <t>314 DE 2023</t>
  </si>
  <si>
    <t>315 DE 2023</t>
  </si>
  <si>
    <t>316 DE 2023</t>
  </si>
  <si>
    <t>317 DE 2023</t>
  </si>
  <si>
    <t>318 DE 2023</t>
  </si>
  <si>
    <t>319 DE 2023</t>
  </si>
  <si>
    <t>320 DE 2023</t>
  </si>
  <si>
    <t>321 DE 2023</t>
  </si>
  <si>
    <t>324 DE 2023</t>
  </si>
  <si>
    <t>325 DE 2023</t>
  </si>
  <si>
    <t>326 DE 2023</t>
  </si>
  <si>
    <t>327 DE 2023</t>
  </si>
  <si>
    <t>328 DE 2023</t>
  </si>
  <si>
    <t>329 DE 2023</t>
  </si>
  <si>
    <t>331 DE 2023</t>
  </si>
  <si>
    <t>332 DE 2023</t>
  </si>
  <si>
    <t>333 DE 2023</t>
  </si>
  <si>
    <t>334 DE 2023</t>
  </si>
  <si>
    <t>336 DE 2023</t>
  </si>
  <si>
    <t>337 DE 2023</t>
  </si>
  <si>
    <t>338 DE 2023</t>
  </si>
  <si>
    <t>339 DE 2023</t>
  </si>
  <si>
    <t>340 DE 2023</t>
  </si>
  <si>
    <t>341 DE 2023</t>
  </si>
  <si>
    <t>343 DE 2023</t>
  </si>
  <si>
    <t>344 DE 2023</t>
  </si>
  <si>
    <t>345 DE 2023</t>
  </si>
  <si>
    <t>346 DE 2023</t>
  </si>
  <si>
    <t>347 DE 2023</t>
  </si>
  <si>
    <t>348 DE 2023</t>
  </si>
  <si>
    <t>350 DE 2023</t>
  </si>
  <si>
    <t>351 DE 2023</t>
  </si>
  <si>
    <t>353 DE 2023</t>
  </si>
  <si>
    <t>354 DE 2023</t>
  </si>
  <si>
    <t>355 DE 2023</t>
  </si>
  <si>
    <t>356 DE 2023</t>
  </si>
  <si>
    <t>357 DE 2023</t>
  </si>
  <si>
    <t>358 DE 2023</t>
  </si>
  <si>
    <t>359 DE 2023</t>
  </si>
  <si>
    <t>360 DE 2023</t>
  </si>
  <si>
    <t>361 DE 2023</t>
  </si>
  <si>
    <t>362 DE 2023</t>
  </si>
  <si>
    <t>363 DE 2023</t>
  </si>
  <si>
    <t>364 DE 2023</t>
  </si>
  <si>
    <t>366 DE 2023</t>
  </si>
  <si>
    <t>367 DE 2023</t>
  </si>
  <si>
    <t>368 DE 2023</t>
  </si>
  <si>
    <t>371 DE 2023</t>
  </si>
  <si>
    <t>372 DE 2023</t>
  </si>
  <si>
    <t>373 DE 2023</t>
  </si>
  <si>
    <t>374 DE 2023</t>
  </si>
  <si>
    <t>375 DE 2023</t>
  </si>
  <si>
    <t>376 DE 2023</t>
  </si>
  <si>
    <t>380 DE 2023</t>
  </si>
  <si>
    <t>381 DE 2023</t>
  </si>
  <si>
    <t>382 DE 2023</t>
  </si>
  <si>
    <t>383 DE 2023</t>
  </si>
  <si>
    <t>384 DE 2023</t>
  </si>
  <si>
    <t>385 DE 2023</t>
  </si>
  <si>
    <t>386 DE 2023</t>
  </si>
  <si>
    <t>387 DE 2023</t>
  </si>
  <si>
    <t>388 DE 2023</t>
  </si>
  <si>
    <t>389 DE 2023</t>
  </si>
  <si>
    <t>390 DE 2023</t>
  </si>
  <si>
    <t>391 DE 2023</t>
  </si>
  <si>
    <t>392 DE 2023</t>
  </si>
  <si>
    <t>393 DE 2023</t>
  </si>
  <si>
    <t>394 DE 2023</t>
  </si>
  <si>
    <t>395 DE 2023</t>
  </si>
  <si>
    <t>397 DE 2023</t>
  </si>
  <si>
    <t>398 DE 2023</t>
  </si>
  <si>
    <t>399 DE 2023</t>
  </si>
  <si>
    <t>400 DE 2023</t>
  </si>
  <si>
    <t>401 DE 2023</t>
  </si>
  <si>
    <t>402 DE 2023</t>
  </si>
  <si>
    <t>403 DE 2023</t>
  </si>
  <si>
    <t>404 DE 2023</t>
  </si>
  <si>
    <t>405 DE 2023</t>
  </si>
  <si>
    <t>406 DE 2023</t>
  </si>
  <si>
    <t>407 DE 2023</t>
  </si>
  <si>
    <t>408 DE 2023</t>
  </si>
  <si>
    <t>409 DE 2023</t>
  </si>
  <si>
    <t>411 DE 2023</t>
  </si>
  <si>
    <t>412 DE 2023</t>
  </si>
  <si>
    <t>414 DE 2023</t>
  </si>
  <si>
    <t>417 DE 2023</t>
  </si>
  <si>
    <t>420 DE 2023</t>
  </si>
  <si>
    <t>421 DE 2023</t>
  </si>
  <si>
    <t>422 DE 2023</t>
  </si>
  <si>
    <t>423 DE 2023</t>
  </si>
  <si>
    <t>425 DE 2023</t>
  </si>
  <si>
    <t>426 DE 2023</t>
  </si>
  <si>
    <t>427 DE 2023</t>
  </si>
  <si>
    <t>428 DE 2023</t>
  </si>
  <si>
    <t>429 DE 2023</t>
  </si>
  <si>
    <t>431 DE 2023</t>
  </si>
  <si>
    <t>437 DE 2023</t>
  </si>
  <si>
    <t>438 DE 2023</t>
  </si>
  <si>
    <t>439 DE 2023</t>
  </si>
  <si>
    <t>441 DE 2023</t>
  </si>
  <si>
    <t>442 DE 2023</t>
  </si>
  <si>
    <t>443 DE 2023</t>
  </si>
  <si>
    <t>444 DE 2023</t>
  </si>
  <si>
    <t>445 DE 2023</t>
  </si>
  <si>
    <t>446 DE 2023</t>
  </si>
  <si>
    <t>448 DE 2023</t>
  </si>
  <si>
    <t>450 DE 2023</t>
  </si>
  <si>
    <t>451 DE 2023</t>
  </si>
  <si>
    <t>452 DE 2023</t>
  </si>
  <si>
    <t>453 DE 2023</t>
  </si>
  <si>
    <t>455 DE 2023</t>
  </si>
  <si>
    <t>457 DE 2023</t>
  </si>
  <si>
    <t>458 DE 2023</t>
  </si>
  <si>
    <t>459 DE 2023</t>
  </si>
  <si>
    <t>460 DE 2023</t>
  </si>
  <si>
    <t>461 DE 2023</t>
  </si>
  <si>
    <t>462 DE 2023</t>
  </si>
  <si>
    <t>464 DE 2023</t>
  </si>
  <si>
    <t>465 DE 2023</t>
  </si>
  <si>
    <t>466 DE 2023</t>
  </si>
  <si>
    <t>467 DE 2023</t>
  </si>
  <si>
    <t>468 DE 2023</t>
  </si>
  <si>
    <t>471 DE 2023</t>
  </si>
  <si>
    <t>472 DE 2023</t>
  </si>
  <si>
    <t>473 DE 2023</t>
  </si>
  <si>
    <t>474 DE 2023</t>
  </si>
  <si>
    <t>475 DE 2023</t>
  </si>
  <si>
    <t>476 DE 2023</t>
  </si>
  <si>
    <t>479 DE 2023</t>
  </si>
  <si>
    <t>480 DE 2023</t>
  </si>
  <si>
    <t>482 DE 2023</t>
  </si>
  <si>
    <t>483 DE 2023</t>
  </si>
  <si>
    <t>484 DE 2023</t>
  </si>
  <si>
    <t>487 DE 2023</t>
  </si>
  <si>
    <t>488 DE 2023</t>
  </si>
  <si>
    <t>489 DE 2023</t>
  </si>
  <si>
    <t>490 DE 2023</t>
  </si>
  <si>
    <t>491 DE 2023</t>
  </si>
  <si>
    <t>492 DE 2023</t>
  </si>
  <si>
    <t>493 DE 2023</t>
  </si>
  <si>
    <t>494 DE 2023</t>
  </si>
  <si>
    <t>495 DE 2023</t>
  </si>
  <si>
    <t>496 DE 2023</t>
  </si>
  <si>
    <t>497 DE 2023</t>
  </si>
  <si>
    <t>498 DE 2023</t>
  </si>
  <si>
    <t>499 DE 2023</t>
  </si>
  <si>
    <t>503 DE 2023</t>
  </si>
  <si>
    <t>505 DE 2023</t>
  </si>
  <si>
    <t>508 DE 2023</t>
  </si>
  <si>
    <t>509 DE 2023</t>
  </si>
  <si>
    <t>510 DE 2023</t>
  </si>
  <si>
    <t>511 DE 2023</t>
  </si>
  <si>
    <t>512 DE 2023</t>
  </si>
  <si>
    <t>513 DE 2023</t>
  </si>
  <si>
    <t>514 DE 2023</t>
  </si>
  <si>
    <t>518 DE 2023</t>
  </si>
  <si>
    <t>519 DE 2023</t>
  </si>
  <si>
    <t>520 DE 2023</t>
  </si>
  <si>
    <t>525 DE 2023</t>
  </si>
  <si>
    <t>526 DE 2023</t>
  </si>
  <si>
    <t>527 DE 2023</t>
  </si>
  <si>
    <t>528 DE 2023</t>
  </si>
  <si>
    <t>530 DE 2023</t>
  </si>
  <si>
    <t>534 DE 2023</t>
  </si>
  <si>
    <t>540 DE 2023</t>
  </si>
  <si>
    <t>541 DE 2023</t>
  </si>
  <si>
    <t>542 DE 2023</t>
  </si>
  <si>
    <t>544 DE 2023</t>
  </si>
  <si>
    <t>548 DE 2023</t>
  </si>
  <si>
    <t>552 DE 2023</t>
  </si>
  <si>
    <t>FORTALECER LAS ACTIVIDADES INVESTIGATIVAS EN LA UNIVERSIDAD NACIONAL SEDE MEDELLÍN, A TRAVÉS DE LA CONSTRUCCIÓN DE UN PREMIO A LA INNOVACIÓN SOCIAL UNIVERSITARIA.</t>
  </si>
  <si>
    <t>CONVENIO INTERADMINISTRATIVO PARA ARTICULAR ESFUERZOS TÉCNICOS, ECONÓMICOS Y ADMINISTRATIVOS PARA EL DESARROLLO DE INICIATIVAS QUE PROMUEVAN LA MOVILIDAD INTERNACIONAL DE LOS ACTORES DE LA EDUCACIÓN POSTSECUNDARIA</t>
  </si>
  <si>
    <t>CONTRATO INTERADMINISTRATIVO PARA EL FORTALECIMIENTO DE LAS CAPACIDADES DE LOS ESTUDIANTES, INVESTIGADORES Y SEMILLERISTAS DEL DISTRITO DE MEDELLÍN, PARA MEJORAR SUS HABILIDADES PROFESIONALES Y CONTRIBUIR EN LA CONEXIÓN CON EL SECTOR PRODUCTIVO.</t>
  </si>
  <si>
    <t>PRESTAR LOS SERVICIOS PARA EL APOYO EN LA EVALUACIÓN Y CALIFICACIÓN DE LOS PROGRAMAS DE POSGRADOS INTERNACIONALES PARA “ENLAZA MUNDOS” DE SAPIENCIA, CONVOCATORIA 2023 - 2.</t>
  </si>
  <si>
    <t>CONVENIO INTERADMINISTRATIVO PARA FORTALECER EL MODELO EDUCATIVO DE LA INSTITUCIÓN, A TRAVÉS DE LA FORMACIÓN DE TALENTO HUMANO ESPECIALIZADO EN RUTAS FORMATIVAS SELECCIONADAS POR SAPIENCIA DURANTE EL 2023, MEDIANTE CURSOS CORTOS, EN EL NIVEL BÁSICO, INTERMEDIO O AVANZADO ASOCIADOS A LAS INDUSTRIAS 4.0, PARA DESEMPEÑARSE EN ÁREAS VINCULADAS CON ESTE CRECIENTE SECTOR.</t>
  </si>
  <si>
    <t>CONVENIO INTERADMINISTRATIVO PARA GARANTIZAR LA OPERACIÓN DEL PROGRAMA ÚNICO DE ACCESO Y PERMANENCIA (PUAP) EN LA LÍNEA DE MATRÍCULA CERO EN EL INSTITUTO TECNOLÓGICO METROPOLITANO ITM PARA PERIODO ACADÉMICO 2023-1.</t>
  </si>
  <si>
    <t>CONVENIO INTERADMINISTRATIVO PARA GARANTIZAR LA OPERACIÓN DEL PROGRAMA ÚNICO DE ACCESO Y PERMANENCIA (PUAP) EN LA LÍNEA DE MATRÍCULA CERO EN LA INSTITUCIÓN UNIVERSITARIA COLEGIO MAYOR DE ANTIOQUIA PARA PERIODO ACADÉMICO 2023-1.</t>
  </si>
  <si>
    <t>CONVENIO INTERADMINISTRATIVO PARA GARANTIZAR LA OPERACIÓN DEL PROGRAMA ÚNICO DE ACCESO Y PERMANENCIA (PUAP) EN LA LÍNEA DE MATRÍCULA CERO EN LA INSTITUCIÓN UNIVERSITARIA PASCUAL BRAVO PARA PERIODO ACADÉMICO 2023-1.</t>
  </si>
  <si>
    <t>CONTRATO INTERADMINISTRATIVO PARA CONSERVAR EN ÓPTIMAS CONDICIONES DE FUNCIONAMIENTO LOS BIENES INMUEBLES QUE LE HAN SIDO ENTREGADOS A LA AGENCIA MEDIANTE COMODATO.</t>
  </si>
  <si>
    <t>PRESTACIÓN DE SERVICIOS PROFESIONALES ESPECIALIZADOS PARA EL ACOMPAÑAMIENTO JURÍDICO EN CONTRATACIÓN PÚBICA DE LA AGENCIA DE EDUCACIÓN POSTSECUNDARIA DE MEDELLÍN – SAPIENCIA</t>
  </si>
  <si>
    <t>PRESTACIÓN DE SERVICIOS PROFESIONALES PARA APOYAR LAS ACTIVIDADES ADMINISTRATIVAS Y FINANCIERAS EN LA GESTIÓN CONTRACTUAL DE LA AGENCIA DE EDUCACIÓN POSTSECUNDARIA DE MEDELLÍN – SAPIENCIA.</t>
  </si>
  <si>
    <t>PRESTACIÓN DE SERVICIOS PROFESIONALES COMO ARQUITECTO DE PLATAFORMA PARA GESTIÓN, INTEGRACIÓN Y ADMINISTRACIÓN DEL ECOSISTEMA DE EDUCACIÓN DIGITAL @MEDELLÍN DE LA SUBDIRECCIÓN GESTIÓN EDUCACIÓN POSTSECUNDARIA</t>
  </si>
  <si>
    <t>PRESTAR LOS SERVICIOS PROFESIONALES EN ACTIVIDADES RELACIONADAS CON LA DINAMIZACIÓN Y DIFUSIÓN DE LAS ESTRATEGIAS DEL PROYECTO “FORTALECIMIENTO DEL ECOSISTEMA DE EDUCACIÓN DIGITAL-@MEDELLÍN” DE LA SUBDIRECCIÓN PARA LA GESTIÓN DE LA EDUCACIÓN POSTSECUNDARIA</t>
  </si>
  <si>
    <t>PRESTACIÓN DE SERVICIOS DE TECNÓLOGO EN GESTIÓN DOCUMENTAL, ADMINISTRACIÓN DOCUMENTAL O ARCHIVÍSTICA PARA APOYAR LA PLANEACIÓN, EJECUCIÓN, SEGUIMIENTO Y MEJORA CONTINUA DE LA POLÍTICA DE GESTIÓN DOCUMENTAL EN LA AGENCIA DE EDUCACIÓN POSTSECUNDARIA DE MEDELLÍN</t>
  </si>
  <si>
    <t>PRESTACIÓN DE SERVICIOS PROFESIONALES EN GESTIÓN DOCUMENTAL, ADMINISTRACIÓN DOCUMENTAL O ARCHIVÍSTICA PARA LA APOYAR LA PLANEACIÓN, EJECUCIÓN, SEGUIMIENTO Y MEJORA CONTINUA DE LA POLÍTICA DE GESTIÓN DOCUMENTAL EN LA AGENCIA DE EDUCACIÓN POSTSECUNDARIA DE MEDELLÍN</t>
  </si>
  <si>
    <t>PRESTACIÓN DE SERVICIOS DE UN TÉCNICO O TECNÓLOGO EN GESTIÓN DOCUMENTAL, ADMINISTRACIÓN DOCUMENTAL O ARCHIVÍSTICA PARA APOYAR LA EJECUCIÓN DE LOS PROCESOS TÉCNICOS ARCHIVÍSTICOS -PRODUCCIÓN, GESTIÓN Y TRÁMITE, ORGANIZACIÓN, TRANSFERENCIA, DISPOSICIÓN DE DOCUMENTOS, PRESERVACIÓN A LARGO PLAZO Y VALORACIÓN DOCUMENTAL-, EN LA AGENCIA DE EDUCACIÓN POSTSECUNDARIA DE MEDELLÍN – SAPIENCIA</t>
  </si>
  <si>
    <t xml:space="preserve">PRESTACIÓN DE SERVICIOS PROFESIONALES PARA APOYAR LAS ACTIVIDADES ADMINISTRATIVAS, FINANCIERAS, LOGÍSTICAS Y SOPORTE OPERATIVO DE LA AGENCIA DE EDUCACIÓN POSTSECUNDARIA DE MEDELLÍN - SAPIENCIA.                </t>
  </si>
  <si>
    <t>PRESTACIÓN DE SERVICIOS DE APOYO A LA GESTIÓN PARA EL DESARROLLO DE ACTIVIDADES OPERATIVAS, LOGÍSTICAS Y GESTIÓN DOCUMENTAL RELACIONADA CON LA OPERACIÓN DEL PROGRAMA ÚNICO DE ACCESO Y PERMANENCIA DE SAPIENCIA</t>
  </si>
  <si>
    <t xml:space="preserve">PRESTACIÓN DE SERVICIOS PROFESIONALES PARA EL ACOMPAÑAMIENTO INTEGRAL EN LOS TERRITORIOS A LOS BENEFICIARIOS, INSTITUCIONES Y ENTIDADES EN LA DIVULGACIÓN DEL PROGRAMA ÚNICO DE ACCESO Y PERMANENCIA DE SAPIENCIA. </t>
  </si>
  <si>
    <t>PRESTACIÓN DE SERVICIOS PROFESIONALES PARA APOYAR LAS ACTIVIDADES ADMINISTRATIVAS, FINANCIERAS, LOGÍSTICAS Y SOPORTE OPERATIVO DE LA AGENCIA DE EDUCACIÓN POSTSECUNDARIA DE MEDELLÍN - SAPIENCIA</t>
  </si>
  <si>
    <t>PRESTACIÓN DE SERVICIOS PROFESIONALES PARA APOYAR LAS ACTIVIDADES ADMINISTRATIVAS, FINANCIERAS Y SOPORTE OPERATIVO DE LA AGENCIA DE EDUCACIÓN POSTSECUNDARIA DE MEDELLÍN - SAPIENCIA.</t>
  </si>
  <si>
    <t>PRESTACIÓN DE SERVICIOS PROFESIONALES PARA APOYAR LA GESTIÓN OPERATIVA Y SUPERVISIÓN DE CONTRATOS BAJO EL COMPONENTE TÉCNICO, FINANCIERO, CONTABLE Y ADMINISTRATIVO DE LA DIRECCIÓN TÉCNICA DE FONDOS DE SAPIENCIA</t>
  </si>
  <si>
    <t>PRESTACIÓN DE SERVICIOS PARA EL APOYO ADMINISTRATIVO, TÉCNICO Y OPERATIVO EN LOS TERRITORIOS, A LOS BENEFICIARIOS, INSTITUCIONES Y ENTIDADES EN LA DIVULGACIÓN DEL PROGRAMA ÚNICO DE ACCESO Y PERMANENCIA DE SAPIENCIA.</t>
  </si>
  <si>
    <t xml:space="preserve">PRESTACIÓN DE SERVICIOS DE APOYO A LA GESTIÓN PARA EL DESARROLLO DE ACTIVIDADES OPERATIVAS, LOGÍSTICAS Y GESTIÓN DOCUMENTAL RELACIONADA CON LA OPERACIÓN DEL PROGRAMA ÚNICO DE ACCESO Y PERMANENCIA DE SAPIENCIA.                 </t>
  </si>
  <si>
    <t>PRESTACIÓN DE SERVICIOS PROFESIONALES PARA EL ACOMPAÑAMIENTO INTEGRAL EN LOS TERRITORIOS A LOS BENEFICIARIOS, INSTITUCIONES Y ENTIDADES EN LA DIVULGACIÓN DEL PROGRAMA ÚNICO DE ACCESO Y PERMANENCIA DE SAPIENCIA.</t>
  </si>
  <si>
    <t>PRESTACIÓN DE SERVICIOS PROFESIONALES ESPECIALIZADOS PARA APOYAR INTEGRALMENTE A LA DIRECCIÓN TÉCNICA DE FONDOS Y LA COORDINACIÓN DE LA OPERACIÓN DEL PROGRAMA ÚNICO DE ACCESO Y PERMANENCIA-PUAP DE SAPIENCIA.</t>
  </si>
  <si>
    <t>PRESTACIÓN DE SERVICIOS DE APOYO A LAS ACTIVIDADES ADMINISTRATIVAS, FINANCIERAS Y SOPORTE OPERATIVO DE LA AGENCIA DE EDUCACIÓN POSTSECUNDARIA DE MEDELLÍN - SAPIENCIA.</t>
  </si>
  <si>
    <t>PRESTACIÓN DE SERVICIOS PROFESIONALES PARA EL ACOMPAÑAMIENTO INTEGRAL EN LOS TERRITORIOS A LOS BENEFICIARIOS, INSTITUCIONES Y ENTIDADES EN LA DIVULGACIÓN DEL PROGRAMA ÚNICO DE ACCESO Y PERMANENCIA DE SAPIENCIA</t>
  </si>
  <si>
    <t>PRESTACIÓN DE SERVICIOS PROFESIONALES PARA APOYAR INTEGRALMENTE LA GESTIÓN ADMINISTRATIVA, FINANCIERA, GIROS Y SOPORTE OPERATIVO DE LA DIRECCIÓN TÉCNICA DE FONDOS DE SAPIENCIA.</t>
  </si>
  <si>
    <t>PRESTACIÓN DE SERVICIOS DE APOYO A LA GESTIÓN PARA EL DESARROLLO DE ACTIVIDADES OPERATIVAS, LOGÍSTICAS Y ORIENTACIÓN A LA CIUDADANÍA EN LOS TERRITORIOS DEL PROGRAMA ÚNICO DE ACCESO Y PERMANENCIA DE SAPIENCIA</t>
  </si>
  <si>
    <t>CONTRATO INTERADMINISTRATIVO DE MANDATO SIN REPRESENTACIÓN PARA LA IMPLEMENTACIÓN DE UN SISTEMA DE INFORMACIÓN A LA MEDIDA PARA LAS DIFERENTES OPERACIONES DE LA AGENCIA DE EDUCACIÓN POSTSECUNDARIA DE MEDELLÍN – SAPIENCIA</t>
  </si>
  <si>
    <t>PRESTACIÓN DE SERVICIOS PROFESIONALES PARA APOYAR LAS ACTIVIDADES ADMINISTRATIVAS, FINANCIERAS, LOGÍSTICAS Y SOPORTE OPERATIVO DE LA AGENCIA DE EDUCACIÓN POSTSECUNDARIA DE MEDELLÍN – SAPIENCIA.</t>
  </si>
  <si>
    <t xml:space="preserve">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    </t>
  </si>
  <si>
    <t>PRESTACIÓN DE SERVICIOS PROFESIONALES EN COMUNICACIÓN AUDIOVISUAL PARA EL APOYO A LA GESTIÓN DEL PROYECTO FORTALECIMIENTO DEL ECOSISTEMA DE EDUCACIÓN DIGITAL-@MEDELLÍN Y EL POSICIONAMIENTO DE LOS PROYECTOS DE LA AGENCIA DE EDUCACIÓN POSTSECUNDARIA DE MEDELLÍN - SAPIENCIA</t>
  </si>
  <si>
    <t>PRESTACIÓN DE SERVICIOS PROFESIONALES PARA LA ADMINISTRACIÓN DE NUBE PÚBLICA Y PRIVADA, DESARROLLO, IMPLEMENTACIÓN Y PUESTA EN MARCHA DE APLICATIVOS Y DEMÁS. ESTO CON RELACIÓN A LA AGENCIA DE EDUCACIÓN POSTSECUNDARIA DE MEDELLÍN. – SAPIENCIA</t>
  </si>
  <si>
    <t>PRESTACIÓN DE SERVICIOS PROFESIONALES PARA EL APOYO EN EL FUNCIONAMIENTO DE LA SALA AUDIOVISUAL DEL PROYECTO FORTALECIMIENTO DEL ECOSISTEMA DE EDUCACIÓN DIGITAL -@MEDELLÍN DE LA SUBDIRECCIÓN PARA LA GESTIÓN DE LA EDUCACIÓN POSTSECUNDARIA Y PRODUCCIÓN Y EDICIÓN DE CONTENIDO AUDIOVISUAL PARA EL ÁREA DE COMUNICACIONES DE LA AGENCIA DE EDUCACIÓN POSTSECUNDARIA DE MEDELLÍN</t>
  </si>
  <si>
    <t>PRESTACIÓN DE SERVICIOS DE UN AUXILIAR ADMINISTRATIVO, PARA APOYAR LA GESTIÓN FINANCIERA DEL ÁREA PRESUPUESTAL DE LA AGENCIA DE EDUCACIÓN POSTSECUNDARIA DE MEDELLÍN – SAPIENCIA</t>
  </si>
  <si>
    <t>PRESTACIÓN DE SERVICIOS COMO AUXILIAR PARA APOYAR LAS ACTIVIDADES ADMINISTRATIVAS Y LOGÍSTICAS DE FORMA INTEGRAL EN DIFERENTES SEDES DONDE SE OFERTAN LOS SERVICIOS DE LA AGENCIA DE EDUCACIÓN POSTSECUNDARIA DE MEDELLÍN - SAPIENCIA.</t>
  </si>
  <si>
    <t>PRESTACIÓN DE SERVICIOS PROFESIONALES Y DE APOYO A LA GESTIÓN EN EL DESARROLLO DE LOS PROYECTOS Y/O PROGRAMAS ASOCIADOS AL PROCESO DE GESTIÓN ADMINISTRATIVA ADSCRITA A LA SUBDIRECCIÓN ADMINISTRATIVA, FINANCIERA Y DE APOYO A LA GESTIÓN DE LA AGENCIA DE EDUCACIÓN POSTSECUNDARIA DE MEDELLÍN - SAPIENCIA</t>
  </si>
  <si>
    <t>PRESTACIÓN DE SERVICIOS PROFESIONALES PARA EL APOYO EN EL PROCESO ADMINISTRATIVO, TÉCNICO, FINANCIERO Y PRESUPUESTAL DE LOS PROYECTOS DE LA SUBDIRECCIÓN PARA LA GESTIÓN DE LA EDUCACIÓN POSTSECUNDARIA</t>
  </si>
  <si>
    <t>PRESTACIÓN DE SERVICIOS PROFESIONALES PARA APOYAR LAS ACTIVIDADES RELACIONADAS CON LA ADMINISTRACIÓN, DOCUMENTACIÓN Y GESTIÓN DEL PORTAFOLIO DE CRÉDITOS EDUCATIVOS A CARGO DE LA AGENCIA DE EDUCACIÓN POSTSECUNDARIA DE MEDELLÍN –SAPIENCIA.</t>
  </si>
  <si>
    <t>PRESTACIÓN DE SERVICIOS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</si>
  <si>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EN LA GESTIÓN OPERATIVA Y ADMINISTRATIVA PARA LA EJECUCIÓN DE LAS ACTIVIDADES RELACIONADAS CON EL PROCESAMIENTO Y GESTIÓN DE RECUPERACIÓN DE CARTERA DE LOS CRÉDITOS EDUCATIVOS QUE HAN INICIADO LA ETAPA FINAL DE AMORTIZACIÓN.</t>
  </si>
  <si>
    <t xml:space="preserve">PRESTACIÓN DE SERVICIOS PROFESIONALES PARA LIDERAR LA PRODUCCIÓN DE CONTENIDO AUDIOVISUAL DE LA AGENCIA DE EDUCACIÓN POSTSECUNDARIA DE MEDELLÍN – SAPIENCIA Y LA CIUDADELA PARA LA CUARTA REVOLUCIÓN Y TRANSFORMACIÓN DEL APRENDIZAJE - C4TA.      </t>
  </si>
  <si>
    <t>PRESTACIÓN DE SERVICIOS PROFESIONALES ESPECIALIZADOS PARA APOYAR LOS PROYECTOS Y/O PROGRAMAS ESTRATÉGICOS DE ACCESO Y PERMANENCIA EN LA EDUCACIÓN POSTSECUNDARIA DESDE LA OFICINA ASESORA JURÍDICA.</t>
  </si>
  <si>
    <t>PRESTACIÓN DE SERVICIOS PROFESIONALES ESPECIALIZADOS PARA APOYAR LA ADOPCIÓN, IMPLEMENTACIÓN, SEGUIMIENTO, MONITOREO Y EVALUACIÓN DE LA POLÍTICA PÚBLICA DE EDUCACIÓN POSTSECUNDARIA DE MEDELLÍN; ASÍ COMO EL DISEÑO E IMPLEMENTACIÓN DE LA POLÍTICA INSTITUCIONAL DE PARTICIPACIÓN CIUDADANA EN LA GESTIÓN PÚBLICA.</t>
  </si>
  <si>
    <t>PRESTACIÓN DE SERVICIOS PROFESIONALES ESPECIALIZADOS PARA REALIZAR LA IMPLEMENTACIÓN DEL SISTEMA DE INTELIGENCIA ESTRATÉGICA DE LA AGENCIA, LO CUAL INCLUYE EL ANÁLISIS DE INFORMACIÓN Y LA GENERACIÓN DE CONTENIDOS DEL OBSERVATORIO DE SAPIENCIA (ODES).</t>
  </si>
  <si>
    <t>PRESTACIÓN DE SERVICIOS PROFESIONALES PARA DESARROLLAR, DESDE LA CIENCIA DE DATOS, APLICANDO TÉCNICAS AVANZADAS - ESTADÍSTICAS, DE PREDICCIÓN Y DE MACHINE LEARNING – LA CONSTRUCCIÓN DE MODELOS DE ANÁLISIS DE DATOS ESCALABLES Y AUTOMATIZADOS EN EL OBSERVATORIO DE SAPIENCIA (ODES).</t>
  </si>
  <si>
    <t>PRESTACIÓN DE SERVICIOS PROFESIONALES PARA APOYAR EL DISEÑO E IMPLEMENTACIÓN DE ESTRATEGIAS DE ACOMPAÑAMIENTO DIRIGIDAS A BENEFICIARIOS Y FAMILIAS QUE HACEN PARTE DEL PROGRAMA ÚNICO DE ACCESO Y PERMANENCIA DE SAPIENCIA.</t>
  </si>
  <si>
    <t>PRESTACIÓN DE SERVICIOS DE APOYO A LAS ACTIVIDADES ADMINISTRATIVAS, FINANCIERAS, LOGÍSTICAS Y SOPORTE OPERATIVO DE LA AGENCIA DE EDUCACIÓN POSTSECUNDARIA DE MEDELLÍN - SAPIENCIA.</t>
  </si>
  <si>
    <t xml:space="preserve">
PRESTACIÓN DE SERVICIOS PROFESIONALES PARA APOYAR JURÍDICAMENTE LA OPERACIÓN DE LOS PROYECTOS Y PROGRAMAS DE LA SUBDIRECCIÓN PARA LA GESTIÓN DE LA EDUCACIÓN POSTSECUNDARIA DE LA AGENCIA DE EDUCACIÓN POSTSECUNDARIA DE MEDELLÍN - SAPIENCIA.
</t>
  </si>
  <si>
    <t>PRESTACIÓN DE SERVICIOS DE APOYO A LA GESTIÓN PARA EL DESARROLLO DE ACTIVIDADES OPERATIVAS, LOGÍSTICAS Y GESTIÓN DOCUMENTAL RELACIONADA CON LA OPERACIÓN DEL PROGRAMA ÚNICO DE ACCESO Y PERMANENCIA DE SAPIENCIA.</t>
  </si>
  <si>
    <t>PRESTACIÓN DE SERVICIOS PROFESIONALES PARA EL ACOMPAÑAMIENTO JURÍDICO EN CONTRATACIÓN PÚBLICA DE LA AGENCIA DE EDUCACIÓN POSTSECUNDARIA DE MEDELLÍN – SAPIENCIA</t>
  </si>
  <si>
    <t>CONTRATO INTERADMINISTRATIVO PARA LA ADQUISICIÓN, INSTALACIÓN, IMPLEMENTACIÓN, CERTIFICACIÓN Y LEGALIZACIÓN DE UNA SOLUCIÓN SOLAR INTEGRAL, MEDIANTE PANELES SOLARES PARA LA CIUDADELA DE LA CUARTA REVOLUCIÓN Y LA TRANSFORMACIÓN DEL APRENDIZAJE - C4TA.</t>
  </si>
  <si>
    <t>PRESTACIÓN DE SERVICIOS PROFESIONALES PARA APOYAR LA SUPERVISIÓN DE CONTRATOS DESIGNADOS EN LA SUBDIRECCIÓN ADMINISTRATIVA, FINANCIERA Y DE APOYO A LA GESTIÓN DE LA AGENCIA DE EDUCACIÓN POSTSECUNDARIA DE MEDELLÍN-SAPIENCIA</t>
  </si>
  <si>
    <t>PRESTACIÓN DE SERVICIOS PROFESIONALES DE APOYO TRANSVERSAL PARA EL DISEÑO E IMPLEMENTACIÓN DE ARTICULACIONES Y ESTRATEGIAS DE ACOMPAÑAMIENTO DIRIGIDAS A BENEFICIARIOS Y FAMILIAS QUE HACEN PARTE DE LOS PROGRAMAS DEL PROYECTO “AMPLIACIÓN DEL ACCESO Y LA PERMANENCIA EN LA EDUCACIÓN POSTSECUNDARIA”.</t>
  </si>
  <si>
    <t>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 DE LA AGENCIA DE EDUCACIÓN POSTSECUNDARIA DE MEDELLÍN – SAPIENCIA.</t>
  </si>
  <si>
    <t>PRESTACIÓN DE SERVICIOS PROFESIONALES PARA APOYAR EN LA REALIZACIÓN DE ACTIVIDADES ADMINISTRATIVAS, OPERATIVAS, JURÍDICAS Y DE APOYO A LA SUPERVISIÓN DE LA SUBDIRECCIÓN PARA LA GESTIÓN DE LA EDUCACIÓN POSTSECUNDARIA DE LA AGENCIA DE EDUCACIÓN POSTSECUNDARIA DE MEDELLÍN- SAPIENCIA</t>
  </si>
  <si>
    <t>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t>
  </si>
  <si>
    <t>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t>
  </si>
  <si>
    <t>PRESTACIÓN DE SERVICIOS PARA APOYAR LAS ACTIVIDADES ADMINISTRATIVAS Y LOGÍSTICAS DE FORMA INTEGRAL EN DIFERENTES SEDES DONDE SE OFERTAN LOS SERVICIOS DE LA AGENCIA DE EDUCACIÓN POSTSECUNDARIA DE MEDELLÍN - SAPIENCIA</t>
  </si>
  <si>
    <t>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t>
  </si>
  <si>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</si>
  <si>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PARA APOYAR LAS ESTRATEGIAS Y ACTIVIDADES RELACIONADAS CON EL PROYECTO FORTALECIMIENTO DE LA INVESTIGACIÓN, LA INNOVACIÓN Y EL EMPRENDIMIENTO DE LA SUBDIRECCIÓN PARA LA GESTIÓN DE LA EDUCACIÓN POSTSECUNDARIA</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</si>
  <si>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</si>
  <si>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COMO TECNÓLOGO EN DISEÑO DE DESARROLLO DE SOFTWARE Y SOPORTE TÉCNICO DE ACTUALES Y NUEVOS MÓDULOS QUE HACEN PARTE DEL PROYECTO, APOYANDO A LA OPTIMIZACIÓN DE RECURSOS PARA LA CIUDADELA DIGITAL Y SITIO WEB DE @MEDELLÍN DE LA SUBDIRECCIÓN DE LA GESTIÓN DE LA EDUCACIÓN POSTSECUNDARIA DE MEDELLÍN</t>
  </si>
  <si>
    <t>PRESTACIÓN DE SERVICIOS PROFESIONALES PARA APOYAR LAS ACTIVIDADES RELACIONADAS CON LA GESTIÓN DE COBRANZA PRE JURÍDICA DEL PORTAFOLIO DE CRÉDITOS EDUCATIVOS A CARGO DE LA AGENCIA DE EDUCACIÓN POSTSECUNDARIA DE MEDELLÍN – SAPIENCIA.</t>
  </si>
  <si>
    <t>PRESTACIÓN DE SERVICIOS DE APOYO LOGÍSTICO Y ADMINISTRATIVO PARA EL CONTROL, SEGUIMIENTO Y NOTIFICACIÓN DE LOS ACTOS ADMINISTRATIVOS EXPEDIDOS POR LA AGENCIA DE EDUCACIÓN POSTSECUNDARIA DE MEDELLÍN- SAPIENCIA.</t>
  </si>
  <si>
    <t>PRESTACIÓN DE SERVICIOS TÉCNICOS PARA EL APOYO A LA GESTIÓN Y EL FORTALECIMIENTO DE LOS PROCESOS DEL SISTEMA DE CONTROL INTERNO DE LA AGENCIA DE EDUCACIÓN POSTSECUNDARIA DE MEDELLÍN-SAPIENCIA.</t>
  </si>
  <si>
    <t>CONVENIO DE ASOCIACIÓN PARA CREAR UN ESPACIO COMÚN, EL CUAL PERMITA CONECTAR LA ACADEMIA CON LA INDUSTRIA DE LA MODA A TRAVÉS DEL APRENDIZAJE COLABORATIVO, LA INVESTIGACIÓN, EL EMPRENDIMIENTO Y LA INNOVACIÓN.</t>
  </si>
  <si>
    <t>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t>
  </si>
  <si>
    <t>PRESTACIÓN DE SERVICIOS PROFESIONALES, PARA APOYAR LA ADMINISTRACIÓN DEL SISTEMA DE GESTIÓN DE LA SEGURIDAD Y SALUD EN EL TRABAJO SG-SST DE LA AGENCIA DE EDUCACIÓN POSTSECUNDARIA DE MEDELLÍN – SAPIENCIA.</t>
  </si>
  <si>
    <t>PRESTACIÓN DE SERVICIOS PARA APOYAR LA GESTIÓN OPERATIVA Y ADMINISTRATIVA EN LA EJECUCIÓN DE LAS ACTIVIDADES RELACIONADAS CON EL PROCESAMIENTO Y GESTIÓN DE RECUPERACIÓN DE CARTERA DE LOS CRÉDITOS EDUCATIVOS QUE HAN INICIADO LA ETAPA FINAL DE AMORTIZACIÓN.</t>
  </si>
  <si>
    <t>CONTRATAR UNA PLATAFORMA DIGITAL DE REGISTRO INTEGRAL DE APRENDIZAJE(CLR) QUE PERMITA MONITOREAR MAPEAR Y GESTIONAR LAS HABILIDADES DE LOS BENEFICIARIOS DE LA AGENCIA EN RELACIÓN CON LAS DEMANDAS DEL MERCADO LABORAL PARA CREAR RECOMENDACIONES DE RUTAS DE APRENDIZAJE</t>
  </si>
  <si>
    <t>“CONTRATO INTERADMINISTRATIVO DE MANDATO SIN REPRESENTACIÓN PARA LA PARTICIPACIÓN EN EVENTOS Y FERIAS DE CIUDAD EN CONCORDANCIA CON EL MODELO DE CONGLOMERADO PÚBLICO DEL DISTRITO DE MEDELLÍN, PARA LA DIVULGACIÓN DE LOS PROGRAMAS MISIONALES DE LA AGENCIA DE EDUCACIÓN POSTSECUNDARIA DE MEDELLÍN SAPIENCIA”</t>
  </si>
  <si>
    <t>PRESTACIÓN DE SERVICIOS PROFESIONALES ESPECIALIZADOS PARA EL ACOMPAÑAMIENTO JURÍDICO EN CONTRATACIÓN PÚBLICA DE LA AGENCIA DE EDUCACIÓN POSTSECUNDARIA DE MEDELLÍN – SAPIENCIA</t>
  </si>
  <si>
    <t>PRESTACIÓN DE SERVICIOS PARA LA APLICACIÓN DE INSTRUMENTOS DE RECOLECCIÓN DE INFORMACIÓN (ENCUESTAS) SOBRE TEMAS ESTRATÉGICOS RELACIONADOS CON LA EDUCACIÓN POSTSECUNDARIA EN MEDELLÍN.</t>
  </si>
  <si>
    <t>CONTRATO INTERADMINISTRATIVO DE MANDATO SIN REPRESENTACIÓN PARA LA ADQUISICIÓN DE SOFTWARE Y DISCOS PARA LA CONFIGURACIÓN Y ADECUACIÓN DE LOS SISTEMAS DE GRABACIÓN CCTV Y OTROS ELEMENTOS PERIFÉRICOS PARA LA AGENCIA DE EDUCACIÓN POSTSECUNDARIA DE MEDELLÍN -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</si>
  <si>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t>
  </si>
  <si>
    <t>PRESTACIÓN DE SERVICIOS PROFESIONALES PARA EL APOYO DE LOS PROCESOS DE SUPERVISIÓN DERIVADOS DEL RELACIONAMIENTO DEL PROYECTO FORTALECIMIENTO DEL ECOSISTEMA DE EDUCACIÓN DIGITAL -@MEDELLÍN-DE LA SUBDIRECCIÓN PARA LA GESTIÓN DE LA EDUCACIÓN POSTSECUNDARIA – GEP-ALIANZAS.</t>
  </si>
  <si>
    <t>PRESTACIÓN DE SERVICIOS PROFESIONALES PARA APOYAR EL ANÁLISIS Y ESTANDARIZACIÓN DE BASES DATOS, PREDICCIÓN DE RESULTADOS Y APLICACIÓN DE MACHINE LEARNING EN LA AGENCIA DE EDUCACIÓN POSTSECUNDARIA DE MEDELLÍN - SAPIENCIA.</t>
  </si>
  <si>
    <t>PRESTACIÓN DE SERVICIOS DE APOYO PARA LAS ACTIVIDADES OPERATIVAS, LOGÍSTICAS, DE TRÁMITE Y GESTIÓN DOCUMENTAL RELACIONADOS CON LA OFICINA ASESORA JURÍDICA DE LA AGENCIA DE EDUCACIÓN POSTSECUNDARIA DE MEDELLÍN –SAPIENCIA -</t>
  </si>
  <si>
    <t>PRESTACIÓN DE SERVICIOS PROFESIONALES PARA EL APOYO A LA GESTIÓN ADMINISTRATIVA Y DEL FORTALECIMIENTO DE LOS PROCESOS DEL SISTEMA DE CONTROL INTERNO DE LA AGENCIA DE EDUCACIÓN POSTSECUNDARIA DE MEDELLÍN-SAPIENCIA.</t>
  </si>
  <si>
    <t>PRESTACIÓN DE SERVICIOS PARA APOYAR ACTIVIDADES DE MANTENIMIENTO, LOGÍSTICAS Y OPERATIVAS DE LA AGENCIA DE EDUCACIÓN POSTSECUNDARIA DE MEDELLÍN Y SUS DIFERENTES SEDES.</t>
  </si>
  <si>
    <t>PRESTACIÓN DE SERVICIOS PROFESIONALES COMO ASESOR PARA EL ACOMPAÑAMIENTO INTEGRAL EN EL PROCESO DE CRÉDITO Y CARTERA EN ETAPA FINAL DE AMORTIZACIÓN, DERIVADO DE LOS FONDOS DE CRÉDITOS CONDONABLES PARA LA EDUCACIÓN POSTSECUNDARIA.</t>
  </si>
  <si>
    <t>029 DE 2023</t>
  </si>
  <si>
    <t>084 DE 2023</t>
  </si>
  <si>
    <t>296 DE 2023</t>
  </si>
  <si>
    <t>312 DE 2023</t>
  </si>
  <si>
    <t>485 DE 2023</t>
  </si>
  <si>
    <t>500 DE 2023</t>
  </si>
  <si>
    <t>501 DE 2023</t>
  </si>
  <si>
    <t>502 DE 2023</t>
  </si>
  <si>
    <t>504 DE 2023
504-1; 504-2; 504-3: 504-4; 504-5; 504-6; 504-7</t>
  </si>
  <si>
    <t>516 DE 2023</t>
  </si>
  <si>
    <t>521 DE 2023</t>
  </si>
  <si>
    <t>522 DE 2023</t>
  </si>
  <si>
    <t>523 DE 2023</t>
  </si>
  <si>
    <t>524 DE 2023</t>
  </si>
  <si>
    <t>532 DE 2023</t>
  </si>
  <si>
    <t>533 DE 2023</t>
  </si>
  <si>
    <t>536 DE 2023</t>
  </si>
  <si>
    <t>537 DE 2023</t>
  </si>
  <si>
    <t>545 DE 2023</t>
  </si>
  <si>
    <t>546 DE 2023</t>
  </si>
  <si>
    <t>547 DE 2023</t>
  </si>
  <si>
    <t>549 DE 2023</t>
  </si>
  <si>
    <t>550 DE 2023</t>
  </si>
  <si>
    <t>551 DE 2023</t>
  </si>
  <si>
    <t>553 DE 2023</t>
  </si>
  <si>
    <t>554 DE 2023</t>
  </si>
  <si>
    <t>555 DE 2023</t>
  </si>
  <si>
    <t>556 DE 2023</t>
  </si>
  <si>
    <t>557 DE 2023</t>
  </si>
  <si>
    <t>558 DE 2023</t>
  </si>
  <si>
    <t>559 DE 2023</t>
  </si>
  <si>
    <t xml:space="preserve">SUBDIRECCION ADMINISTRATIVA, FINANCIERA Y APOYO A LA GESTION </t>
  </si>
  <si>
    <t xml:space="preserve">PRESTACIÓN DE SERVICIOS PARA APOYAR A LA DIRECCIÓN GENERAL EN ACTIVIDADES ADMINISTRATIVAS Y DE RELACIONAMIENTO ESTRATÉGICO NECESARIAS PARA EL DESARROLLO DE LOS PROYECTOS DE LA AGENCIA DE EDUCACIÓN POSTSECUNDARIA DE MEDELLÍN - SAPIENCIA.                             </t>
  </si>
  <si>
    <t xml:space="preserve">PRESTACIÓN DE SERVICIOS PROFESIONALES PARA EL DESARROLLO DE ESTRATEGIAS PUBLICITARIAS; LIDERANDO, COORDINANDO Y APOYANDO EL TRABAJO CREATIVO DE LOS PROFESIONALES DE DISEÑO GRÁFICO DEL ÁREA DE COMUNICACIONES; VELANDO POR CORRECTO USO DE LA IDENTIDAD VISUAL DE LA AGENCIA DE EDUCACIÓN POSTSECUNDARIA DE MEDELLÍN – SAPIENCIA.              </t>
  </si>
  <si>
    <t>PRESTAR EL SERVICIO INTEGRAL DE ASEO, CAFETERÍA Y MANTENIMIENTO, PARA EL ADECUADO CUIDADO DE LOS BIENES INMUEBLES DE PROPIEDAD Y/O TENENCIA DE LA AGENCIA DE EDUCACIÓN POSTSECUNDARIA DE MEDELLÍN – SAPIENCIA.</t>
  </si>
  <si>
    <t>AUNAR ESFUERZOS PARA FORTALECER LAS ÁREAS DE BIENESTAR Y PERMANENCIA, MEDIANTE LA IMPLEMENTACIÓN DEL PROGRAMA DE MONITORIAS Y APOYO AL APRENDIZAJE, PARA LOS ESTUDIANTES DE PREGRADO MATRICULADOS EN LA UNAL - INSTITUCIÓN UNIVERSITARIA</t>
  </si>
  <si>
    <t>ARRENDAMIENTO DE ESPACIOS DE LA CIUDADELA DE LA CUARTA REVOLUCIÓN Y TRANSFORMACIÓN DEL APRENDIZAJE C4TA, PARA EL FUNCIONAMIENTO DE RESTAURANTE, CAFETERÍAS, FRUTERA, MISCELÁNEA Y MAQUINAS DE VENDING.</t>
  </si>
  <si>
    <t>PRESTACIÓN DE SERVICIOS PROFESIONALES PARA APOYAR TÉCNICA, ADMINISTRATIVA Y ASISTENCIALMENTE EN LOS PROCESOS DE GESTIÓN DE LA SUBDIRECCIÓN DE GESTIÓN PARA LA EDUCACIÓN POSTSECUNDARIA.</t>
  </si>
  <si>
    <t xml:space="preserve">TRANSFERIR A TÍTULO GRATUITO 3.156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t>
  </si>
  <si>
    <t xml:space="preserve">TRANSFERIR A TÍTULO GRATUITO 500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t>
  </si>
  <si>
    <t xml:space="preserve">TRANSFERIR A TÍTULO GRATUITO 233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t>
  </si>
  <si>
    <t>CONVENIO INTERADMINISTRATIVO PARA GARANTIZAR LA OPERACIÓN DEL PROGRAMA ÚNICO DE ACCESO Y PERMANENCIA (PUAP) EN LA LÍNEA DE MATRÍCULA CERO EN LAS INSTITUCIONES DE EDUCACIÓN SUPERIOR ADSCRITAS AL DISTRITO DE MEDELLÍN Y LAS INSTITUCIONES DE EDUCACIÓN SUPERIOR PÚBLICAS DE ORDEN DEPARTAMENTAL Y NACIONAL CON SEDE EN MEDELLÍN.</t>
  </si>
  <si>
    <t>HACER ENTREGA REAL Y MATERIAL DE BIENES MUEBLES DE PROPIEDAD DE LA AGENCIA DE EDUCACIÓN POSTSECUNDARIA – SAPIENCIA Y LA SECRETARÍA DE LA NO VIOLENCIA, EN CALIDAD DE COMODATO O PRÉSTAMO DE USO.</t>
  </si>
  <si>
    <t>HACER ENTREGA REAL Y MATERIAL DE BIENES MUEBLES DE PROPIEDAD DE LA AGENCIA DE EDUCACIÓN POSTSECUNDARIA – SAPIENCIA A LA INSTITUCIÓN UNIVERSITARIA COLEGIO MAYOR DE ANTIOQUIA, EN CALIDAD DE COMODATO O PRÉSTAMO DE USO</t>
  </si>
  <si>
    <t xml:space="preserve">HACER ENTREGA REAL Y MATERIAL DE BIENES MUEBLES DE PROPIEDAD DE LA AGENCIA DE EDUCACIÓN POSTSECUNDARIA – SAPIENCIA AL ITM - INSTITUCIÓN UNIVERSITARIA, EN CALIDAD DE COMODATO O PRÉSTAMO DE USO.     </t>
  </si>
  <si>
    <t>HACER ENTREGA REAL Y MATERIAL DE BIENES MUEBLES DE PROPIEDAD DE LA AGENCIA DE EDUCACIÓN POSTSECUNDARIA – SAPIENCIA AL ITM - INSTITUCIÓN UNIVERSITARIA, EN CALIDAD DE COMODATO O PRÉSTAMO DE USO</t>
  </si>
  <si>
    <t xml:space="preserve">HACER ENTREGA REAL Y MATERIAL DE BIENES MUEBLES DE PROPIEDAD DE LA AGENCIA DE EDUCACIÓN POSTSECUNDARIA – SAPIENCIA A LA INSTITUCIÓN UNIVERSITARIA PASCUAL BRAVO, EN CALIDAD DE COMODATO O PRÉSTAMO DE USO.     </t>
  </si>
  <si>
    <t>PRESTACIÓN DE SERVICIOS COMO AUXILIAR DE SISTEMAS PARA EL MANEJO DE INVENTARIOS DE ACTIVOS TECNOLÓGICOS, ACTIVIDADES LOGÍSTICAS Y OPERATIVAS DE LA SEDE C4TA O EN DIFERENTES SEDES DE LA AGENCIA DE EDUCACIÓN POSTSECUNDARIA DE MEDELLÍN.</t>
  </si>
  <si>
    <t>PRESTACIÓN DE SERVICIOS PROFESIONALES ESPECIALIZADOS PARA APOYAR LA GESTIÓN FINANCIERA Y PRESUPUESTAL DE LA AGENCIA DE EDUCACIÓN POSTSECUNDARIA DE MEDELLÍN – SAPIENCIA.</t>
  </si>
  <si>
    <t>PRESTACIÓN DE SERVICIOS PROFESIONALES PARA APOYAR LAS ACTIVIDADES ADMINISTRATIVAS, FINANCIERAS Y SOPORTE OPERATIVO DE LA AGENCIA DE EDUCACIÓN POSTSECUNDARIA DE MEDELLÍN - SAPIENCIA</t>
  </si>
  <si>
    <t>PRESTACIÓN DE SERVICIOS PROFESIONALES PARA APOYAR EN LA REALIZACIÓN DE ACTIVIDADES ADMINISTRATIVAS, OPERATIVAS, TÉCNICAS Y DE APOYO A LA SUPERVISIÓN DE LOS PROYECTOS ADSCRITOS A LA SUBDIRECCIÓN PARA LA GESTIÓN DE LA EDUCACIÓN POSTSECUNDARIA DE LA AGENCIA DE EDUCACIÓN POSTSECUNDARIA DE MEDELLÍN- SAPIENCIA</t>
  </si>
  <si>
    <t> PRESTACIÓN DE SERVICIOS PROFESIONALES PARA EL APOYO EN EL PROCESO ADMINISTRATIVO, TÉCNICO, FINANCIERO Y PRESUPUESTAL DE LOS PROYECTOS DE LA SUBDIRECCIÓN PARA LA GESTIÓN DE LA EDUCACIÓN POSTSECUNDARIA</t>
  </si>
  <si>
    <t>PRESTACIÓN DE SERVICIOS PARA EL APOYO ASISTENCIAL EN LOS PROCESOS DE GESTIÓN DE LA AGENCIA POSTSECUNDARIA DE EDUCACIÓN DE MEDELLÍN-SAPIENCIA</t>
  </si>
  <si>
    <t>PRESTACIÓN DE SERVICIOS COMO TÉCNICO PARA EL APOYO ASISTENCIAL EN PROCESOS ADMINISTRATIVOS Y OPERATIVOS DE LA DIRECCIÓN TÉCNICA DE FONDOS DE SAPIENCIA</t>
  </si>
  <si>
    <t xml:space="preserve">PRESTACIÓN DE SERVICIOS PROFESIONALES PARA APOYAR LA GESTIÓN ADMINISTRATIVA Y FINANCIERA DEL ÁREA CONTABLE DE LA AGENCIA DE EDUCACIÓN POSTSECUNDARIA DE MEDELLÍN - SAPIENCIA    </t>
  </si>
  <si>
    <t>PRESTACIÓN DE SERVICIOS PROFESIONALES PARA EL APOYO TRANSVERSAL A LA GESTIÓN DE PROCESOS DE LOS COMPONENTES ADMINISTRATIVO Y ACADÉMICO DE LA CIUDADELA PARA LA CUARTA REVOLUCIÓN Y TRANSFORMACIÓN DEL APRENDIZAJE-C4TA.</t>
  </si>
  <si>
    <t>PRESTACIÓN DE SERVICIOS PROFESIONALES PARA APOYAR EN LA REALIZACIÓN DE ACTIVIDADES ADMINISTRATIVAS, OPERATIVAS, TÉCNICAS Y DE APOYO A LA SUPERVISIÓN DE LOS PROYECTOS ADSCRITOS A LA SUBDIRECCIÓN PARA LA GESTIÓN DE LA EDUCACIÓN POSTSECUNDARIA DE LA AGENCIA DE EDUCACIÓN POSTSECUNDARIA DE MEDELLÍN- SAPIENCIA.</t>
  </si>
  <si>
    <t xml:space="preserve">PRESTACIÓN DE SERVICIOS DE APOYO A LAS ACTIVIDADES ADMINISTRATIVAS, FINANCIERAS, 
LOGÍSTICAS Y SOPORTE OPERATIVO DE LA AGENCIA DE EDUCACIÓN POSTSECUNDARIA DE MEDELLÍN - SAPIENCIA. 
</t>
  </si>
  <si>
    <t>N/A</t>
  </si>
  <si>
    <t>No aplica</t>
  </si>
  <si>
    <t>538 DE 2023</t>
  </si>
  <si>
    <t>561 DE 2023</t>
  </si>
  <si>
    <t>562 DE 2023</t>
  </si>
  <si>
    <t>563 DE 2023</t>
  </si>
  <si>
    <t>564 DE 2023</t>
  </si>
  <si>
    <t>565 DE 2023</t>
  </si>
  <si>
    <t>566 DE 2023</t>
  </si>
  <si>
    <t>567 DE 2023</t>
  </si>
  <si>
    <t>568 DE 2023</t>
  </si>
  <si>
    <t>569 DE 2023</t>
  </si>
  <si>
    <t>570 DE 2023</t>
  </si>
  <si>
    <t xml:space="preserve">PRESTACIÓN DE SERVICIOS DE APOYO A LA GESTIÓN PARA EL DESARROLLO DE ACTIVIDADES OPERATIVAS, LOGÍSTICAS Y GESTIÓN DOCUMENTAL RELACIONADA CON LA OPERACIÓN DEL PROGRAMA ÚNICO DE ACCESO Y PERMANENCIA DE SAPIENCIA. </t>
  </si>
  <si>
    <t>PRESTACIÓN DE SERVICIOS PROFESIONALES PARA APOYAR LA SUPERVISIÓN DE CONTRATOS DESIGNADOS EN LA SUBDIRECCIÓN ADMINISTRATIVA, FINANCIERA Y DE APOYO A LA GESTIÓN DE LA AGENCIA DE EDUCACIÓN POSTSECUNDARIA DE MEDELLÍN-SAPIENCIA.</t>
  </si>
  <si>
    <t>PRESTACIÓN DE SERVICIOS COMO TÉCNICO PARA APOYAR LAS ACTIVIDADES ADMINISTRATIVAS, FINANCIERAS Y SOPORTE OPERATIVO DE LA AGENCIA DE EDUCACIÓN POSTSECUNDARIA DE MEDELLÍN - SAPIENCIA.</t>
  </si>
  <si>
    <t>PRESTACIÓN DE SERVICIOS, PARA APOYAR LA GESTIÓN AMBIENTAL DE LA AGENCIA DE EDUCACIÓN POSTSECUNDARIA DE MEDELLÍN – SAPIENCIA Y SUS SEDES.</t>
  </si>
  <si>
    <t>PRESTACIÓN DE SERVICIOS PROFESIONALES PARA APOYAR LAS ACTIVIDADES ADMINISTRATIVAS, CONTRACTUALES Y SOPORTE OPERATIVO DE LA AGENCIA DE EDUCACIÓN POSTSECUNDARIA DE MEDELLÍN - SAPIENCIA.</t>
  </si>
  <si>
    <t>PRESTACIÓN DE SERVICIOS PROFESIONALES PARA APOYAR LOS PROCESOS OPERATIVOS, FINANCIEROS, DE GIROS Y APOYAR LA SUPERVISIÓN DE CONTRATOS DE LA DIRECCIÓN TÉCNICA DE FONDOS DE SAPIENCIA</t>
  </si>
  <si>
    <t xml:space="preserve">PRESTACIÓN DE SERVICIOS PROFESIONALES ESPECIALIZADOS PARA GESTIONAR, FORMULAR Y/O ASESORAR LAS ALIANZAS Y RELACIONAMIENTO ESTRATÉGICO QUE CONTEMPLE LA PARTICIPACIÓN DE LAS ENTIDADES PÚBLICAS Y PRIVADAS, NACIONALES E INTERNACIONALES QUE CONTRIBUYAN EN LAS ESTRATEGIAS Y ACCIONES PROPIAS DE LA POLÍTICA PÚBLICA DE EDUCACIÓN POSTSECUNDARIA Y TRANSFORMACIÓN EDUCATIVA DE SAPIENCIA EN EL MARCO DEL PROYECTO CIUDADELA UNIVERSITARIA. </t>
  </si>
  <si>
    <t>PRESTACIÓN DE SERVICIOS PROFESIONALES COMO ASESOR DE LA DIRECCIÓN TÉCNICA DE FONDOS DE LA AGENCIA DE EDUCACIÓN POSTSECUNDARIA DE MEDELLÍN - SAPIENCIA.</t>
  </si>
  <si>
    <t>TIPO DE MODIFICACIÓN</t>
  </si>
  <si>
    <t>585 DE 2023</t>
  </si>
  <si>
    <t>580 DE 2023</t>
  </si>
  <si>
    <t>579 DE 2023</t>
  </si>
  <si>
    <t>576 DE 2023</t>
  </si>
  <si>
    <t>575 DE 2023</t>
  </si>
  <si>
    <t>578 DE 2023</t>
  </si>
  <si>
    <t>573 DE 2023</t>
  </si>
  <si>
    <t>581 DE 2023</t>
  </si>
  <si>
    <t>582 DE 2023</t>
  </si>
  <si>
    <t>571 DE 2023</t>
  </si>
  <si>
    <t>583 DE 2023</t>
  </si>
  <si>
    <t>574 DE 2023</t>
  </si>
  <si>
    <t>572 DE 2023</t>
  </si>
  <si>
    <t>584 DE 2023</t>
  </si>
  <si>
    <t>587 DE 2023</t>
  </si>
  <si>
    <t>586 DE 2023</t>
  </si>
  <si>
    <t>589 DE 2023</t>
  </si>
  <si>
    <t>594 DE 2023</t>
  </si>
  <si>
    <t>590 DE 2023</t>
  </si>
  <si>
    <t>592 DE 2023</t>
  </si>
  <si>
    <t>591 DE 2023</t>
  </si>
  <si>
    <t>PRESTACIÓN DE SERVICIOS DE APOYO PARA LAS ACTIVIDADES OPERATIVAS, LOGÍSTICAS Y DE GESTIÓN DOCUMENTAL RELACIONADO CON EL ÁREA DE CONTRATACIÓN DE LA AGENCIA DE EDUCACIÓN POSTSECUNDARIA DE MEDELLÍN – SAPIENCIA -</t>
  </si>
  <si>
    <t>PRESTACIÓN DE SERVICIOS PARA APOYAR EL PROCESO DE ATENCIÓN A LA CIUDADANÍA EN LA AGENCIA DE EDUCACIÓN POSTSECUNDARIA DE MEDELLÍN – SAPIENCIA</t>
  </si>
  <si>
    <t>PRESTACIÓN DE SERVICIOS PARA APOYAR EL DESARROLLO DE LAS ACTIVIDADES DEL SISTEMA DE GESTIÓN DE LA SEGURIDAD Y SALUD EN EL TRABAJO SG-SST, EN ARTICULACIÓN CON EL SISTEMA INTEGRADO DE GESTIÓN DE LA AGENCIA DE EDUCACIÓN POSTSECUNDARIA DE MEDELLÍN – SAPIENCIA Y LA CIUDADELA DE LA CUARTA REVOLUCIÓN Y LA TRANSFORMACIÓN DEL APRENDIZAJE – C4TA.</t>
  </si>
  <si>
    <t>PRESTACIÓN DE SERVICIOS PROFESIONALES PARA EL APOYO ADMINISTRATIVO Y TÉCNICO EN LOS PROCESOS DE ELABORACIÓN, ACTUALIZACIÓN, SEGUIMIENTO, Y GESTIÓN DE LA INFORMACIÓN, DEL PLAN DE ACCIÓN INSTITUCIONES, PLAN INDICATIVO, PLAN ALCALDÍA, PERMANENCIA DE OFERENTES Y DEMÁS REQUERIMIENTOS REFERENTES AL PROYECTO CIUDADELAS UNIVERSITARIAS DE LA SUBDIRECCIÓN PARA LA GESTIÓN DE LA EDUCACIÓN POSTSECUNDARIA DE MEDELLÍN</t>
  </si>
  <si>
    <t>PRESTACIÓN DE SERVICIOS PROFESIONALES PARA APOYAR LA PLANIFICACIÓN Y SEGUIMIENTO DE ACTIVIDADES ADMINISTRATIVAS, CONTRACTUALES Y DE APOYO A LA SUPERVISIÓN RELACIONADAS CON LA OPERACIÓN DEL PROYECTO APOYO EN LA FORMACIÓN DE TALENTO ESPECIALIZADO EN ÁREAS DE LA INDUSTRIA 4.0</t>
  </si>
  <si>
    <t>PRESTACIÓN DE SERVICIOS PROFESIONALES PARA EL DESARROLLO, IMPLEMENTACIÓN Y PUESTA EN MARCHA DE APLICATIVOS, FORMULARIOS Y DEMÁS RELACIONADO PARA LA AGENCIA DE EDUCACIÓN POSTSECUNDARIA DE MEDELLÍN. - SAPIENCIA.</t>
  </si>
  <si>
    <t>PRESTACIÓN DE SERVICIOS PARA APOYAR LA GESTIÓN FINANCIERA DEL ÁREA CONTABLE DE LA AGENCIA DE EDUCACIÓN POSTSECUNDARIA DE MEDELLÍN – SAPIENCIA.</t>
  </si>
  <si>
    <t xml:space="preserve">PRESTACIÓN DE SERVICIOS TECNOLÓGICOS PARA EL APOYO TÉCNICO EN EL DESARROLLO, IMPLEMENTACIÓN Y PUESTA EN MARCHA DE APLICATIVOS, FORMULARIOS Y DEMÁS RELACIONADO PARA LA AGENCIA DE EDUCACIÓN POSTSECUNDARIA DE MEDELLÍN. – SAPIENCIA.   </t>
  </si>
  <si>
    <t xml:space="preserve">PRESTACIÓN DE SERVICIOS PROFESIONALES PARA APOYAR A LA SUBDIRECCIÓN PARA LA GESTIÓN DE LA EDUCACIÓN POSTSECUNDARIA EN LA REALIZACIÓN DE ACTIVIDADES ADMINISTRATIVAS, OPERATIVAS, JURÍDICAS Y DE APOYO A LA SUPERVISIÓN RELACIONADAS AL PROYECTO DE ALIANZAS Y BILINGÜISMO. </t>
  </si>
  <si>
    <t>PRESTACIÓN DE SERVICIOS PROFESIONALES PARA APOYAR JURÍDICAMENTE LA OPERACIÓN DE LOS PROYECTOS Y PROGRAMAS DE LA SUBDIRECCIÓN PARA LA GESTIÓN DE LA EDUCACIÓN POSTSECUNDARIA DE LA AGENCIA DE EDUCACIÓN POSTSECUNDARIA DE MEDELLÍN- SAPIENCIA.</t>
  </si>
  <si>
    <t>588 DE 2023</t>
  </si>
  <si>
    <t>PRESTAR EL SERVICIO DE DESMONTE, TRASLADO Y REINSTALACIÓN DEL ARCHIVADOR COMPACTO DE LA AGENCIA DE EDUCACIÓN POSTSECUNDARIA DE MEDELLÍN - SAPIENCIA</t>
  </si>
  <si>
    <t>396 DE 2022</t>
  </si>
  <si>
    <t>ELABORAR EL DISEÑO DE LA SEÑALÉTICA PARA EL DIRECCIONAMIENTO Y SEGURIDAD DE LA CIUDADELA DE LA CUARTA REVOLUCIÓN Y LA TRANSFORMACIÓN DEL APRENDIZAJE – C4TA.</t>
  </si>
  <si>
    <t>543 DE 2023</t>
  </si>
  <si>
    <t>PRESTACIÓN DE SERVICIOS DE APOYO A LA GESTIÓN PARA EL ACOMPAÑAMIENTO TÉCNICO, LOGÍSTICO Y OPERATIVO PARA LA CREACIÓN Y PUESTA EN MARCHA DE LA ESTRATEGIA INTEGRAL DE FOMENTO E INCENTIVO A LA INVESTIGACIÓN, LA CIENCIA Y LA TECNOLOGÍA EN LA CIUDAD DE MEDELLÍN EN EL AÑO 2023.</t>
  </si>
  <si>
    <t>593 DE 2023</t>
  </si>
  <si>
    <t>601 DE 2023</t>
  </si>
  <si>
    <t>602 DE 2023</t>
  </si>
  <si>
    <t>603 DE 2023</t>
  </si>
  <si>
    <t>604 DE 2023</t>
  </si>
  <si>
    <t>605 DE 2023</t>
  </si>
  <si>
    <t>606 DE 2023</t>
  </si>
  <si>
    <t>PRESTACIÓN DE SERVICIOS PROFESIONALES PARA APOYAR LAS ACTIVIDADES DE PLANEACIÓN, SEGUIMIENTO Y EVALUACIÓN DE INSTRUMENTOS, PLANES, PROGRAMAS Y PROYECTOS ESTRATÉGICOS Y DE INVERSIÓN, DE LA AGENCIA DE EDUCACIÓN POSTSECUNDARIA DE MEDELLÍN – SAPIENCIA</t>
  </si>
  <si>
    <t>PRESTACIÓN DE SERVICIOS PROFESIONALES PARA APOYAR LA IMPLEMENTACIÓN, SEGUIMIENTO Y MEJORA DEL MODELO INTEGRADO DE PLANEACIÓN Y GESTIÓN (MIPG), EL SISTEMA INTEGRADO DE GESTIÓN (SIG) Y GESTIÓN DE RIESGOS DE LA AGENCIA DE EDUCACIÓN POSTSECUNDARIA DE MEDELLÍN - SAPIENCIA.</t>
  </si>
  <si>
    <t xml:space="preserve"> PRESTACIÓN DE SERVICIOS PROFESIONALES ESPECIALIZADOS PARA APOYAR LA REALIZACIÓN DE LA AUDITORIA BASADA EN RIESGOS AL PROCESO DE GESTIÓN DE SISTEMAS DE INFORMACIÓN TI DE LA AGENCIA DE EDUCACIÓN POSTSECUNDARIA DE MEDELLÍN-SAPIENCIA. </t>
  </si>
  <si>
    <t>PRESTACIÓN DE SERVICIOS COMO TÉCNICO PARA APOYAR LAS ACTIVIDADES ADMINISTRATIVAS, LOGÍSTICAS Y SOPORTE OPERATIVO DE LA DIRECCIÓN TÉCNICA DE FONDOS DE SAPIENCIA.</t>
  </si>
  <si>
    <t>PRESTACIÓN DE SERVICIOS PROFESIONALES PARA APOYAR LAS ACTIVIDADES ASISTENCIALES DE LA DIRECCIÓN GENERAL Y APOYO A LA SUPERVISIÓN DE LOS PROGRAMAS Y PROYECTOS DE LAS ÁREAS ADSCRITAS A LA DIRECCIÓN GENERAL DE LA AGENCIA PARA LA EDUCACIÓN POSTSECUNDARIA DE MEDELLÍN – SAPIENCIA.</t>
  </si>
  <si>
    <t>tipo</t>
  </si>
  <si>
    <t>PERSONA NATURAL</t>
  </si>
  <si>
    <t>PERSONA JURIDICA</t>
  </si>
  <si>
    <t>039 DE 2015 (Esp. 20 - interno 277 de 2023)</t>
  </si>
  <si>
    <t>595 DE 2023</t>
  </si>
  <si>
    <t>597 DE 2023</t>
  </si>
  <si>
    <t>598 DE 2023</t>
  </si>
  <si>
    <t>599 DE 2023</t>
  </si>
  <si>
    <t>600 DE 2023</t>
  </si>
  <si>
    <t>PRESTACIÓN DE SERVICIOS PROFESIONALES PARA LIDERAR Y COORDINAR LAS ACCIONES Y ESTRATEGIAS PROPIAS DEL PROYECTO FORTALECIMIENTO DEL ECOSISTEMA DE EDUCACIÓN DIGITAL @MEDELLÍN DE LA AGENCIA DE EDUCACIÓN POSTSECUNDARIA – SAPIENCIA.</t>
  </si>
  <si>
    <t>PRESTACIÓN DE SERVICIOS PROFESIONALES PARA APOYAR TÉCNICA, ADMINISTRATIVA Y ASISTENCIALMENTE EN LOS PROCESOS DE GESTIÓN DE LA SUBDIRECCIÓN DE GESTIÓN PARA LA EDUCACIÓN POSTSECUNDARIA</t>
  </si>
  <si>
    <t>PRESTACIÓN DE SERVICIOS PROFESIONALES PARA EL ACOMPAÑAMIENTO JURÍDICO Y APOYO EN LOS PROCESOS MISIONALES DE LA AGENCIA DE EDUCACIÓN POSTSECUNDARIA DE MEDELLÍN – SAPIENCIA</t>
  </si>
  <si>
    <t>596 DE 2023</t>
  </si>
  <si>
    <t>PRESTAR EL SERVICIO DE FUMIGACIÓN PARA EL MANEJO INTEGRADO Y CONTROL DE PLAGAS Y ROEDORES PARA TODAS LAS SEDES DE LA AGENCIA DE EDUCACIÓN POSTSECUNDARIA DE MEDELLÍN- SAPIENCIA.</t>
  </si>
  <si>
    <t>577 DE 2023</t>
  </si>
  <si>
    <t>275 DE 2023</t>
  </si>
  <si>
    <t>278 DE 2023</t>
  </si>
  <si>
    <t>285 DE 2023</t>
  </si>
  <si>
    <t>286 DE 2023</t>
  </si>
  <si>
    <t>OC-108881</t>
  </si>
  <si>
    <t>449 DE 2023</t>
  </si>
  <si>
    <t>507 DE 2023</t>
  </si>
  <si>
    <t>CONVENIO INTERADMINISTRATIVO CON LA INSTITUCIÓN UNIVERSITARIA ITM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</si>
  <si>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ADQUISICIÓN DE CERTIFICADO DE FIRMA DIGITAL DE FUNCIÓN PÚBLICA PARA FUNCIONARIOS DE LA AGENCIA DE EDUCACIÓN POSTSECUNDARIA DE MEDELLÍN.</t>
  </si>
  <si>
    <t>CONVENIO INTERADMINISTRATIVO CON LA INSTITUCIÓN UNIVERSITARIA PASCUAL BRAVO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</si>
  <si>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CONVENIO INTERADMINISTRATIVO CON LA INSTITUCIÓN UNIVERSITARIA COLEGIO MAYOR DE ANTIOQUIA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</si>
  <si>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RENOVACIÓN DEL CENTRO DE DATOS EN LA NUBE DE GOOGLE PARA LA AGENCIA DE EDUCACIÓN POSTSECUNDARIA DE MEDELLÍN – SAPIENCIA Y LA CIUDADELA UNIVERSITARIA DIGITAL @MEDELLÍN.</t>
  </si>
  <si>
    <t xml:space="preserve"> CONVENIO INTERADMINISTRATIVO PARA FORTALECER LAS ÁREAS DE BIENESTAR Y PERMANENCIA, MEDIANTE LA IMPLEMENTACIÓN DEL PROGRAMA DE MONITORIAS, APOYO AL APRENDIZAJE Y ACOMPAÑAMIENTO PSICOSOCIAL, PARA LOS ESTUDIANTES DE PREGRADO MATRICULADOS EN INSTITUCIÓN UNIVERSITARIA ADSCRITA A LA ESTRUCTURA ADMINISTRATIVA DEL DISTRITO DE MEDELLÍN.</t>
  </si>
  <si>
    <t>CONTRATO INTERADMINISTRATIVO PARA LA CONSTITUCIÓN DE UN FONDO ESPECIAL DE ADMINISTRACIÓN DE RECURSOS DESTINADOS A LA OPERACIÓN DEL PROGRAMA ÚNICO DE ACCESO Y PERMANENCIA (PUAP).</t>
  </si>
  <si>
    <t>AMPLIACIÓN</t>
  </si>
  <si>
    <t>MODIFICACIÓN</t>
  </si>
  <si>
    <t>LIBERACIÓN RECURSOS POR TERMINACIÓN ANTICIPADA U OBSERVACIÓN</t>
  </si>
  <si>
    <t>607 DE 2023</t>
  </si>
  <si>
    <t>608 DE 2023</t>
  </si>
  <si>
    <t>610 DE 2023</t>
  </si>
  <si>
    <t>611 DE 2023</t>
  </si>
  <si>
    <t>612 DE 2023</t>
  </si>
  <si>
    <t>613 DE 2023</t>
  </si>
  <si>
    <t>614 DE 2023</t>
  </si>
  <si>
    <t>615 DE 2023</t>
  </si>
  <si>
    <t>616 DE 2023</t>
  </si>
  <si>
    <t>RENOVACIÓN DE LICENCIAMIENTO E INSTALACIÓN Y CONFIGURACIÓN DEL SERVICIO DE TELEFONÍA IP EN LA NUBE Y LICENCIAS DE AGENTES DE LA AGENCIA DE EDUCACIÓN POSTSECUNDARIA DE MEDELLÍN – SAPIENCIA</t>
  </si>
  <si>
    <t>ADQUISICIÓN DE LICENCIAMIENTO ADOBE ACROBAT PRO FOR TEAMS PARA EDICIÓN Y CONVERSIÓN DE TEXTO A PDF, ADOBE CREATIVE CLOUD Y KASPERSKY ENDPOINT SECURITY CLOUD PRO PARA LA AGENCIA DE EDUCACIÓN POSTSECUNDARIA DE MEDELLÍN – SAPIENCIA.</t>
  </si>
  <si>
    <t xml:space="preserve">CONVENIO INTERADMINISTRATIVO PARA GARANTIZAR LA OPERACIÓN DEL PROGRAMA ÚNICO DE ACCESO Y PERMANENCIA (PUAP) EN LA LÍNEA DE MATRÍCULA CERO CON LA INSTITUCIÓN UNIVERSITARIA PASCUAL BRAVO PARA EL PERIODO ACADÉMICO 2023-2. </t>
  </si>
  <si>
    <t xml:space="preserve">CONVENIO INTERADMINISTRATIVO PARA GARANTIZAR LA OPERACIÓN DEL PROGRAMA ÚNICO DE ACCESO Y PERMANENCIA (PUAP) EN LA LÍNEA DE MATRÍCULA CERO CON LA UNIVERSIDAD DE ANTIOQUIA PARA EL PERIODO ACADÉMICO 2023-2. </t>
  </si>
  <si>
    <t>CONVENIO INTERADMINISTRATIVO PARA GARANTIZAR LA OPERACIÓN DEL PROGRAMA ÚNICO DE ACCESO Y PERMANENCIA (PUAP) EN LA LÍNEA DE MATRÍCULA CERO EN LA INSTITUCIÓN UNIVERSITARIA COLEGIO MAYOR DE ANTIOQUIA PARA EL PERIODO ACADÉMICO 2023-2.</t>
  </si>
  <si>
    <t>CONVENIO INTERADMINISTRATIVO PARA GARANTIZAR LA OPERACIÓN DEL PROGRAMA ÚNICO DE ACCESO Y PERMANENCIA (PUAP) EN LA LÍNEA DE MATRÍCULA CERO EN EL INSTITUTO TECNOLÓGICO METROPOLITANO - ITM PARA EL PERIODO ACADÉMICO 2023-2.</t>
  </si>
  <si>
    <t xml:space="preserve">CONVENIO INTERADMINISTRATIVO PARA GARANTIZAR LA OPERACIÓN DEL PROGRAMA ÚNICO DE ACCESO Y PERMANENCIA (PUAP) EN LA LÍNEA DE MATRÍCULA CERO CON LA INSTITUCIÓN UNIVERSITARIA DIGITAL DE ANTIOQUIA PARA EL PERIODO ACADÉMICO 2023-2. </t>
  </si>
  <si>
    <t>CONVENIO INTERADMINISTRATIVO PARA GARANTIZAR LA OPERACIÓN DEL PROGRAMA ÚNICO DE ACCESO Y PERMANENCIA (PUAP) EN LA LÍNEA DE MATRÍCULA CERO EN LA INSTITUCIÓN UNIVERSITARIA TECNOLÓGICO DE ANTIOQUIA PARA PERIODO ACADÉMICO 2023-2.</t>
  </si>
  <si>
    <t>CONVENIO INTERADMINISTRATIVO PARA GARANTIZAR LA OPERACIÓN DEL PROGRAMA ÚNICO DE ACCESO Y PERMANENCIA (PUAP) EN LA LÍNEA DE MATRÍCULA CERO EN LA INSTITUCIÓN UNIVERSITARIA POLITÉCNICO COLOMBIANO JAIME ISAZA CADAVID PARA PERIODO ACADÉMICO 2023-2.</t>
  </si>
  <si>
    <t>713 DE 2023</t>
  </si>
  <si>
    <t>0392015E20</t>
  </si>
  <si>
    <t>IMPULSAR LA INVESTIGACIÓN DEL INSTITUTO TECNOLÓGICO METROPOLITANO A TRAVÉS DEL APOYO EN LA CONVOCATORIA CONJUNTA DE PROYECTOS DE I+D+I EN EL AÑO 2021, REALIZADA EN EL MARCO DE AGENDA REGIONAL DE INVESTIGACIÓN Y DESARROLLO HACIA LA INNOVACIÓN</t>
  </si>
  <si>
    <t xml:space="preserve"> CONTRATO INTERADMINISTRATIVO ESPECIFICO NRO. 19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t>
  </si>
  <si>
    <t>PRESTACIÓN DE SERVICIOS PROFESIONALES ESPECIALIZADOS PARA COORDINAR EL PROYECTO DE AMPLIACIÓN DEL ACCESO Y LA PERMANENCIA EN LA EDUCACIÓN POSTSECUNDARIA DE MEDELLÍN- SAPIENCIA, LIDERANDO Y DIRIGIENDO TODOS LOS PROCESOS, ACTIVIDADES ADMINISTRATIVAS Y CONTRACTUALES</t>
  </si>
  <si>
    <t>SE REANUDA EL CONTRATO</t>
  </si>
  <si>
    <t>AMPLIACIÓN Y ADICIÓN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</si>
</sst>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00"/>
    <numFmt numFmtId="165" formatCode="&quot;$&quot;\ #,##0"/>
  </numFmts>
  <fonts count="6" x14ac:knownFonts="1">
    <font>
      <sz val="11"/>
      <color theme="1"/>
      <name val="Calibri"/>
      <family val="2"/>
      <scheme val="minor"/>
    </font>
    <font>
      <sz val="11"/>
      <color theme="1"/>
      <name val="Calibri"/>
      <family val="2"/>
      <scheme val="minor"/>
    </font>
    <font>
      <sz val="9"/>
      <name val="Arial Narrow"/>
      <family val="2"/>
    </font>
    <font>
      <sz val="9"/>
      <color theme="1"/>
      <name val="Arial Narrow"/>
      <family val="2"/>
    </font>
    <font>
      <b/>
      <sz val="9"/>
      <color theme="0"/>
      <name val="Arial Narrow"/>
      <family val="2"/>
    </font>
    <font>
      <sz val="10"/>
      <color theme="1"/>
      <name val="Arial Narrow"/>
      <family val="2"/>
    </font>
  </fonts>
  <fills count="4">
    <fill>
      <patternFill patternType="none"/>
    </fill>
    <fill>
      <patternFill patternType="gray125"/>
    </fill>
    <fill>
      <patternFill patternType="solid">
        <fgColor rgb="FF7030A0"/>
        <bgColor rgb="FF000000"/>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2">
    <xf numFmtId="0" fontId="0" fillId="0" borderId="0" xfId="0"/>
    <xf numFmtId="0" fontId="4" fillId="2" borderId="1" xfId="0" applyFont="1" applyFill="1" applyBorder="1" applyAlignment="1">
      <alignment horizontal="center" vertical="center" wrapText="1" readingOrder="1"/>
    </xf>
    <xf numFmtId="9" fontId="4" fillId="2" borderId="1" xfId="1" applyFont="1" applyFill="1" applyBorder="1" applyAlignment="1">
      <alignment horizontal="center" vertical="center" wrapText="1" readingOrder="1"/>
    </xf>
    <xf numFmtId="0" fontId="5" fillId="3" borderId="0" xfId="0" applyFont="1" applyFill="1"/>
    <xf numFmtId="9" fontId="2" fillId="3" borderId="1" xfId="1" applyFont="1" applyFill="1" applyBorder="1" applyAlignment="1">
      <alignment horizontal="center" vertical="center" wrapText="1" readingOrder="1"/>
    </xf>
    <xf numFmtId="14" fontId="4" fillId="2" borderId="1" xfId="0" applyNumberFormat="1" applyFont="1" applyFill="1" applyBorder="1" applyAlignment="1">
      <alignment horizontal="center" vertical="center" wrapText="1" readingOrder="1"/>
    </xf>
    <xf numFmtId="0" fontId="3" fillId="3" borderId="0" xfId="0" applyFont="1" applyFill="1"/>
    <xf numFmtId="0" fontId="3" fillId="3" borderId="1" xfId="0" applyFont="1" applyFill="1" applyBorder="1" applyAlignment="1">
      <alignment vertical="center"/>
    </xf>
    <xf numFmtId="0" fontId="3" fillId="3" borderId="1" xfId="0" applyFont="1" applyFill="1" applyBorder="1" applyAlignment="1">
      <alignment vertical="center" wrapText="1" readingOrder="1"/>
    </xf>
    <xf numFmtId="14" fontId="3" fillId="3" borderId="1" xfId="0" applyNumberFormat="1" applyFont="1" applyFill="1" applyBorder="1" applyAlignment="1">
      <alignment vertical="center"/>
    </xf>
    <xf numFmtId="164" fontId="3" fillId="3" borderId="1" xfId="0" applyNumberFormat="1" applyFont="1" applyFill="1" applyBorder="1" applyAlignment="1">
      <alignment vertical="center"/>
    </xf>
    <xf numFmtId="0" fontId="3" fillId="3" borderId="0" xfId="0" applyFont="1" applyFill="1" applyBorder="1"/>
    <xf numFmtId="0" fontId="3" fillId="3" borderId="0" xfId="0" applyFont="1" applyFill="1" applyAlignment="1">
      <alignment wrapText="1" readingOrder="1"/>
    </xf>
    <xf numFmtId="14" fontId="3" fillId="3" borderId="0" xfId="0" applyNumberFormat="1" applyFont="1" applyFill="1"/>
    <xf numFmtId="165" fontId="3" fillId="3" borderId="0" xfId="0" applyNumberFormat="1" applyFont="1" applyFill="1"/>
    <xf numFmtId="0" fontId="3" fillId="3" borderId="1" xfId="0" applyFont="1" applyFill="1" applyBorder="1" applyAlignment="1">
      <alignment wrapText="1" readingOrder="1"/>
    </xf>
    <xf numFmtId="165" fontId="3" fillId="3" borderId="1" xfId="0" applyNumberFormat="1" applyFont="1" applyFill="1" applyBorder="1" applyAlignment="1">
      <alignment vertical="center"/>
    </xf>
    <xf numFmtId="0" fontId="3" fillId="0" borderId="1" xfId="0" applyFont="1" applyFill="1" applyBorder="1" applyAlignment="1">
      <alignment vertical="center"/>
    </xf>
    <xf numFmtId="165" fontId="4" fillId="2" borderId="1" xfId="0" applyNumberFormat="1" applyFont="1" applyFill="1" applyBorder="1" applyAlignment="1">
      <alignment horizontal="center" vertical="center" wrapText="1" readingOrder="1"/>
    </xf>
    <xf numFmtId="165" fontId="5" fillId="3" borderId="0" xfId="0" applyNumberFormat="1" applyFont="1" applyFill="1"/>
    <xf numFmtId="0" fontId="5" fillId="3" borderId="0" xfId="0" applyFont="1" applyFill="1" applyAlignment="1">
      <alignment wrapText="1" readingOrder="1"/>
    </xf>
    <xf numFmtId="0" fontId="3" fillId="3" borderId="1" xfId="0" applyFont="1" applyFill="1" applyBorder="1"/>
    <xf numFmtId="164" fontId="3" fillId="3" borderId="0" xfId="0" applyNumberFormat="1" applyFont="1" applyFill="1" applyBorder="1" applyAlignment="1">
      <alignment vertical="center"/>
    </xf>
    <xf numFmtId="165" fontId="3" fillId="3" borderId="0" xfId="0" applyNumberFormat="1" applyFont="1" applyFill="1" applyBorder="1" applyAlignment="1">
      <alignment vertical="center"/>
    </xf>
    <xf numFmtId="0" fontId="4" fillId="2" borderId="0" xfId="0" applyFont="1" applyFill="1" applyBorder="1" applyAlignment="1">
      <alignment horizontal="center" vertical="center" wrapText="1" readingOrder="1"/>
    </xf>
    <xf numFmtId="164" fontId="3" fillId="3" borderId="0" xfId="0" applyNumberFormat="1" applyFont="1" applyFill="1" applyBorder="1"/>
    <xf numFmtId="165" fontId="3" fillId="3" borderId="0" xfId="0" applyNumberFormat="1" applyFont="1" applyFill="1" applyBorder="1"/>
    <xf numFmtId="164" fontId="3" fillId="3" borderId="0" xfId="0" applyNumberFormat="1" applyFont="1" applyFill="1"/>
    <xf numFmtId="9" fontId="2" fillId="0" borderId="1" xfId="1" applyFont="1" applyFill="1" applyBorder="1" applyAlignment="1">
      <alignment horizontal="center" vertical="center" wrapText="1" readingOrder="1"/>
    </xf>
    <xf numFmtId="165" fontId="3" fillId="0" borderId="1" xfId="0" applyNumberFormat="1" applyFont="1" applyFill="1" applyBorder="1" applyAlignment="1">
      <alignment vertical="center"/>
    </xf>
    <xf numFmtId="0" fontId="4" fillId="0" borderId="0" xfId="0" applyFont="1" applyFill="1" applyBorder="1" applyAlignment="1">
      <alignment horizontal="center" vertical="center" wrapText="1" readingOrder="1"/>
    </xf>
    <xf numFmtId="0" fontId="4" fillId="2" borderId="2" xfId="0" applyFont="1" applyFill="1" applyBorder="1" applyAlignment="1">
      <alignment horizontal="center" vertical="center" wrapText="1" readingOrder="1"/>
    </xf>
  </cellXfs>
  <cellStyles count="2">
    <cellStyle name="Normal" xfId="0" builtinId="0"/>
    <cellStyle name="Porcentaje" xfId="1" builtinId="5"/>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pienciagov-my.sharepoint.com/Users/maria.bechara.INTERNASAP/AppData/Local/Microsoft/Windows/INetCache/Content.Outlook/0ZUD7BS3/MATRIZ%20DE%20CONTRATOS%20A%20DIC%2031%20DE%202022%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inda.mayo\OneDrive%20-%20Sapiencia\LINDA\02.%20SAPIENCIA%20W\14.%20PRESUPUESTO\2023\Plantilla%20contratistas\31-12-2023%20-%20Plantilla%20Contratistas%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SUSCRIPCION  (2)"/>
      <sheetName val="SUSCRIPCION "/>
      <sheetName val="ADIONES-AMPLIACIONES-SUSPEN (2"/>
      <sheetName val="ADIONES-AMPLIACIONES-SUSPENCIO"/>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istas 2023"/>
      <sheetName val="Estabilidad reforzada"/>
      <sheetName val="Contratistas SEM I"/>
      <sheetName val="Contratistas SEM 2"/>
      <sheetName val="Contratistas SEM II"/>
      <sheetName val="Resumen por Proyecto"/>
      <sheetName val="Resumen área y Costos"/>
      <sheetName val="Resumen Perfiles"/>
      <sheetName val="Tabla Honorarios 2023"/>
      <sheetName val="Hoja2"/>
      <sheetName val="Hoja1"/>
    </sheetNames>
    <sheetDataSet>
      <sheetData sheetId="0">
        <row r="1">
          <cell r="A1" t="str">
            <v># CONTRATO</v>
          </cell>
          <cell r="B1" t="str">
            <v>DOCUMENTO DE IDENTIDAD</v>
          </cell>
          <cell r="C1" t="str">
            <v xml:space="preserve">NOMBRE Y APELLIDO </v>
          </cell>
          <cell r="D1" t="str">
            <v>DEPENDENCIA</v>
          </cell>
          <cell r="E1" t="str">
            <v>EQUIPO</v>
          </cell>
          <cell r="F1" t="str">
            <v>PERFIL</v>
          </cell>
          <cell r="G1" t="str">
            <v>ABREV. PERFIL</v>
          </cell>
          <cell r="H1" t="str">
            <v xml:space="preserve">OBJETO </v>
          </cell>
          <cell r="I1" t="str">
            <v>VALOR MENSUAL 2023</v>
          </cell>
          <cell r="J1" t="str">
            <v>VALOR DÍA</v>
          </cell>
          <cell r="K1" t="str">
            <v>FECHA DE INICIO</v>
          </cell>
          <cell r="L1" t="str">
            <v xml:space="preserve">FECHA DE FINALIZACIÓN </v>
          </cell>
        </row>
        <row r="2">
          <cell r="A2" t="str">
            <v>279 DE 2022</v>
          </cell>
          <cell r="B2">
            <v>1083459757</v>
          </cell>
          <cell r="C2" t="str">
            <v>Fergie Loraine Perez Sandoval</v>
          </cell>
          <cell r="D2" t="str">
            <v>Subdirección para la Gestión de la Educación Postsecundaria</v>
          </cell>
          <cell r="E2" t="str">
            <v>DT Fondos - Orientador</v>
          </cell>
          <cell r="F2" t="str">
            <v>Tecnólogo I</v>
          </cell>
          <cell r="G2" t="str">
            <v>TG1</v>
          </cell>
          <cell r="H2" t="str">
            <v xml:space="preserve">Prestación de servicios de apoyo a la gestión para el desarrollo de actividades operativas, logísticas y de gestión documental relacionada con la operación de los proyectos de ampliación del acceso y la permanencia en la educación postsecundaria y de acceso a la educación y para la educación continua de la Agencia de Educación Postsecundaria de Medellín - SAPIENCIA.	                 </v>
          </cell>
          <cell r="I2">
            <v>2371740</v>
          </cell>
          <cell r="J2">
            <v>79058</v>
          </cell>
          <cell r="K2">
            <v>44896</v>
          </cell>
          <cell r="L2">
            <v>44926</v>
          </cell>
        </row>
        <row r="3">
          <cell r="A3" t="str">
            <v>001 DE 2023</v>
          </cell>
          <cell r="B3">
            <v>1041228782</v>
          </cell>
          <cell r="C3" t="str">
            <v>Liseth Arbeláez Marín</v>
          </cell>
          <cell r="D3" t="str">
            <v>Subdirección Administrativa, Financiera y de Apoyo a la Gestión</v>
          </cell>
          <cell r="E3" t="str">
            <v xml:space="preserve">Atención al Ciudadano </v>
          </cell>
          <cell r="F3" t="str">
            <v>Tecnólogo I</v>
          </cell>
          <cell r="G3" t="str">
            <v>TG1</v>
          </cell>
          <cell r="H3" t="str">
            <v>Prestación de servicios para apoyar el proceso de atención a la ciudadanía en la Agencia de Educación Postsecundaria de Medellín – Sapiencia</v>
          </cell>
          <cell r="I3">
            <v>2490327</v>
          </cell>
          <cell r="J3">
            <v>83010.899999999994</v>
          </cell>
          <cell r="K3">
            <v>44930</v>
          </cell>
          <cell r="L3">
            <v>45077</v>
          </cell>
        </row>
        <row r="4">
          <cell r="A4" t="str">
            <v>002 DE 2023</v>
          </cell>
          <cell r="B4">
            <v>1017137587</v>
          </cell>
          <cell r="C4" t="str">
            <v>Diana Catalina Echavarria Giraldo</v>
          </cell>
          <cell r="D4" t="str">
            <v xml:space="preserve">Subdirección para la Gestión de la Educación Postsecundaria </v>
          </cell>
          <cell r="E4" t="str">
            <v>Matrícula Cero</v>
          </cell>
          <cell r="F4" t="str">
            <v>Especialista II</v>
          </cell>
          <cell r="G4" t="str">
            <v>E2</v>
          </cell>
          <cell r="H4" t="str">
            <v>Prestación de servicios profesionales especializados para coordinar el proyecto de Ampliación del Acceso y la Permanencia en la Educación Postsecundaria de Medellín- Sapiencia, liderando y dirigiendo todos los procesos, actividades administrativas y contractuales</v>
          </cell>
          <cell r="I4">
            <v>7630083</v>
          </cell>
          <cell r="J4">
            <v>254336.1</v>
          </cell>
          <cell r="K4">
            <v>44930</v>
          </cell>
          <cell r="L4">
            <v>45291</v>
          </cell>
        </row>
        <row r="5">
          <cell r="A5" t="str">
            <v>003 DE 2023</v>
          </cell>
          <cell r="B5">
            <v>1035520408</v>
          </cell>
          <cell r="C5" t="str">
            <v>Gloria Darlency Montoya Agudelo</v>
          </cell>
          <cell r="D5" t="str">
            <v>Subdirección para la Gestión de la Educación Postsecundaria</v>
          </cell>
          <cell r="E5" t="str">
            <v>DT Fondos - Operación</v>
          </cell>
          <cell r="F5" t="str">
            <v>Especialista II</v>
          </cell>
          <cell r="G5" t="str">
            <v>E2</v>
          </cell>
          <cell r="H5" t="str">
            <v xml:space="preserve">Prestación de servicios profesionales especializados para apoyar integralmente a la Dirección Técnica de Fondos y la coordinación de la operación de los fondos, programas y proyectos de la Agencia de Educación Postsecundaria de Medellín - Sapiencia.	                 </v>
          </cell>
          <cell r="I5">
            <v>7630083</v>
          </cell>
          <cell r="J5">
            <v>254336.1</v>
          </cell>
          <cell r="K5">
            <v>44930</v>
          </cell>
          <cell r="L5">
            <v>45077</v>
          </cell>
        </row>
        <row r="6">
          <cell r="A6" t="str">
            <v>004 DE 2023</v>
          </cell>
          <cell r="B6">
            <v>71274502</v>
          </cell>
          <cell r="C6" t="str">
            <v xml:space="preserve">León David Quintero Restrepo </v>
          </cell>
          <cell r="D6" t="str">
            <v>Subdirección Administrativa, Financiera y de Apoyo a la Gestión</v>
          </cell>
          <cell r="E6" t="str">
            <v>Administrativa</v>
          </cell>
          <cell r="F6" t="str">
            <v>Asesor I</v>
          </cell>
          <cell r="G6" t="str">
            <v>A1</v>
          </cell>
          <cell r="H6" t="str">
            <v>Prestación de servicios profesionales especializados para asesorar y acompañar los proyectos y/o programas de la Subdirección Administrativa, Financiera y de Apoyo a la Gestión de la Agencia de Educación postsecundaria de Medellín - Sapiencia. </v>
          </cell>
          <cell r="I6">
            <v>8901534</v>
          </cell>
          <cell r="J6">
            <v>296717.8</v>
          </cell>
          <cell r="K6">
            <v>44930</v>
          </cell>
          <cell r="L6">
            <v>45291</v>
          </cell>
        </row>
        <row r="7">
          <cell r="A7" t="str">
            <v>005 DE 2023</v>
          </cell>
          <cell r="B7">
            <v>1039451826</v>
          </cell>
          <cell r="C7" t="str">
            <v>Edilson Fernando Cano Montoya</v>
          </cell>
          <cell r="D7" t="str">
            <v>Subdirección Administrativa, Financiera y de Apoyo a la Gestión</v>
          </cell>
          <cell r="E7" t="str">
            <v>Financiera - Presupuesto</v>
          </cell>
          <cell r="F7" t="str">
            <v>Especialista II</v>
          </cell>
          <cell r="G7" t="str">
            <v>E2</v>
          </cell>
          <cell r="H7" t="str">
            <v>Prestación de servicios profesionales especializados para apoyar la gestión administrativa y financiera de los proyectos y procesos de la Agencia de Educación Postsecundaria de Medellín- Sapiencia. </v>
          </cell>
          <cell r="I7">
            <v>7630083</v>
          </cell>
          <cell r="J7">
            <v>254336.1</v>
          </cell>
          <cell r="K7">
            <v>44930</v>
          </cell>
          <cell r="L7">
            <v>44978</v>
          </cell>
        </row>
        <row r="8">
          <cell r="A8" t="str">
            <v>006 DE 2023</v>
          </cell>
          <cell r="B8">
            <v>42896448</v>
          </cell>
          <cell r="C8" t="str">
            <v>Piedad Rocío Gónzalez Urrego</v>
          </cell>
          <cell r="D8" t="str">
            <v>Oficina Asesora Jurídica</v>
          </cell>
          <cell r="E8" t="str">
            <v>Oficina Asesora Jurídica</v>
          </cell>
          <cell r="F8" t="str">
            <v>Especialista I</v>
          </cell>
          <cell r="G8" t="str">
            <v>E1</v>
          </cell>
          <cell r="H8" t="str">
            <v>Prestación de servicios profesionales especializados para apoyar desde la línea de prevención del daño antijurídico los proyectos y/o programas estratégicos de acceso y permanencia en la Educación Postsecundaria de Sapiencia.</v>
          </cell>
          <cell r="I8">
            <v>6994359</v>
          </cell>
          <cell r="J8">
            <v>233145.3</v>
          </cell>
          <cell r="K8">
            <v>44930</v>
          </cell>
          <cell r="L8">
            <v>45291</v>
          </cell>
        </row>
        <row r="9">
          <cell r="A9" t="str">
            <v>007 DE 2023</v>
          </cell>
          <cell r="B9">
            <v>1035866204</v>
          </cell>
          <cell r="C9" t="str">
            <v>Mateo Briceño Álvarez</v>
          </cell>
          <cell r="D9" t="str">
            <v>Subdirección Administrativa, Financiera y de Apoyo a la Gestión</v>
          </cell>
          <cell r="E9" t="str">
            <v>Financiera - Presupuesto</v>
          </cell>
          <cell r="F9" t="str">
            <v>Profesional</v>
          </cell>
          <cell r="G9" t="str">
            <v>P</v>
          </cell>
          <cell r="H9" t="str">
            <v>Prestación de servicios profesionales para apoyar la gestión administrativa y financiera de los proyectos y procesos de la Agencia de Educación Postsecundaria de Medellín - Sapiencia. </v>
          </cell>
          <cell r="I9">
            <v>4448666</v>
          </cell>
          <cell r="J9">
            <v>148288.86666666667</v>
          </cell>
          <cell r="K9">
            <v>44930</v>
          </cell>
          <cell r="L9">
            <v>45138</v>
          </cell>
        </row>
        <row r="10">
          <cell r="A10" t="str">
            <v>008 DE 2023</v>
          </cell>
          <cell r="B10">
            <v>1037580434</v>
          </cell>
          <cell r="C10" t="str">
            <v>Glenis Yurany Garcia Colorado</v>
          </cell>
          <cell r="D10" t="str">
            <v>Oficina Asesora Jurídica</v>
          </cell>
          <cell r="E10" t="str">
            <v>Oficina Asesora Jurídica</v>
          </cell>
          <cell r="F10" t="str">
            <v>Asesor I</v>
          </cell>
          <cell r="G10" t="str">
            <v>A1</v>
          </cell>
          <cell r="H10" t="str">
            <v>Prestación de servicios profesionales especializados para asesorar y coordinar la línea de prevención del daño antijurídico de los proyectos y/o programas estratégicos para el acceso y permanencia en la Educación Postsecundaria de Medellín.</v>
          </cell>
          <cell r="I10">
            <v>8901534</v>
          </cell>
          <cell r="J10">
            <v>296717.8</v>
          </cell>
          <cell r="K10">
            <v>44930</v>
          </cell>
          <cell r="L10">
            <v>45291</v>
          </cell>
        </row>
        <row r="11">
          <cell r="A11" t="str">
            <v>009 DE 2023</v>
          </cell>
          <cell r="B11">
            <v>1037642929</v>
          </cell>
          <cell r="C11" t="str">
            <v>Johana Andrea Gómez Vahos</v>
          </cell>
          <cell r="D11" t="str">
            <v>Subdirección Administrativa, Financiera y de Apoyo a la Gestión</v>
          </cell>
          <cell r="E11" t="str">
            <v xml:space="preserve">Talento Humano </v>
          </cell>
          <cell r="F11" t="str">
            <v>Tecnólogo III</v>
          </cell>
          <cell r="G11" t="str">
            <v>TG3</v>
          </cell>
          <cell r="H11" t="str">
            <v>Prestación de servicios para el apoyo administrativo del proceso de gestión de Talento Humano, así mismo para apoyar los proyectos y programas misionales de la Agencia de Educación Postsecundaria de Medellín – Sapiencia</v>
          </cell>
          <cell r="I11">
            <v>4150544</v>
          </cell>
          <cell r="J11">
            <v>138351.46666666667</v>
          </cell>
          <cell r="K11">
            <v>44930</v>
          </cell>
          <cell r="L11">
            <v>45169</v>
          </cell>
        </row>
        <row r="12">
          <cell r="A12" t="str">
            <v>010 DE 2023</v>
          </cell>
          <cell r="B12">
            <v>1216718989</v>
          </cell>
          <cell r="C12" t="str">
            <v>Lina María Muñoz Velasquez</v>
          </cell>
          <cell r="D12" t="str">
            <v>Oficina Asesora Jurídica</v>
          </cell>
          <cell r="E12" t="str">
            <v>Oficina Asesora Jurídica</v>
          </cell>
          <cell r="F12" t="str">
            <v>Tecnólogo I</v>
          </cell>
          <cell r="G12" t="str">
            <v>TG1</v>
          </cell>
          <cell r="H12" t="str">
            <v>Prestación de servicios de apoyo para las actividades operativas, logísticas, de trámite y gestión documental relacionados con la Oficina Asesora Juridica de la Agencia de Educación Postsecundaria de Medellín –SAPIENCIA -</v>
          </cell>
          <cell r="I12">
            <v>2490327</v>
          </cell>
          <cell r="J12">
            <v>83010.899999999994</v>
          </cell>
          <cell r="K12">
            <v>44930</v>
          </cell>
          <cell r="L12">
            <v>45077</v>
          </cell>
        </row>
        <row r="13">
          <cell r="A13" t="str">
            <v>011 DE 2023</v>
          </cell>
          <cell r="B13">
            <v>1152438752</v>
          </cell>
          <cell r="C13" t="str">
            <v>Laura Maria Hoyos Castañeda</v>
          </cell>
          <cell r="D13" t="str">
            <v>Dirección General</v>
          </cell>
          <cell r="E13" t="str">
            <v>Dirección General</v>
          </cell>
          <cell r="F13" t="str">
            <v>Tecnólogo III</v>
          </cell>
          <cell r="G13" t="str">
            <v>TG3</v>
          </cell>
          <cell r="H13" t="str">
            <v>Prestación de servicios para apoyar las labores asistenciales y actividades diversas de la dirección General de la Agencia de Educación Postsecundaria de Medellín - Sapiencia. </v>
          </cell>
          <cell r="I13">
            <v>4150544</v>
          </cell>
          <cell r="J13">
            <v>138351.46666666667</v>
          </cell>
          <cell r="K13">
            <v>44930</v>
          </cell>
          <cell r="L13">
            <v>45250</v>
          </cell>
        </row>
        <row r="14">
          <cell r="A14" t="str">
            <v>012 DE 2023</v>
          </cell>
          <cell r="B14">
            <v>43580121</v>
          </cell>
          <cell r="C14" t="str">
            <v>Claudia Eliana Jimenez Uribe</v>
          </cell>
          <cell r="D14" t="str">
            <v>Oficina Asesora Jurídica</v>
          </cell>
          <cell r="E14" t="str">
            <v>Oficina Asesora Jurídica</v>
          </cell>
          <cell r="F14" t="str">
            <v>Tecnólogo III</v>
          </cell>
          <cell r="G14" t="str">
            <v>TG3</v>
          </cell>
          <cell r="H14" t="str">
            <v>Prestación de servicios para apoyar administrativamente los procesos de gestión de la Oficina Asesora Jurídica de la Agencia de Educación Postsecundaria de Medellín – Sapiencia.</v>
          </cell>
          <cell r="I14">
            <v>4150544</v>
          </cell>
          <cell r="J14">
            <v>138351.46666666667</v>
          </cell>
          <cell r="K14">
            <v>44930</v>
          </cell>
          <cell r="L14">
            <v>45077</v>
          </cell>
        </row>
        <row r="15">
          <cell r="A15" t="str">
            <v>013 DE 2023</v>
          </cell>
          <cell r="B15">
            <v>43577208</v>
          </cell>
          <cell r="C15" t="str">
            <v>Alejandra Henao Charry</v>
          </cell>
          <cell r="D15" t="str">
            <v>Oficina Asesora Jurídica</v>
          </cell>
          <cell r="E15" t="str">
            <v>Contratación</v>
          </cell>
          <cell r="F15" t="str">
            <v>Profesional III</v>
          </cell>
          <cell r="G15" t="str">
            <v>P3</v>
          </cell>
          <cell r="H15" t="str">
            <v xml:space="preserve">Prestación de servicios profesionales desde el rol logístico para apoyar las actividades administrativas y financieras en la gestión contractual de la Agencia de Educación Postsecundaria de
Medellín – SAPIENCIA.
</v>
          </cell>
          <cell r="I15">
            <v>6358634</v>
          </cell>
          <cell r="J15">
            <v>211954.46666666667</v>
          </cell>
          <cell r="K15">
            <v>44930</v>
          </cell>
          <cell r="L15">
            <v>45077</v>
          </cell>
        </row>
        <row r="16">
          <cell r="A16" t="str">
            <v>014 DE 2023</v>
          </cell>
          <cell r="B16">
            <v>1017142671</v>
          </cell>
          <cell r="C16" t="str">
            <v>Andrés José González Castro</v>
          </cell>
          <cell r="D16" t="str">
            <v>Oficina Asesora Jurídica</v>
          </cell>
          <cell r="E16" t="str">
            <v>Contratación</v>
          </cell>
          <cell r="F16" t="str">
            <v>Especialista I</v>
          </cell>
          <cell r="G16" t="str">
            <v>E1</v>
          </cell>
          <cell r="H16" t="str">
            <v>Prestación de Servicios Profesionales Especializados para la asistencia jurídica en contratación desde el rol jurídico en la Agencia para la Educación Postsecundaria – SAPIENCIA-.</v>
          </cell>
          <cell r="I16">
            <v>6994359</v>
          </cell>
          <cell r="J16">
            <v>233145.3</v>
          </cell>
          <cell r="K16">
            <v>44930</v>
          </cell>
          <cell r="L16">
            <v>45077</v>
          </cell>
        </row>
        <row r="17">
          <cell r="A17" t="str">
            <v>015 DE 2023</v>
          </cell>
          <cell r="B17">
            <v>1020404347</v>
          </cell>
          <cell r="C17" t="str">
            <v>Carolina Maria Sanchez Muñoz</v>
          </cell>
          <cell r="D17" t="str">
            <v>Oficina Asesora Jurídica</v>
          </cell>
          <cell r="E17" t="str">
            <v>Contratación</v>
          </cell>
          <cell r="F17" t="str">
            <v>Profesional III</v>
          </cell>
          <cell r="G17" t="str">
            <v>P3</v>
          </cell>
          <cell r="H17" t="str">
            <v xml:space="preserve">Prestación de servicios profesionales desde el rol logístico para apoyar las actividades administrativas y financieras en la gestión contractual de la Agencia de Educación Postsecundaria de
Medellín – SAPIENCIA.
</v>
          </cell>
          <cell r="I17">
            <v>6358634</v>
          </cell>
          <cell r="J17">
            <v>211954.46666666667</v>
          </cell>
          <cell r="K17">
            <v>44930</v>
          </cell>
          <cell r="L17">
            <v>45077</v>
          </cell>
        </row>
        <row r="18">
          <cell r="A18" t="str">
            <v>016 DE 2023</v>
          </cell>
          <cell r="B18">
            <v>1045107403</v>
          </cell>
          <cell r="C18" t="str">
            <v>Eliana Amparo Zapata Arango</v>
          </cell>
          <cell r="D18" t="str">
            <v>Oficina Asesora Jurídica</v>
          </cell>
          <cell r="E18" t="str">
            <v>Contratación</v>
          </cell>
          <cell r="F18" t="str">
            <v>Asesor I</v>
          </cell>
          <cell r="G18" t="str">
            <v>A1</v>
          </cell>
          <cell r="H18" t="str">
            <v>Prestación de servicios profesionales especializados para asesorar y coordinar el proceso de la contratación pública que realiza la Agencia de Educación Postsecundaria de Medellín – SAPIENCIA</v>
          </cell>
          <cell r="I18">
            <v>8901534</v>
          </cell>
          <cell r="J18">
            <v>296717.8</v>
          </cell>
          <cell r="K18">
            <v>44930</v>
          </cell>
          <cell r="L18">
            <v>45291</v>
          </cell>
        </row>
        <row r="19">
          <cell r="A19" t="str">
            <v>017 DE 2023</v>
          </cell>
          <cell r="B19">
            <v>8433497</v>
          </cell>
          <cell r="C19" t="str">
            <v>Hugo Armando Ramírez Osorio</v>
          </cell>
          <cell r="D19" t="str">
            <v>Oficina Asesora Jurídica</v>
          </cell>
          <cell r="E19" t="str">
            <v>Contratación</v>
          </cell>
          <cell r="F19" t="str">
            <v>Especialista I</v>
          </cell>
          <cell r="G19" t="str">
            <v>E1</v>
          </cell>
          <cell r="H19" t="str">
            <v>Prestación de Servicios Profesionales Especializados para la asistencia jurídica en contratación desde el rol jurídico en la Agencia para la Educación Postsecundaria – SAPIENCIA-.</v>
          </cell>
          <cell r="I19">
            <v>6994359</v>
          </cell>
          <cell r="J19">
            <v>233145.3</v>
          </cell>
          <cell r="K19">
            <v>44930</v>
          </cell>
          <cell r="L19">
            <v>45291</v>
          </cell>
        </row>
        <row r="20">
          <cell r="A20" t="str">
            <v>018 DE 2023</v>
          </cell>
          <cell r="B20">
            <v>1039456638</v>
          </cell>
          <cell r="C20" t="str">
            <v>Marcela Hernández Hincapié</v>
          </cell>
          <cell r="D20" t="str">
            <v>Oficina Asesora Jurídica</v>
          </cell>
          <cell r="E20" t="str">
            <v>Contratación</v>
          </cell>
          <cell r="F20" t="str">
            <v>Especialista I</v>
          </cell>
          <cell r="G20" t="str">
            <v>E1</v>
          </cell>
          <cell r="H20" t="str">
            <v>Prestación de Servicios Profesionales Especializados para la asistencia jurídica en contratación desde el rol jurídico en la Agencia para la Educación Postsecundaria – SAPIENCIA-.</v>
          </cell>
          <cell r="I20">
            <v>6994359</v>
          </cell>
          <cell r="J20">
            <v>233145.3</v>
          </cell>
          <cell r="K20">
            <v>44930</v>
          </cell>
          <cell r="L20">
            <v>45291</v>
          </cell>
        </row>
        <row r="21">
          <cell r="A21" t="str">
            <v>019 DE 2023</v>
          </cell>
          <cell r="B21">
            <v>65795352</v>
          </cell>
          <cell r="C21" t="str">
            <v>Mónica Cecilia Erasso Cifuentes</v>
          </cell>
          <cell r="D21" t="str">
            <v>Oficina Asesora Jurídica</v>
          </cell>
          <cell r="E21" t="str">
            <v>Contratación</v>
          </cell>
          <cell r="F21" t="str">
            <v>Profesional III</v>
          </cell>
          <cell r="G21" t="str">
            <v>P3</v>
          </cell>
          <cell r="H21" t="str">
            <v xml:space="preserve">Prestación de servicios profesionales desde el rol logístico para apoyar las actividades administrativas y financieras en la gestión contractual de la Agencia de Educación Postsecundaria de
Medellín – SAPIENCIA.
</v>
          </cell>
          <cell r="I21">
            <v>6358634</v>
          </cell>
          <cell r="J21">
            <v>211954.46666666667</v>
          </cell>
          <cell r="K21">
            <v>44930</v>
          </cell>
          <cell r="L21">
            <v>45077</v>
          </cell>
        </row>
        <row r="22">
          <cell r="A22" t="str">
            <v>020 DE 2023</v>
          </cell>
          <cell r="B22">
            <v>1017143841</v>
          </cell>
          <cell r="C22" t="str">
            <v>Yulieth Vanessa Gil Castrillón</v>
          </cell>
          <cell r="D22" t="str">
            <v>Oficina Asesora Jurídica</v>
          </cell>
          <cell r="E22" t="str">
            <v>Contratación</v>
          </cell>
          <cell r="F22" t="str">
            <v>Especialista I</v>
          </cell>
          <cell r="G22" t="str">
            <v>E1</v>
          </cell>
          <cell r="H22" t="str">
            <v>Prestación de Servicios Profesionales Especializados para la asistencia jurídica en contratación desde el rol jurídico  en la Agencia para la Educación Postsecundaria – SAPIENCIA-.</v>
          </cell>
          <cell r="I22">
            <v>6994359</v>
          </cell>
          <cell r="J22">
            <v>233145.3</v>
          </cell>
          <cell r="K22">
            <v>44930</v>
          </cell>
          <cell r="L22">
            <v>45077</v>
          </cell>
        </row>
        <row r="23">
          <cell r="A23" t="str">
            <v>021 DE 2023</v>
          </cell>
          <cell r="B23">
            <v>43845850</v>
          </cell>
          <cell r="C23" t="str">
            <v>Yudy Andrea Caicedo Pérez</v>
          </cell>
          <cell r="D23" t="str">
            <v>Subdirección Administrativa, Financiera y de Apoyo a la Gestión</v>
          </cell>
          <cell r="E23" t="str">
            <v>Gestión Documental</v>
          </cell>
          <cell r="F23" t="str">
            <v>Tecnólogo III</v>
          </cell>
          <cell r="G23" t="str">
            <v>TG3</v>
          </cell>
          <cell r="H23" t="str">
            <v>Prestación de servicios de técnico en Gestión Documental, Administración Documental o Archivística para la apoyar la planeación, ejecución, seguimiento y mejora continua de la Política de Gestión Documental en la Agencia de Educación Postsecundaria de Medellín. </v>
          </cell>
          <cell r="I23">
            <v>4150544</v>
          </cell>
          <cell r="J23">
            <v>138351.46666666667</v>
          </cell>
          <cell r="K23">
            <v>44930</v>
          </cell>
          <cell r="L23">
            <v>45077</v>
          </cell>
        </row>
        <row r="24">
          <cell r="A24" t="str">
            <v>022 DE 2023</v>
          </cell>
          <cell r="B24">
            <v>43462574</v>
          </cell>
          <cell r="C24" t="str">
            <v>Sandra Yaneth Cardona Escobar</v>
          </cell>
          <cell r="D24" t="str">
            <v>Subdirección Administrativa, Financiera y de Apoyo a la Gestión</v>
          </cell>
          <cell r="E24" t="str">
            <v>Gestión Documental</v>
          </cell>
          <cell r="F24" t="str">
            <v>Tecnólogo III</v>
          </cell>
          <cell r="G24" t="str">
            <v>TG3</v>
          </cell>
          <cell r="H24" t="str">
            <v>Prestación de servicios de tecnólogo en Gestión Documental, Administración Documental o Archivística para la apoyar la planeación, ejecución, seguimiento y mejora continua de la Política de Gestión Documental en la Agencia de Educación Postsecundaria de Medellín. </v>
          </cell>
          <cell r="I24">
            <v>4150544</v>
          </cell>
          <cell r="J24">
            <v>138351.46666666667</v>
          </cell>
          <cell r="K24">
            <v>44930</v>
          </cell>
          <cell r="L24">
            <v>45077</v>
          </cell>
        </row>
        <row r="25">
          <cell r="A25" t="str">
            <v>023 DE 2023</v>
          </cell>
          <cell r="B25">
            <v>8103673</v>
          </cell>
          <cell r="C25" t="str">
            <v>Andrés Julián Rodriguez García</v>
          </cell>
          <cell r="D25" t="str">
            <v>Oficina Control Interno</v>
          </cell>
          <cell r="E25" t="str">
            <v>Oficina Control Interno</v>
          </cell>
          <cell r="F25" t="str">
            <v>Profesional II</v>
          </cell>
          <cell r="G25" t="str">
            <v>P2</v>
          </cell>
          <cell r="H25" t="str">
            <v>Prestación de servicios profesionales en derecho para el apoyo jurídico, a la gestión y el fortalecimiento de los procesos del sistema de control interno de la Agencia de Educación Postsecundaria de Medellín-SAPIENCIA.</v>
          </cell>
          <cell r="I25">
            <v>5722215</v>
          </cell>
          <cell r="J25">
            <v>190740.5</v>
          </cell>
          <cell r="K25">
            <v>44931</v>
          </cell>
          <cell r="L25">
            <v>45077</v>
          </cell>
        </row>
        <row r="26">
          <cell r="A26" t="str">
            <v>024 DE 2023</v>
          </cell>
          <cell r="B26">
            <v>1036608464</v>
          </cell>
          <cell r="C26" t="str">
            <v>Liliana María Espinosa Olarte</v>
          </cell>
          <cell r="D26" t="str">
            <v>Subdirección Administrativa, Financiera y de Apoyo a la Gestión</v>
          </cell>
          <cell r="E26" t="str">
            <v xml:space="preserve">Atención al Ciudadano </v>
          </cell>
          <cell r="F26" t="str">
            <v>Tecnólogo I</v>
          </cell>
          <cell r="G26" t="str">
            <v>TG1</v>
          </cell>
          <cell r="H26" t="str">
            <v>Prestación de servicios para apoyar el proceso de atención a la ciudadanía en la Agencia de Educación Postsecundaria de Medellín – Sapiencia</v>
          </cell>
          <cell r="I26">
            <v>2490327</v>
          </cell>
          <cell r="J26">
            <v>83010.899999999994</v>
          </cell>
          <cell r="K26">
            <v>44931</v>
          </cell>
          <cell r="L26">
            <v>45077</v>
          </cell>
        </row>
        <row r="27">
          <cell r="A27" t="str">
            <v>025 DE 2023</v>
          </cell>
          <cell r="B27">
            <v>43632205</v>
          </cell>
          <cell r="C27" t="str">
            <v>Magali Andrea Montoya Giraldo</v>
          </cell>
          <cell r="D27" t="str">
            <v>Dirección General</v>
          </cell>
          <cell r="E27" t="str">
            <v>Dirección General</v>
          </cell>
          <cell r="F27" t="str">
            <v>Asesor II</v>
          </cell>
          <cell r="G27" t="str">
            <v>A2</v>
          </cell>
          <cell r="H27" t="str">
            <v>Prestación de servicios profesionales especializados para coordinar, liderar y asesorar en la ejecución de los procesos estratégicos y los temas de educación postsecundaria requeridos por la Dirección General de la Agencia de Educación Postsecundaria de Medellín - SAPIENCIA. </v>
          </cell>
          <cell r="I27">
            <v>10174368</v>
          </cell>
          <cell r="J27">
            <v>339145.6</v>
          </cell>
          <cell r="K27">
            <v>44931</v>
          </cell>
          <cell r="L27">
            <v>45291</v>
          </cell>
        </row>
        <row r="28">
          <cell r="A28" t="str">
            <v>026 DE 2023</v>
          </cell>
          <cell r="B28">
            <v>71333684</v>
          </cell>
          <cell r="C28" t="str">
            <v>Ricardo Leon Montoya Cuartas</v>
          </cell>
          <cell r="D28" t="str">
            <v>Subdirección Administrativa, Financiera y de Apoyo a la Gestión</v>
          </cell>
          <cell r="E28" t="str">
            <v>Atención al Ciudadano</v>
          </cell>
          <cell r="F28" t="str">
            <v>Tecnólogo III</v>
          </cell>
          <cell r="G28" t="str">
            <v>TG3</v>
          </cell>
          <cell r="H28" t="str">
            <v>Prestación de servicios de apoyo administrativo en el proceso atención al ciudadano de la Agencia de Educación Postsecundaria de Medellín-Sapiencia</v>
          </cell>
          <cell r="I28">
            <v>4150544</v>
          </cell>
          <cell r="J28">
            <v>138351.46666666667</v>
          </cell>
          <cell r="K28">
            <v>44931</v>
          </cell>
          <cell r="L28">
            <v>45291</v>
          </cell>
        </row>
        <row r="29">
          <cell r="A29" t="str">
            <v>027 DE 2023</v>
          </cell>
          <cell r="B29">
            <v>79362124</v>
          </cell>
          <cell r="C29" t="str">
            <v>Ciro Pedro Romero Diaz</v>
          </cell>
          <cell r="D29" t="str">
            <v>Subdirección Administrativa, Financiera y de Apoyo a la Gestión</v>
          </cell>
          <cell r="E29" t="str">
            <v>Ciudadela - Administrativa</v>
          </cell>
          <cell r="F29" t="str">
            <v>Profesional III</v>
          </cell>
          <cell r="G29" t="str">
            <v>P3</v>
          </cell>
          <cell r="H29" t="str">
            <v xml:space="preserve">Prestación de Servicios profesionales para apoyar la coordinación integral de la Ciudadela de la Cuarta Revolución y la Transformación del Aprendizaje – C4TA de la Agencia de Educación Postsecundaria de Medellín - Sapiencia. </v>
          </cell>
          <cell r="I29">
            <v>6358634</v>
          </cell>
          <cell r="J29">
            <v>211954.46666666667</v>
          </cell>
          <cell r="K29">
            <v>44931</v>
          </cell>
          <cell r="L29">
            <v>45291</v>
          </cell>
        </row>
        <row r="30">
          <cell r="A30" t="str">
            <v>028 DE 2023</v>
          </cell>
          <cell r="B30">
            <v>1128401913</v>
          </cell>
          <cell r="C30" t="str">
            <v>Erika Carmona Ortega</v>
          </cell>
          <cell r="D30" t="str">
            <v>Dirección General</v>
          </cell>
          <cell r="E30" t="str">
            <v>Comunicaciones</v>
          </cell>
          <cell r="F30" t="str">
            <v>Profesional II</v>
          </cell>
          <cell r="G30" t="str">
            <v>P2</v>
          </cell>
          <cell r="H30" t="str">
            <v>Prestación de servicios profesionales para liderar la Estrategia Digital alienada al plan estratégico de comunicaciones de la Agencia de Educación Postsecundaria de Medellín – SAPIENCIA.</v>
          </cell>
          <cell r="I30">
            <v>5722215</v>
          </cell>
          <cell r="J30">
            <v>190740.5</v>
          </cell>
          <cell r="K30">
            <v>44931</v>
          </cell>
          <cell r="L30">
            <v>44961</v>
          </cell>
        </row>
        <row r="31">
          <cell r="A31" t="str">
            <v>029 DE 2023</v>
          </cell>
          <cell r="B31">
            <v>80087881</v>
          </cell>
          <cell r="C31" t="str">
            <v>Victor Samuel Arcila Ceballos</v>
          </cell>
          <cell r="D31" t="str">
            <v>Dirección General</v>
          </cell>
          <cell r="E31" t="str">
            <v>Comunicaciones</v>
          </cell>
          <cell r="F31" t="str">
            <v>Asesor II</v>
          </cell>
          <cell r="G31" t="str">
            <v>A2</v>
          </cell>
          <cell r="H31" t="str">
            <v xml:space="preserve">Liderar y planear la estrategia de comunicaciones orientada a resultados, para su implementación en comunicación interna y externa, que lleven al posicionamiento de Sapiencia como la Agencia pionera de Educación Postsecundaria de Medellín.                 </v>
          </cell>
          <cell r="I31">
            <v>10174368</v>
          </cell>
          <cell r="J31">
            <v>339145.6</v>
          </cell>
          <cell r="K31">
            <v>44931</v>
          </cell>
          <cell r="L31">
            <v>45291</v>
          </cell>
        </row>
        <row r="32">
          <cell r="A32" t="str">
            <v>030 DE 2023</v>
          </cell>
          <cell r="B32">
            <v>32354600</v>
          </cell>
          <cell r="C32" t="str">
            <v>Angela Maria Gómez Arteaga</v>
          </cell>
          <cell r="D32" t="str">
            <v>Dirección General</v>
          </cell>
          <cell r="E32" t="str">
            <v>Planeación Estratégica</v>
          </cell>
          <cell r="F32" t="str">
            <v>Asesor II</v>
          </cell>
          <cell r="G32" t="str">
            <v>A2</v>
          </cell>
          <cell r="H32" t="str">
            <v>Prestación de servicios profesionales especializados para asesorar y coordinar las actividades de planeación, seguimiento y evaluación de planes, programas y proyectos estratégicos y consolidación de los sistemas de gestión y el Observatorio de la Agencia de Educación Postsecundaria de Medellín - Sapiencia.</v>
          </cell>
          <cell r="I32">
            <v>10174368</v>
          </cell>
          <cell r="J32">
            <v>339145.6</v>
          </cell>
          <cell r="K32">
            <v>44931</v>
          </cell>
          <cell r="L32">
            <v>45230</v>
          </cell>
        </row>
        <row r="33">
          <cell r="A33" t="str">
            <v>031 DE 2023</v>
          </cell>
          <cell r="B33">
            <v>1128443428</v>
          </cell>
          <cell r="C33" t="str">
            <v>Andres Felipe Chavarria Correa</v>
          </cell>
          <cell r="D33" t="str">
            <v xml:space="preserve">Subdirección para la Gestión de la Educación Postsecundaria </v>
          </cell>
          <cell r="E33" t="str">
            <v>Investigación</v>
          </cell>
          <cell r="F33" t="str">
            <v>Especialista I</v>
          </cell>
          <cell r="G33" t="str">
            <v>E1</v>
          </cell>
          <cell r="H33" t="str">
            <v xml:space="preserve">Prestación de servicios profesionales especializados para el apoyo de la coordinación y Supervisión de las estrategias que se deriven del proyecto Fortalecimiento de la investigación, la innovación y el emprendimiento para el año 2023 de la Agencia de Educación Postsecundaria de Medellín Sapiencia.	</v>
          </cell>
          <cell r="I33">
            <v>6994359</v>
          </cell>
          <cell r="J33">
            <v>233145.3</v>
          </cell>
          <cell r="K33">
            <v>44931</v>
          </cell>
          <cell r="L33">
            <v>45291</v>
          </cell>
        </row>
        <row r="34">
          <cell r="A34" t="str">
            <v>032 DE 2023</v>
          </cell>
          <cell r="B34">
            <v>1152212775</v>
          </cell>
          <cell r="C34" t="str">
            <v>Daniela Benavidez Carvalo</v>
          </cell>
          <cell r="D34" t="str">
            <v>Dirección General</v>
          </cell>
          <cell r="E34" t="str">
            <v>Planeación Estratégica</v>
          </cell>
          <cell r="F34" t="str">
            <v>Profesional II</v>
          </cell>
          <cell r="G34" t="str">
            <v>P2</v>
          </cell>
          <cell r="H34" t="str">
            <v>Prestación de servicios profesionales para apoyar las actividades de planeación, seguimiento y evaluación de planes, programas y proyectos estratégicos y de inversión de Sapiencia.</v>
          </cell>
          <cell r="I34">
            <v>5722215</v>
          </cell>
          <cell r="J34">
            <v>190740.5</v>
          </cell>
          <cell r="K34">
            <v>44931</v>
          </cell>
          <cell r="L34">
            <v>45077</v>
          </cell>
        </row>
        <row r="35">
          <cell r="A35" t="str">
            <v>033 DE 2023</v>
          </cell>
          <cell r="B35">
            <v>1017201861</v>
          </cell>
          <cell r="C35" t="str">
            <v>Luisa Fernanda Velasquez Aristizabal</v>
          </cell>
          <cell r="D35" t="str">
            <v xml:space="preserve">Subdirección para la Gestión de la Educación Postsecundaria </v>
          </cell>
          <cell r="E35" t="str">
            <v>Transversal - SGEP</v>
          </cell>
          <cell r="F35" t="str">
            <v>Profesional III</v>
          </cell>
          <cell r="G35" t="str">
            <v>P3</v>
          </cell>
          <cell r="H35" t="str">
            <v>Prestación de servicios profesionales de apoyo a las actividades relacionadas con el seguimiento y control a los procesos de los planes, programas y proyectos de la Subdirección para la Gestión de la Educación Postsecundaria de Medellín – SAPIENCIA. </v>
          </cell>
          <cell r="I35">
            <v>6358634</v>
          </cell>
          <cell r="J35">
            <v>211954.46666666667</v>
          </cell>
          <cell r="K35">
            <v>44931</v>
          </cell>
          <cell r="L35">
            <v>45291</v>
          </cell>
        </row>
        <row r="36">
          <cell r="A36" t="str">
            <v>035 DE 2023</v>
          </cell>
          <cell r="B36">
            <v>98524877</v>
          </cell>
          <cell r="C36" t="str">
            <v xml:space="preserve">Adonai Morales Ayazo </v>
          </cell>
          <cell r="D36" t="str">
            <v>Subdirección Administrativa, Financiera y de Apoyo a la Gestión</v>
          </cell>
          <cell r="E36" t="str">
            <v xml:space="preserve">Talento Humano </v>
          </cell>
          <cell r="F36" t="str">
            <v>Profesional III</v>
          </cell>
          <cell r="G36" t="str">
            <v>P3</v>
          </cell>
          <cell r="H36" t="str">
            <v>Prestación de Servicios Profesionales para acompañar el proceso Gestión del Talento Humano de la Agencia para la Educación Postsecundaria – SAPIENCIA. </v>
          </cell>
          <cell r="I36">
            <v>6358634</v>
          </cell>
          <cell r="J36">
            <v>211954.46666666667</v>
          </cell>
          <cell r="K36">
            <v>44931</v>
          </cell>
          <cell r="L36">
            <v>45291</v>
          </cell>
        </row>
        <row r="37">
          <cell r="A37" t="str">
            <v>036 DE 2023</v>
          </cell>
          <cell r="B37">
            <v>43624552</v>
          </cell>
          <cell r="C37" t="str">
            <v>Diana Marcela Herrera Tabares</v>
          </cell>
          <cell r="D37" t="str">
            <v>Subdirección Administrativa, Financiera y de Apoyo a la Gestión</v>
          </cell>
          <cell r="E37" t="str">
            <v xml:space="preserve">Administrativa </v>
          </cell>
          <cell r="F37" t="str">
            <v>Tecnólogo III</v>
          </cell>
          <cell r="G37" t="str">
            <v>TG3</v>
          </cell>
          <cell r="H37" t="str">
            <v>Prestación de servicios para el apoyo administrativo en los procesos de gestión de la Subdirección Administrativa, Financiera y de Apoyo a la Gestión de la Agencia de Educación Postsecundaria de Medellín – Sapiencia. </v>
          </cell>
          <cell r="I37">
            <v>4150544</v>
          </cell>
          <cell r="J37">
            <v>138351.46666666667</v>
          </cell>
          <cell r="K37">
            <v>44931</v>
          </cell>
          <cell r="L37">
            <v>45077</v>
          </cell>
        </row>
        <row r="38">
          <cell r="A38" t="str">
            <v>037 DE 2023</v>
          </cell>
          <cell r="B38">
            <v>71627716</v>
          </cell>
          <cell r="C38" t="str">
            <v>Diego Alberto Yepes Álvarez</v>
          </cell>
          <cell r="D38" t="str">
            <v>Subdirección Administrativa, Financiera y de Apoyo a la Gestión</v>
          </cell>
          <cell r="E38" t="str">
            <v xml:space="preserve">Administrativa </v>
          </cell>
          <cell r="F38" t="str">
            <v>Auxiliar</v>
          </cell>
          <cell r="G38" t="str">
            <v>AUX</v>
          </cell>
          <cell r="H38" t="str">
            <v>Prestación de servicios de apoyo al proceso de gestión administrativa en el marco de los programas y proyectos de la Agencia de Educación Postsecundaria de Medellín - Sapiencia. </v>
          </cell>
          <cell r="I38">
            <v>1995000</v>
          </cell>
          <cell r="J38">
            <v>66500</v>
          </cell>
          <cell r="K38">
            <v>44931</v>
          </cell>
          <cell r="L38">
            <v>45077</v>
          </cell>
        </row>
        <row r="39">
          <cell r="A39" t="str">
            <v>038 DE 2023</v>
          </cell>
          <cell r="B39">
            <v>70951123</v>
          </cell>
          <cell r="C39" t="str">
            <v>Eidar De Jesus Marin Hincapie</v>
          </cell>
          <cell r="D39" t="str">
            <v>Subdirección Administrativa, Financiera y de Apoyo a la Gestión</v>
          </cell>
          <cell r="E39" t="str">
            <v>Financiera - Contabilidad</v>
          </cell>
          <cell r="F39" t="str">
            <v>Especialista I</v>
          </cell>
          <cell r="G39" t="str">
            <v>E1</v>
          </cell>
          <cell r="H39" t="str">
            <v>Prestación de servicios especializados para apoyar la gestión de tesorería, financiera y tributaria del área contable de la Agencia de Educación Postsecundaria de Medellín - SAPIENCIA  </v>
          </cell>
          <cell r="I39">
            <v>6994359</v>
          </cell>
          <cell r="J39">
            <v>233145.3</v>
          </cell>
          <cell r="K39">
            <v>44931</v>
          </cell>
          <cell r="L39">
            <v>45291</v>
          </cell>
        </row>
        <row r="40">
          <cell r="A40" t="str">
            <v>039 DE 2023</v>
          </cell>
          <cell r="B40">
            <v>15529808</v>
          </cell>
          <cell r="C40" t="str">
            <v>Luis Emilio Foronda Perez</v>
          </cell>
          <cell r="D40" t="str">
            <v>Subdirección Administrativa, Financiera y de Apoyo a la Gestión</v>
          </cell>
          <cell r="E40" t="str">
            <v xml:space="preserve">Administrativa </v>
          </cell>
          <cell r="F40" t="str">
            <v>Profesional II</v>
          </cell>
          <cell r="G40" t="str">
            <v>P2</v>
          </cell>
          <cell r="H40" t="str">
            <v>Prestación de servicios profesionales y de apoyo a la gestión en el desarrollo de los proyectos y/o programas asociados al proceso de Gestión Administrativa adscrita a la Subdirección Administrativa, Financiera y de Apoyo a la Gestión de la Agencia de Educación Postsencundaria de Medellín - Sapiencia. </v>
          </cell>
          <cell r="I40">
            <v>5722215</v>
          </cell>
          <cell r="J40">
            <v>190740.5</v>
          </cell>
          <cell r="K40">
            <v>44931</v>
          </cell>
          <cell r="L40">
            <v>45077</v>
          </cell>
        </row>
        <row r="41">
          <cell r="A41" t="str">
            <v>040 DE 2023</v>
          </cell>
          <cell r="B41">
            <v>43832377</v>
          </cell>
          <cell r="C41" t="str">
            <v>Sigrid Margeriz Herrera Escobar</v>
          </cell>
          <cell r="D41" t="str">
            <v>Subdirección Administrativa, Financiera y de Apoyo a la Gestión</v>
          </cell>
          <cell r="E41" t="str">
            <v>Administrativa</v>
          </cell>
          <cell r="F41" t="str">
            <v>Especialista I</v>
          </cell>
          <cell r="G41" t="str">
            <v>E1</v>
          </cell>
          <cell r="H41" t="str">
            <v>Prestación de servicios profesionales especializados para apoyar la gestión financiera de la Agencia de Educación Postsecundaria de Medellín- Sapiencia. </v>
          </cell>
          <cell r="I41">
            <v>6994359</v>
          </cell>
          <cell r="J41">
            <v>233145.3</v>
          </cell>
          <cell r="K41">
            <v>44931</v>
          </cell>
          <cell r="L41">
            <v>45291</v>
          </cell>
        </row>
        <row r="42">
          <cell r="A42" t="str">
            <v>041 DE 2023</v>
          </cell>
          <cell r="B42">
            <v>15389348</v>
          </cell>
          <cell r="C42" t="str">
            <v>Carlos Alberto Villegas Osorio</v>
          </cell>
          <cell r="D42" t="str">
            <v>Subdirección Administrativa, Financiera y de Apoyo a la Gestión</v>
          </cell>
          <cell r="E42" t="str">
            <v>Sistemas de Información</v>
          </cell>
          <cell r="F42" t="str">
            <v>Profesional I</v>
          </cell>
          <cell r="G42" t="str">
            <v>P1</v>
          </cell>
          <cell r="H42" t="str">
            <v>Prestación de servicios profesionales para el desarrollo, implementación y puesta en marcha de aplicativos, formularios y demás relacionado para la Agencia de Educación Postsecundaria de Medellín. - SAPIENCIA.</v>
          </cell>
          <cell r="I42">
            <v>5087184</v>
          </cell>
          <cell r="J42">
            <v>169572.8</v>
          </cell>
          <cell r="K42">
            <v>44931</v>
          </cell>
          <cell r="L42">
            <v>45077</v>
          </cell>
        </row>
        <row r="43">
          <cell r="A43" t="str">
            <v>042 DE 2023</v>
          </cell>
          <cell r="B43">
            <v>5821058</v>
          </cell>
          <cell r="C43" t="str">
            <v>César Augusto Correa Uribe</v>
          </cell>
          <cell r="D43" t="str">
            <v>Subdirección Administrativa, Financiera y de Apoyo a la Gestión</v>
          </cell>
          <cell r="E43" t="str">
            <v>Sistemas de Información</v>
          </cell>
          <cell r="F43" t="str">
            <v>Tecnólogo III</v>
          </cell>
          <cell r="G43" t="str">
            <v>TG3</v>
          </cell>
          <cell r="H43" t="str">
            <v>Prestación de servicios técnicos con relación a procesos de mesa de servicio o soporte en sitio de la infraestructura tecnológica física de la sede principal y demás que se requieran para la Agencia de Educación Postsecundaria de Medellín- Sapiencia. </v>
          </cell>
          <cell r="I43">
            <v>4150544</v>
          </cell>
          <cell r="J43">
            <v>138351.46666666667</v>
          </cell>
          <cell r="K43">
            <v>44931</v>
          </cell>
          <cell r="L43">
            <v>45077</v>
          </cell>
        </row>
        <row r="44">
          <cell r="A44" t="str">
            <v>043 DE 2023</v>
          </cell>
          <cell r="B44">
            <v>1128476681</v>
          </cell>
          <cell r="C44" t="str">
            <v xml:space="preserve">Diana Lizeth Castaño Cardona </v>
          </cell>
          <cell r="D44" t="str">
            <v>Subdirección Administrativa, Financiera y de Apoyo a la Gestión</v>
          </cell>
          <cell r="E44" t="str">
            <v>Sistemas de Información</v>
          </cell>
          <cell r="F44" t="str">
            <v>Tecnólogo III</v>
          </cell>
          <cell r="G44" t="str">
            <v>TG3</v>
          </cell>
          <cell r="H44" t="str">
            <v>Prestación de servicios tecnológicos para el apoyo a la gestión de procesos administrativos y de contratación para el área de sistemas de la información y demás que se requieran para la Agencia de Educación Postsecundaria de Medellín- Sapiencia. </v>
          </cell>
          <cell r="I44">
            <v>4150544</v>
          </cell>
          <cell r="J44">
            <v>138351.46666666667</v>
          </cell>
          <cell r="K44">
            <v>44931</v>
          </cell>
          <cell r="L44">
            <v>45077</v>
          </cell>
        </row>
        <row r="45">
          <cell r="A45" t="str">
            <v>044 DE 2023</v>
          </cell>
          <cell r="B45">
            <v>1037621052</v>
          </cell>
          <cell r="C45" t="str">
            <v>Linda Milena Mayo Cuervo</v>
          </cell>
          <cell r="D45" t="str">
            <v>Subdirección para la Gestión de la Educación Postsecundaria</v>
          </cell>
          <cell r="E45" t="str">
            <v>DT Fondos - Operación</v>
          </cell>
          <cell r="F45" t="str">
            <v>Especialista I</v>
          </cell>
          <cell r="G45" t="str">
            <v>E1</v>
          </cell>
          <cell r="H45" t="str">
            <v xml:space="preserve">Prestación de servicios profesionales especializados para coordinar los procesos operativos, financieros, de giros y apoyar la supervisión de contratos de la Dirección Técnica de Fondos de Sapiencia.                  </v>
          </cell>
          <cell r="I45">
            <v>6994359</v>
          </cell>
          <cell r="J45">
            <v>233145.3</v>
          </cell>
          <cell r="K45">
            <v>44931</v>
          </cell>
          <cell r="L45">
            <v>45077</v>
          </cell>
        </row>
        <row r="46">
          <cell r="A46" t="str">
            <v>045 DE 2023</v>
          </cell>
          <cell r="B46">
            <v>1020399919</v>
          </cell>
          <cell r="C46" t="str">
            <v>Luis Fernando Cifuentes Rojas</v>
          </cell>
          <cell r="D46" t="str">
            <v>Subdirección Administrativa, Financiera y de Apoyo a la Gestión</v>
          </cell>
          <cell r="E46" t="str">
            <v>Sistemas de Información</v>
          </cell>
          <cell r="F46" t="str">
            <v>Asesor I</v>
          </cell>
          <cell r="G46" t="str">
            <v>A1</v>
          </cell>
          <cell r="H46" t="str">
            <v>Prestación de servicios profesionales como ingeniero de sistemas o áreas a fines para la coordinación del proceso Gestión de los Sistemas de Información para la Agencia de Educación Postsecundaria de Medellín- Sapiencia.</v>
          </cell>
          <cell r="I46">
            <v>8901534</v>
          </cell>
          <cell r="J46">
            <v>296717.8</v>
          </cell>
          <cell r="K46">
            <v>44931</v>
          </cell>
          <cell r="L46">
            <v>45291</v>
          </cell>
        </row>
        <row r="47">
          <cell r="A47" t="str">
            <v>046 DE 2023</v>
          </cell>
          <cell r="B47">
            <v>71597844</v>
          </cell>
          <cell r="C47" t="str">
            <v>Luis Norberto Muñoz Muñoz</v>
          </cell>
          <cell r="D47" t="str">
            <v>Subdirección Administrativa, Financiera y de Apoyo a la Gestión</v>
          </cell>
          <cell r="E47" t="str">
            <v>Sistemas de Información</v>
          </cell>
          <cell r="F47" t="str">
            <v>Tecnólogo III</v>
          </cell>
          <cell r="G47" t="str">
            <v>TG3</v>
          </cell>
          <cell r="H47" t="str">
            <v>Prestación de servicios técnicos para apoyar la administración, manejo y soluciones técnicas en la infraestructura tecnológica y física de la Ciudadela de la Cuarta Revolución y la Trasformación del Aprendizaje - C4TA, para la Agencia de Educación Postsecundaria de Medellín SAPIENCIA</v>
          </cell>
          <cell r="I47">
            <v>4150544</v>
          </cell>
          <cell r="J47">
            <v>138351.46666666667</v>
          </cell>
          <cell r="K47">
            <v>44931</v>
          </cell>
          <cell r="L47">
            <v>45291</v>
          </cell>
        </row>
        <row r="48">
          <cell r="A48" t="str">
            <v>047 DE 2023</v>
          </cell>
          <cell r="B48">
            <v>429203</v>
          </cell>
          <cell r="C48" t="str">
            <v>Oscar Eduardo Mengo Urbina</v>
          </cell>
          <cell r="D48" t="str">
            <v>Subdirección Administrativa, Financiera y de Apoyo a la Gestión</v>
          </cell>
          <cell r="E48" t="str">
            <v>Sistemas de Información</v>
          </cell>
          <cell r="F48" t="str">
            <v>Profesional II</v>
          </cell>
          <cell r="G48" t="str">
            <v>P2</v>
          </cell>
          <cell r="H48" t="str">
            <v>Prestación de servicios profesionales para liderar procesos de desarrollo, implementación y puesta en marcha de aplicativos y demas de  la Agencia de Educación Postsecundaria de Medellín – SAPIENCIA.   </v>
          </cell>
          <cell r="I48">
            <v>5722215</v>
          </cell>
          <cell r="J48">
            <v>190740.5</v>
          </cell>
          <cell r="K48">
            <v>44931</v>
          </cell>
          <cell r="L48">
            <v>45077</v>
          </cell>
        </row>
        <row r="49">
          <cell r="A49" t="str">
            <v>048 DE 2023</v>
          </cell>
          <cell r="B49">
            <v>1036655508</v>
          </cell>
          <cell r="C49" t="str">
            <v>Carolina Kogan Londoño</v>
          </cell>
          <cell r="D49" t="str">
            <v>Subdirección para la Gestión de la Educación Postsecundaria</v>
          </cell>
          <cell r="E49" t="str">
            <v>DT Fondos - Operación</v>
          </cell>
          <cell r="F49" t="str">
            <v>Profesional I</v>
          </cell>
          <cell r="G49" t="str">
            <v>P1</v>
          </cell>
          <cell r="H49" t="str">
            <v>Prestación de servicios profesionales para brindar soporte operativo bajo componentes técnico, financiero, contable y administrativo de la Dirección Técnica de Fondos de Sapiencia.</v>
          </cell>
          <cell r="I49">
            <v>5087184</v>
          </cell>
          <cell r="J49">
            <v>169572.8</v>
          </cell>
          <cell r="K49">
            <v>44931</v>
          </cell>
          <cell r="L49">
            <v>45077</v>
          </cell>
        </row>
        <row r="50">
          <cell r="A50" t="str">
            <v>049 DE 2023</v>
          </cell>
          <cell r="B50">
            <v>43868190</v>
          </cell>
          <cell r="C50" t="str">
            <v>Ana Maria Uribe Gómez</v>
          </cell>
          <cell r="D50" t="str">
            <v>Subdirección Administrativa, Financiera y de Apoyo a la Gestión</v>
          </cell>
          <cell r="E50" t="str">
            <v>Cartera</v>
          </cell>
          <cell r="F50" t="str">
            <v>Profesional III</v>
          </cell>
          <cell r="G50" t="str">
            <v>P3</v>
          </cell>
          <cell r="H50" t="str">
            <v>Prestación de servicios profesionales especializados en derecho para acompañar las actividades relacionadas con la etapa final de amortización de los créditos, de conformidad con los parámetros de la Agencia.</v>
          </cell>
          <cell r="I50">
            <v>6358634</v>
          </cell>
          <cell r="J50">
            <v>211954.46666666667</v>
          </cell>
          <cell r="K50">
            <v>44931</v>
          </cell>
          <cell r="L50">
            <v>44943</v>
          </cell>
        </row>
        <row r="51">
          <cell r="A51" t="str">
            <v>050 DE 2023</v>
          </cell>
          <cell r="B51">
            <v>1039456816</v>
          </cell>
          <cell r="C51" t="str">
            <v>Liseth Rincon Moncada</v>
          </cell>
          <cell r="D51" t="str">
            <v>Subdirección para la Gestión de la Educación Postsecundaria</v>
          </cell>
          <cell r="E51" t="str">
            <v>DT Fondos - Operación</v>
          </cell>
          <cell r="F51" t="str">
            <v>Profesional II</v>
          </cell>
          <cell r="G51" t="str">
            <v>P2</v>
          </cell>
          <cell r="H51" t="str">
            <v>Prestación de servicios profesionales para apoyar la gestión operativa y supervisión de contratos bajo el componente técnico, financiero, contable y administrativo de la Dirección Técnica de Fondos de Sapiencia.</v>
          </cell>
          <cell r="I51">
            <v>5722215</v>
          </cell>
          <cell r="J51">
            <v>190740.5</v>
          </cell>
          <cell r="K51">
            <v>44931</v>
          </cell>
          <cell r="L51">
            <v>45077</v>
          </cell>
        </row>
        <row r="52">
          <cell r="A52" t="str">
            <v>051 DE 2023</v>
          </cell>
          <cell r="B52">
            <v>1041176831</v>
          </cell>
          <cell r="C52" t="str">
            <v>Daniel Alejandro Rueda Zapata</v>
          </cell>
          <cell r="D52" t="str">
            <v>Subdirección para la Gestión de la Educación Postsecundaria</v>
          </cell>
          <cell r="E52" t="str">
            <v>DT Fondos - Operación</v>
          </cell>
          <cell r="F52" t="str">
            <v>Profesional II</v>
          </cell>
          <cell r="G52" t="str">
            <v>P2</v>
          </cell>
          <cell r="H52" t="str">
            <v>Prestación de servicios profesionales para apoyar las actividades administrativas, financieras, logísticas y soporte operativo de la Agencia de Educación Postsecundaria de Medellín - Sapiencia.</v>
          </cell>
          <cell r="I52">
            <v>5722215</v>
          </cell>
          <cell r="J52">
            <v>190740.5</v>
          </cell>
          <cell r="K52">
            <v>44931</v>
          </cell>
          <cell r="L52">
            <v>45077</v>
          </cell>
        </row>
        <row r="53">
          <cell r="A53" t="str">
            <v>052 DE 2023</v>
          </cell>
          <cell r="B53">
            <v>43252071</v>
          </cell>
          <cell r="C53" t="str">
            <v>María Eugenia Monsalve Arcila</v>
          </cell>
          <cell r="D53" t="str">
            <v>Subdirección para la Gestión de la Educación Postsecundaria</v>
          </cell>
          <cell r="E53" t="str">
            <v>DT Fondos - Giros</v>
          </cell>
          <cell r="F53" t="str">
            <v>Profesional II</v>
          </cell>
          <cell r="G53" t="str">
            <v>P2</v>
          </cell>
          <cell r="H53" t="str">
            <v>Prestación de servicios profesionales para apoyar integralmente la gestión administrativa, financiera y soporte operativo de la Dirección Técnica de Fondos de Sapiencia.</v>
          </cell>
          <cell r="I53">
            <v>5722215</v>
          </cell>
          <cell r="J53">
            <v>190740.5</v>
          </cell>
          <cell r="K53">
            <v>44931</v>
          </cell>
          <cell r="L53">
            <v>45077</v>
          </cell>
        </row>
        <row r="54">
          <cell r="A54" t="str">
            <v>053 DE 2023</v>
          </cell>
          <cell r="B54">
            <v>1214722889</v>
          </cell>
          <cell r="C54" t="str">
            <v>Melissa Cano Usma</v>
          </cell>
          <cell r="D54" t="str">
            <v>Subdirección para la Gestión de la Educación Postsecundaria</v>
          </cell>
          <cell r="E54" t="str">
            <v>DT Fondos - Operación</v>
          </cell>
          <cell r="F54" t="str">
            <v>Profesional II</v>
          </cell>
          <cell r="G54" t="str">
            <v>P2</v>
          </cell>
          <cell r="H54" t="str">
            <v>Prestación de servicios profesionales para apoyar las actividades administrativas, financieras, logísticas y soporte operativo de la Agencia de Educación Postsecundaria de Medellín - Sapiencia.</v>
          </cell>
          <cell r="I54">
            <v>5722215</v>
          </cell>
          <cell r="J54">
            <v>190740.5</v>
          </cell>
          <cell r="K54">
            <v>44931</v>
          </cell>
          <cell r="L54">
            <v>45077</v>
          </cell>
        </row>
        <row r="55">
          <cell r="A55" t="str">
            <v>054 DE 2023</v>
          </cell>
          <cell r="B55">
            <v>98543380</v>
          </cell>
          <cell r="C55" t="str">
            <v>Salvador Enrique Iregui Lotero</v>
          </cell>
          <cell r="D55" t="str">
            <v>Subdirección para la Gestión de la Educación Postsecundaria</v>
          </cell>
          <cell r="E55" t="str">
            <v>DT Fondos - Operación</v>
          </cell>
          <cell r="F55" t="str">
            <v>Profesional III</v>
          </cell>
          <cell r="G55" t="str">
            <v>P3</v>
          </cell>
          <cell r="H55" t="str">
            <v>Prestación de servicios profesionales en derecho para apoyar integralmente a la Dirección Técnica de Fondos de la Agencia de Educación Postsecundaria de Medellín - SAPIENCIA.</v>
          </cell>
          <cell r="I55">
            <v>6358634</v>
          </cell>
          <cell r="J55">
            <v>211954.46666666667</v>
          </cell>
          <cell r="K55">
            <v>44931</v>
          </cell>
          <cell r="L55">
            <v>45103</v>
          </cell>
        </row>
        <row r="56">
          <cell r="A56" t="str">
            <v>055 DE 2023</v>
          </cell>
          <cell r="B56">
            <v>43618841</v>
          </cell>
          <cell r="C56" t="str">
            <v>Alejandra Echeverri Botero</v>
          </cell>
          <cell r="D56" t="str">
            <v xml:space="preserve">Subdirección para la Gestión de la Educación Postsecundaria </v>
          </cell>
          <cell r="E56" t="str">
            <v>DT Fondos - Permanencia</v>
          </cell>
          <cell r="F56" t="str">
            <v>Profesional III</v>
          </cell>
          <cell r="G56" t="str">
            <v>P3</v>
          </cell>
          <cell r="H56" t="str">
            <v>Prestación de servicios profesionales para coordinar acciones estratégicas para la permanencia estudiantil del Distrito, que hacen parte de la estrategia de ampliación del acceso y la permanencia en la educación postsecundaria de Sapiencia.</v>
          </cell>
          <cell r="I56">
            <v>6358634</v>
          </cell>
          <cell r="J56">
            <v>211954.46666666667</v>
          </cell>
          <cell r="K56">
            <v>44931</v>
          </cell>
          <cell r="L56">
            <v>45291</v>
          </cell>
        </row>
        <row r="57">
          <cell r="A57" t="str">
            <v>056 DE 2023</v>
          </cell>
          <cell r="B57">
            <v>43833866</v>
          </cell>
          <cell r="C57" t="str">
            <v>Mónica María Loaiza Loaiza</v>
          </cell>
          <cell r="D57" t="str">
            <v>Subdirección para la Gestión de la Educación Postsecundaria</v>
          </cell>
          <cell r="E57" t="str">
            <v>DT Fondos - Operación</v>
          </cell>
          <cell r="F57" t="str">
            <v>Profesional</v>
          </cell>
          <cell r="G57" t="str">
            <v>P</v>
          </cell>
          <cell r="H57" t="str">
            <v xml:space="preserve">Prestación de servicios profesionales para apoyar las actividades administrativas, financieras, logísticas y soporte operativo de la Agencia de Educación Postsecundaria de Medellín - Sapiencia.	</v>
          </cell>
          <cell r="I57">
            <v>4448666</v>
          </cell>
          <cell r="J57">
            <v>148288.86666666667</v>
          </cell>
          <cell r="K57">
            <v>44931</v>
          </cell>
          <cell r="L57">
            <v>45077</v>
          </cell>
        </row>
        <row r="58">
          <cell r="A58" t="str">
            <v>057 DE 2023</v>
          </cell>
          <cell r="B58">
            <v>1037622584</v>
          </cell>
          <cell r="C58" t="str">
            <v>Daniela Escobar Echavarria</v>
          </cell>
          <cell r="D58" t="str">
            <v>Subdirección para la Gestión de la Educación Postsecundaria</v>
          </cell>
          <cell r="E58" t="str">
            <v>DT Fondos - Operación</v>
          </cell>
          <cell r="F58" t="str">
            <v>Profesional</v>
          </cell>
          <cell r="G58" t="str">
            <v>P</v>
          </cell>
          <cell r="H58" t="str">
            <v>Prestación de servicios profesionales para apoyar las actividades administrativas, financieras, logísticas y soporte operativo de la Agencia de Educación Postsecundaria de Medellín - Sapiencia.</v>
          </cell>
          <cell r="I58">
            <v>4448666</v>
          </cell>
          <cell r="J58">
            <v>148288.86666666667</v>
          </cell>
          <cell r="K58">
            <v>44931</v>
          </cell>
          <cell r="L58">
            <v>45077</v>
          </cell>
        </row>
        <row r="59">
          <cell r="A59" t="str">
            <v>058 DE 2023</v>
          </cell>
          <cell r="B59">
            <v>1045049540</v>
          </cell>
          <cell r="C59" t="str">
            <v>Melissa Betancur Osorio</v>
          </cell>
          <cell r="D59" t="str">
            <v>Subdirección para la Gestión de la Educación Postsecundaria</v>
          </cell>
          <cell r="E59" t="str">
            <v>DT Fondos - Operación</v>
          </cell>
          <cell r="F59" t="str">
            <v>Profesional</v>
          </cell>
          <cell r="G59" t="str">
            <v>P</v>
          </cell>
          <cell r="H59" t="str">
            <v>Prestación de servicios profesionales para apoyar las actividades administrativas, financieras, logísticas y soporte operativo de la Agencia de Educación Postsecundaria de Medellín - Sapiencia.</v>
          </cell>
          <cell r="I59">
            <v>4448666</v>
          </cell>
          <cell r="J59">
            <v>148288.86666666667</v>
          </cell>
          <cell r="K59">
            <v>44931</v>
          </cell>
          <cell r="L59">
            <v>45077</v>
          </cell>
        </row>
        <row r="60">
          <cell r="A60" t="str">
            <v>059 DE 2023</v>
          </cell>
          <cell r="B60">
            <v>1033340569</v>
          </cell>
          <cell r="C60" t="str">
            <v>Karen Idarraga Valle</v>
          </cell>
          <cell r="D60" t="str">
            <v>Subdirección para la Gestión de la Educación Postsecundaria</v>
          </cell>
          <cell r="E60" t="str">
            <v>DT Fondos - Operación</v>
          </cell>
          <cell r="F60" t="str">
            <v>Tecnólogo III</v>
          </cell>
          <cell r="G60" t="str">
            <v>TG3</v>
          </cell>
          <cell r="H60" t="str">
            <v>Prestación de servicios como técnico para apoyar las actividades administrativas, financieras, logísticas y soporte operativo de la Agencia de Educación Postsecundaria de Medellín - Sapiencia.</v>
          </cell>
          <cell r="I60">
            <v>4150544</v>
          </cell>
          <cell r="J60">
            <v>138351.46666666667</v>
          </cell>
          <cell r="K60">
            <v>44931</v>
          </cell>
          <cell r="L60">
            <v>45077</v>
          </cell>
        </row>
        <row r="61">
          <cell r="A61" t="str">
            <v>061 DE 2023</v>
          </cell>
          <cell r="B61">
            <v>1063357714</v>
          </cell>
          <cell r="C61" t="str">
            <v>Luisa Lucia Carrascal Vergara</v>
          </cell>
          <cell r="D61" t="str">
            <v xml:space="preserve">Subdirección para la Gestión de la Educación Postsecundaria </v>
          </cell>
          <cell r="E61" t="str">
            <v>Educación Digital</v>
          </cell>
          <cell r="F61" t="str">
            <v>Especialista II</v>
          </cell>
          <cell r="G61" t="str">
            <v>E2</v>
          </cell>
          <cell r="H61" t="str">
            <v xml:space="preserve">Prestación de servicios profesionales para liderar y coordinar las acciones y estrategias propias del proyecto Fortalecimiento del Ecosistema de Educación digital @medellin de la Agencia de Educación Postsecundaria – Sapiencia </v>
          </cell>
          <cell r="I61">
            <v>7630083</v>
          </cell>
          <cell r="J61">
            <v>254336.1</v>
          </cell>
          <cell r="K61">
            <v>44931</v>
          </cell>
          <cell r="L61">
            <v>45033</v>
          </cell>
        </row>
        <row r="62">
          <cell r="A62" t="str">
            <v>062 DE 2023</v>
          </cell>
          <cell r="B62">
            <v>1020480710</v>
          </cell>
          <cell r="C62" t="str">
            <v xml:space="preserve">Laura Valentina Macias Quiceno  </v>
          </cell>
          <cell r="D62" t="str">
            <v xml:space="preserve">Subdirección para la Gestión de la Educación Postsecundaria </v>
          </cell>
          <cell r="E62" t="str">
            <v>DT Fondos - Orientador</v>
          </cell>
          <cell r="F62" t="str">
            <v>Tecnólogo III</v>
          </cell>
          <cell r="G62" t="str">
            <v>TG3</v>
          </cell>
          <cell r="H62" t="str">
            <v>Prestación de servicios para apoyar integralmente lo relacionado con la prestación del Servicio Social.</v>
          </cell>
          <cell r="I62">
            <v>4150544</v>
          </cell>
          <cell r="J62">
            <v>138351.46666666667</v>
          </cell>
          <cell r="K62">
            <v>44931</v>
          </cell>
          <cell r="L62">
            <v>45301</v>
          </cell>
        </row>
        <row r="63">
          <cell r="A63" t="str">
            <v>064 DE 2023</v>
          </cell>
          <cell r="B63">
            <v>1000394571</v>
          </cell>
          <cell r="C63" t="str">
            <v>Angie Estefani Durango Marin</v>
          </cell>
          <cell r="D63" t="str">
            <v>Subdirección para la Gestión de la Educación Postsecundaria</v>
          </cell>
          <cell r="E63" t="str">
            <v>DT Fondos - Orientador</v>
          </cell>
          <cell r="F63" t="str">
            <v>Tecnólogo I</v>
          </cell>
          <cell r="G63" t="str">
            <v>TG1</v>
          </cell>
          <cell r="H63"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I63">
            <v>2490327</v>
          </cell>
          <cell r="J63">
            <v>83010.899999999994</v>
          </cell>
          <cell r="K63">
            <v>44931</v>
          </cell>
          <cell r="L63">
            <v>45077</v>
          </cell>
        </row>
        <row r="64">
          <cell r="A64" t="str">
            <v>065 DE 2023</v>
          </cell>
          <cell r="B64">
            <v>1152218755</v>
          </cell>
          <cell r="C64" t="str">
            <v>Cindy Carolina Hoyos Suarez</v>
          </cell>
          <cell r="D64" t="str">
            <v>Subdirección para la Gestión de la Educación Postsecundaria</v>
          </cell>
          <cell r="E64" t="str">
            <v>DT Fondos - Orientador</v>
          </cell>
          <cell r="F64" t="str">
            <v>Tecnólogo I</v>
          </cell>
          <cell r="G64" t="str">
            <v>TG1</v>
          </cell>
          <cell r="H64"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I64">
            <v>2490327</v>
          </cell>
          <cell r="J64">
            <v>83010.899999999994</v>
          </cell>
          <cell r="K64">
            <v>44931</v>
          </cell>
          <cell r="L64">
            <v>45077</v>
          </cell>
        </row>
        <row r="65">
          <cell r="A65" t="str">
            <v>066 DE 2023</v>
          </cell>
          <cell r="B65">
            <v>43165108</v>
          </cell>
          <cell r="C65" t="str">
            <v>Luisa Fernanda Rojo Bedoya</v>
          </cell>
          <cell r="D65" t="str">
            <v xml:space="preserve">Subdirección para la Gestión de la Educación Postsecundaria </v>
          </cell>
          <cell r="E65" t="str">
            <v>Educación Digital</v>
          </cell>
          <cell r="F65" t="str">
            <v>Profesional III</v>
          </cell>
          <cell r="G65" t="str">
            <v>P3</v>
          </cell>
          <cell r="H65" t="str">
            <v xml:space="preserve">Prestación de servicios profesionales para el apoyo de estrategias de planeación y coordinación al proyecto de Fortalecimiento del Ecosistema Digital -@MEDELLÍN- de la Subdirección para la Gestión de la Educación Postsecundaria    </v>
          </cell>
          <cell r="I65">
            <v>6358634</v>
          </cell>
          <cell r="J65">
            <v>211954.46666666667</v>
          </cell>
          <cell r="K65">
            <v>44931</v>
          </cell>
          <cell r="L65">
            <v>45077</v>
          </cell>
        </row>
        <row r="66">
          <cell r="A66" t="str">
            <v>068 DE 2023</v>
          </cell>
          <cell r="B66">
            <v>1152462675</v>
          </cell>
          <cell r="C66" t="str">
            <v>Yesica Alexandra Suarez Rodriguez</v>
          </cell>
          <cell r="D66" t="str">
            <v xml:space="preserve">Subdirección para la Gestión de la Educación Postsecundaria </v>
          </cell>
          <cell r="E66" t="str">
            <v>Matrícula Cero</v>
          </cell>
          <cell r="F66" t="str">
            <v>Profesional I</v>
          </cell>
          <cell r="G66" t="str">
            <v>P1</v>
          </cell>
          <cell r="H66" t="str">
            <v>Prestación de servicios profesionales para el apoyo en el proceso administrativo y financiero de los proyectos de la Subdirección para la Gestión de la Educación Postsecundaria de Medellín.</v>
          </cell>
          <cell r="I66">
            <v>5087184</v>
          </cell>
          <cell r="J66">
            <v>169572.8</v>
          </cell>
          <cell r="K66">
            <v>44931</v>
          </cell>
          <cell r="L66">
            <v>45291</v>
          </cell>
        </row>
        <row r="67">
          <cell r="A67" t="str">
            <v>069 DE 2023</v>
          </cell>
          <cell r="B67">
            <v>1152456005</v>
          </cell>
          <cell r="C67" t="str">
            <v>Manuela Pineda Posada</v>
          </cell>
          <cell r="D67" t="str">
            <v xml:space="preserve">Subdirección para la Gestión de la Educación Postsecundaria </v>
          </cell>
          <cell r="E67" t="str">
            <v>Sinergia - Permanencia</v>
          </cell>
          <cell r="F67" t="str">
            <v>Especialista II</v>
          </cell>
          <cell r="G67" t="str">
            <v>E2</v>
          </cell>
          <cell r="H67" t="str">
            <v>Prestación de servicios profesionales para apoyar la coordinación de acciones estratégicas que se deriven del proyecto Fortalecimiento de la calidad, permanencia y la pertinencia de la educación postsecundaria, especialmente las asociadas a la permanencia estudiantil en el sistema de educación superior pública de Medellín</v>
          </cell>
          <cell r="I67">
            <v>7630083</v>
          </cell>
          <cell r="J67">
            <v>254336.1</v>
          </cell>
          <cell r="K67">
            <v>44931</v>
          </cell>
          <cell r="L67">
            <v>45291</v>
          </cell>
        </row>
        <row r="68">
          <cell r="A68" t="str">
            <v>070 DE 2023</v>
          </cell>
          <cell r="B68">
            <v>1037322737</v>
          </cell>
          <cell r="C68" t="str">
            <v>Laura Arcila Velasquez</v>
          </cell>
          <cell r="D68" t="str">
            <v xml:space="preserve">Subdirección para la Gestión de la Educación Postsecundaria </v>
          </cell>
          <cell r="E68" t="str">
            <v>Talento Especializado</v>
          </cell>
          <cell r="F68" t="str">
            <v>Especialista I</v>
          </cell>
          <cell r="G68" t="str">
            <v>E1</v>
          </cell>
          <cell r="H68" t="str">
            <v>Prestación de servicios profesionales especializados para apoyar la planificación y seguimiento de actividades administrativas, contractuales y de apoyo a la supervisión relacionadas con la operación del proyecto Apoyo en la Formación de Talento Especializado en Áreas de la Industria 4.0.</v>
          </cell>
          <cell r="I68">
            <v>6994359</v>
          </cell>
          <cell r="J68">
            <v>233145.3</v>
          </cell>
          <cell r="K68">
            <v>44931</v>
          </cell>
          <cell r="L68">
            <v>45291</v>
          </cell>
        </row>
        <row r="69">
          <cell r="A69" t="str">
            <v>071 DE 2023</v>
          </cell>
          <cell r="B69">
            <v>70810796</v>
          </cell>
          <cell r="C69" t="str">
            <v>Luis Jhonson Gallego Giraldo</v>
          </cell>
          <cell r="D69" t="str">
            <v xml:space="preserve">Subdirección para la Gestión de la Educación Postsecundaria </v>
          </cell>
          <cell r="E69" t="str">
            <v>Talento Especializado</v>
          </cell>
          <cell r="F69" t="str">
            <v>Asesor II</v>
          </cell>
          <cell r="G69" t="str">
            <v>A2</v>
          </cell>
          <cell r="H69" t="str">
            <v>Prestación de servicios profesionales especializados para asesorar y coordinar el proyecto denominado Apoyo en la Formación de Talento Especializado en Áreas de la Industria 4.0. de la Agencia de Educación postsecundaria de Medellín- Sapiencia.</v>
          </cell>
          <cell r="I69">
            <v>10174368</v>
          </cell>
          <cell r="J69">
            <v>339145.6</v>
          </cell>
          <cell r="K69">
            <v>44931</v>
          </cell>
          <cell r="L69">
            <v>45291</v>
          </cell>
        </row>
        <row r="70">
          <cell r="A70" t="str">
            <v>072 DE 2023</v>
          </cell>
          <cell r="B70">
            <v>32182791</v>
          </cell>
          <cell r="C70" t="str">
            <v>Leidy Bibiana Gallego Ramirez</v>
          </cell>
          <cell r="D70" t="str">
            <v>Subdirección para la Gestión de la Educación Postsecundaria</v>
          </cell>
          <cell r="E70" t="str">
            <v>DT Fondos - Operación</v>
          </cell>
          <cell r="F70" t="str">
            <v>Tecnólogo III</v>
          </cell>
          <cell r="G70" t="str">
            <v>TG3</v>
          </cell>
          <cell r="H70" t="str">
            <v xml:space="preserve">Prestación de servicios como técnico para el apoyo asistencial en procesos administrativos y operativos de la Dirección Técnica de Fondos de Sapiencia.	                 </v>
          </cell>
          <cell r="I70">
            <v>4150544</v>
          </cell>
          <cell r="J70">
            <v>138351.46666666667</v>
          </cell>
          <cell r="K70">
            <v>44932</v>
          </cell>
          <cell r="L70">
            <v>45077</v>
          </cell>
        </row>
        <row r="71">
          <cell r="A71" t="str">
            <v>073 DE 2023</v>
          </cell>
          <cell r="B71">
            <v>1039686075</v>
          </cell>
          <cell r="C71" t="str">
            <v>Juan David Cataño Sanchez</v>
          </cell>
          <cell r="D71" t="str">
            <v xml:space="preserve">Subdirección para la Gestión de la Educación Postsecundaria </v>
          </cell>
          <cell r="E71" t="str">
            <v>Ciudadela (C4TA)</v>
          </cell>
          <cell r="F71" t="str">
            <v>Técnico II</v>
          </cell>
          <cell r="G71" t="str">
            <v>TG2</v>
          </cell>
          <cell r="H71" t="str">
            <v>Prestación de servicios en actividades como realizador en producción audiovisual en el marco del Fortalecimiento del Ecosistema de Educación de C4TA - Ciudadela de la Cuarta Revolución y la Transformación del Aprendizaje.</v>
          </cell>
          <cell r="I71">
            <v>3182084</v>
          </cell>
          <cell r="J71">
            <v>106069.46666666666</v>
          </cell>
          <cell r="K71">
            <v>44937</v>
          </cell>
          <cell r="L71">
            <v>45291</v>
          </cell>
        </row>
        <row r="72">
          <cell r="A72" t="str">
            <v>074 DE 2023</v>
          </cell>
          <cell r="B72">
            <v>1152442110</v>
          </cell>
          <cell r="C72" t="str">
            <v>Cristian Camilo Duque Velez</v>
          </cell>
          <cell r="D72" t="str">
            <v>Subdirección Administrativa, Financiera y de Apoyo a la Gestión</v>
          </cell>
          <cell r="E72" t="str">
            <v>Ciudadela - Administrativa</v>
          </cell>
          <cell r="F72" t="str">
            <v>Técnico II</v>
          </cell>
          <cell r="G72" t="str">
            <v>TG2</v>
          </cell>
          <cell r="H72" t="str">
            <v>Prestación de servicios para apoyar las actividades administrativas, logísticas y operativas de la sede C4ta o en diferentes sedes de la Agencia de Educación Postsecundaria de Medellín.</v>
          </cell>
          <cell r="I72">
            <v>3182084</v>
          </cell>
          <cell r="J72">
            <v>106069.46666666666</v>
          </cell>
          <cell r="K72">
            <v>44937</v>
          </cell>
          <cell r="L72">
            <v>45015</v>
          </cell>
        </row>
        <row r="73">
          <cell r="A73" t="str">
            <v>075 DE 2023</v>
          </cell>
          <cell r="B73">
            <v>1020403997</v>
          </cell>
          <cell r="C73" t="str">
            <v>Ivan Dario Zuluaga Muñoz</v>
          </cell>
          <cell r="D73" t="str">
            <v>Subdirección Administrativa, Financiera y de Apoyo a la Gestión</v>
          </cell>
          <cell r="E73" t="str">
            <v>Ciudadela - Administrativa</v>
          </cell>
          <cell r="F73" t="str">
            <v>Técnico III</v>
          </cell>
          <cell r="G73" t="str">
            <v>TG3</v>
          </cell>
          <cell r="H73" t="str">
            <v>Prestación de servicios tecnológicos para apoyar los mantenimientos programados y no programados de los sistemas de automatización y la red eléctrica para la agencia de educación postsecundaria de Medellín – Sapiencia y en la C4TA.</v>
          </cell>
          <cell r="I73">
            <v>4150544</v>
          </cell>
          <cell r="J73">
            <v>138351.46666666667</v>
          </cell>
          <cell r="K73">
            <v>44937</v>
          </cell>
          <cell r="L73">
            <v>45291</v>
          </cell>
        </row>
        <row r="74">
          <cell r="A74" t="str">
            <v>076 DE 2023</v>
          </cell>
          <cell r="B74">
            <v>1152456106</v>
          </cell>
          <cell r="C74" t="str">
            <v>Natalia Figueroa Gaviria</v>
          </cell>
          <cell r="D74" t="str">
            <v>Subdirección Administrativa, Financiera y de Apoyo a la Gestión</v>
          </cell>
          <cell r="E74" t="str">
            <v>Atención al ciudadano</v>
          </cell>
          <cell r="F74" t="str">
            <v>Técnico I</v>
          </cell>
          <cell r="G74" t="str">
            <v>TG1</v>
          </cell>
          <cell r="H74" t="str">
            <v>Prestación de servicios para apoyar el proceso de atención a la ciudadanía en la Agencia de Educación Postsecundaria de Medellín – Sapiencia.</v>
          </cell>
          <cell r="I74">
            <v>2490327</v>
          </cell>
          <cell r="J74">
            <v>83010.899999999994</v>
          </cell>
          <cell r="K74">
            <v>44937</v>
          </cell>
          <cell r="L74">
            <v>45077</v>
          </cell>
        </row>
        <row r="75">
          <cell r="A75" t="str">
            <v>077 DE 2023</v>
          </cell>
          <cell r="B75">
            <v>43544021</v>
          </cell>
          <cell r="C75" t="str">
            <v>Mónica María Giraldo Cadavid</v>
          </cell>
          <cell r="D75" t="str">
            <v>Subdirección Administrativa, Financiera y de Apoyo a la Gestión</v>
          </cell>
          <cell r="E75" t="str">
            <v>Atención al ciudadano</v>
          </cell>
          <cell r="F75" t="str">
            <v>Técnico I</v>
          </cell>
          <cell r="G75" t="str">
            <v>TG1</v>
          </cell>
          <cell r="H75" t="str">
            <v>Prestación de servicios para apoyar el proceso de atención a la ciudadanía en la Agencia de Educación Postsecundaria de Medellín – Sapiencia.</v>
          </cell>
          <cell r="I75">
            <v>2490327</v>
          </cell>
          <cell r="J75">
            <v>83010.899999999994</v>
          </cell>
          <cell r="K75">
            <v>44937</v>
          </cell>
          <cell r="L75">
            <v>45077</v>
          </cell>
        </row>
        <row r="76">
          <cell r="A76" t="str">
            <v>078 DE 2023</v>
          </cell>
          <cell r="B76">
            <v>43630422</v>
          </cell>
          <cell r="C76" t="str">
            <v>Maria Esney Sabala Gil</v>
          </cell>
          <cell r="D76" t="str">
            <v>Subdirección Administrativa, Financiera y de Apoyo a la Gestión</v>
          </cell>
          <cell r="E76" t="str">
            <v>Atención al ciudadano</v>
          </cell>
          <cell r="F76" t="str">
            <v>Técnico I</v>
          </cell>
          <cell r="G76" t="str">
            <v>TG1</v>
          </cell>
          <cell r="H76" t="str">
            <v>Prestación de servicios para apoyar el proceso de atención a la ciudadanía en la Agencia de Educación Postsecundaria de Medellín – Sapiencia.</v>
          </cell>
          <cell r="I76">
            <v>2490327</v>
          </cell>
          <cell r="J76">
            <v>83010.899999999994</v>
          </cell>
          <cell r="K76">
            <v>44937</v>
          </cell>
          <cell r="L76">
            <v>45077</v>
          </cell>
        </row>
        <row r="77">
          <cell r="A77" t="str">
            <v>079 DE 2023</v>
          </cell>
          <cell r="B77">
            <v>43535040</v>
          </cell>
          <cell r="C77" t="str">
            <v>Aura Nelly Moreno Soto</v>
          </cell>
          <cell r="D77" t="str">
            <v xml:space="preserve">Subdirección para la Gestión de la Educación Postsecundaria </v>
          </cell>
          <cell r="E77" t="str">
            <v>DT Fondos - Orientador</v>
          </cell>
          <cell r="F77" t="str">
            <v>Técnico I</v>
          </cell>
          <cell r="G77" t="str">
            <v>TG1</v>
          </cell>
          <cell r="H77" t="str">
            <v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v>
          </cell>
          <cell r="I77">
            <v>2490327</v>
          </cell>
          <cell r="J77">
            <v>83010.899999999994</v>
          </cell>
          <cell r="K77">
            <v>44937</v>
          </cell>
          <cell r="L77">
            <v>45077</v>
          </cell>
        </row>
        <row r="78">
          <cell r="A78" t="str">
            <v>080 DE 2023</v>
          </cell>
          <cell r="B78">
            <v>1216721591</v>
          </cell>
          <cell r="C78" t="str">
            <v>Sara Manuela Ruiz Guerra</v>
          </cell>
          <cell r="D78" t="str">
            <v>Subdirección Administrativa, Financiera y de Apoyo a la Gestión</v>
          </cell>
          <cell r="E78" t="str">
            <v>Ciudadela - Administrativa</v>
          </cell>
          <cell r="F78" t="str">
            <v>Técnico III</v>
          </cell>
          <cell r="G78" t="str">
            <v>TG3</v>
          </cell>
          <cell r="H78" t="str">
            <v>Prestación de servicios como tecnóloga para el apoyo en el proceso administrativo y financiero de los proyectos de la Subdirección para la Gestión de la Educación Postsecundaria de Medellín y la Subdirección Administrativa, Financiera y de Apoyo a la Gestión</v>
          </cell>
          <cell r="I78">
            <v>4150544</v>
          </cell>
          <cell r="J78">
            <v>138351.46666666667</v>
          </cell>
          <cell r="K78">
            <v>44937</v>
          </cell>
          <cell r="L78">
            <v>45107</v>
          </cell>
        </row>
        <row r="79">
          <cell r="A79" t="str">
            <v>081 DE 2023</v>
          </cell>
          <cell r="B79">
            <v>8106230</v>
          </cell>
          <cell r="C79" t="str">
            <v>Juan Guillermo Gómez Berrio</v>
          </cell>
          <cell r="D79" t="str">
            <v>Dirección General</v>
          </cell>
          <cell r="E79" t="str">
            <v>Planeación Estratégica</v>
          </cell>
          <cell r="F79" t="str">
            <v>Especialista I</v>
          </cell>
          <cell r="G79" t="str">
            <v>E1</v>
          </cell>
          <cell r="H79" t="str">
            <v>Prestación de servicios profesionales especializados para apoyar la actualización de la batería de indicadores, el análisis de información, visualización e interpretación de datos cuanti- cualitativos del Observatorio de Sapiencia (OdeS).</v>
          </cell>
          <cell r="I79">
            <v>6994359</v>
          </cell>
          <cell r="J79">
            <v>233145.3</v>
          </cell>
          <cell r="K79">
            <v>44937</v>
          </cell>
          <cell r="L79">
            <v>45077</v>
          </cell>
        </row>
        <row r="80">
          <cell r="A80" t="str">
            <v>082 DE 2023</v>
          </cell>
          <cell r="B80">
            <v>71592957</v>
          </cell>
          <cell r="C80" t="str">
            <v>Luis Fernando Pino Serna</v>
          </cell>
          <cell r="D80" t="str">
            <v>Dirección General</v>
          </cell>
          <cell r="E80" t="str">
            <v>Dirección General</v>
          </cell>
          <cell r="F80" t="str">
            <v>Técnico III</v>
          </cell>
          <cell r="G80" t="str">
            <v>TG3</v>
          </cell>
          <cell r="H80" t="str">
            <v xml:space="preserve">Prestación de servicios para apoyar a la Dirección General en actividades administrativas y de relacionamiento estratégico necesarias para el desarrollo de los proyectos de la Agencia de Educación Postsecundaria de Medellín - Sapiencia.                             </v>
          </cell>
          <cell r="I80">
            <v>4150544</v>
          </cell>
          <cell r="J80">
            <v>138351.46666666667</v>
          </cell>
          <cell r="K80">
            <v>44937</v>
          </cell>
          <cell r="L80">
            <v>45291</v>
          </cell>
        </row>
        <row r="81">
          <cell r="A81" t="str">
            <v>083 DE 2023</v>
          </cell>
          <cell r="B81">
            <v>1017191831</v>
          </cell>
          <cell r="C81" t="str">
            <v>Sergio Andres Ciro Baena</v>
          </cell>
          <cell r="D81" t="str">
            <v>Dirección General</v>
          </cell>
          <cell r="E81" t="str">
            <v>Comunicaciones</v>
          </cell>
          <cell r="F81" t="str">
            <v>Profesional III</v>
          </cell>
          <cell r="G81" t="str">
            <v>P3</v>
          </cell>
          <cell r="H81" t="str">
            <v xml:space="preserve">Prestación de servicios profesionales para el desarrollo de estrategias publicitarias; liderando, coordinando y apoyando el trabajo creativo de los profesionales de diseño gráfico del área de comunicaciones; velando por correcto uso de la identidad visual de la Agencia de Educación Postsecundaria de Medellín – Sapiencia.              </v>
          </cell>
          <cell r="I81">
            <v>6358634</v>
          </cell>
          <cell r="J81">
            <v>211954.46666666667</v>
          </cell>
          <cell r="K81">
            <v>44937</v>
          </cell>
          <cell r="L81">
            <v>45291</v>
          </cell>
        </row>
        <row r="82">
          <cell r="A82" t="str">
            <v>084 DE 2023</v>
          </cell>
          <cell r="B82">
            <v>43972689</v>
          </cell>
          <cell r="C82" t="str">
            <v>Maria Teresa Gaviria Echandia</v>
          </cell>
          <cell r="D82" t="str">
            <v>Dirección General</v>
          </cell>
          <cell r="E82" t="str">
            <v>Dirección General</v>
          </cell>
          <cell r="F82" t="str">
            <v>Especialista I</v>
          </cell>
          <cell r="G82" t="str">
            <v>E1</v>
          </cell>
          <cell r="H82" t="str">
            <v xml:space="preserve">Prestación de servicios profesionales especializados para el apoyo en actividades administrativas y jurídicas necesarias por la Dirección General para el desarrollo de los proyectos de la Agencia de Educación Postsecundaria de Medellín - Sapiencia.  </v>
          </cell>
          <cell r="I82">
            <v>6994359</v>
          </cell>
          <cell r="J82">
            <v>233145.3</v>
          </cell>
          <cell r="K82">
            <v>44937</v>
          </cell>
          <cell r="L82">
            <v>45291</v>
          </cell>
        </row>
        <row r="83">
          <cell r="A83" t="str">
            <v>085 DE 2023</v>
          </cell>
          <cell r="B83">
            <v>1037642195</v>
          </cell>
          <cell r="C83" t="str">
            <v>Manuela Velasquez Estrada</v>
          </cell>
          <cell r="D83" t="str">
            <v>Dirección General</v>
          </cell>
          <cell r="E83" t="str">
            <v>Comunicaciones</v>
          </cell>
          <cell r="F83" t="str">
            <v>Profesional I</v>
          </cell>
          <cell r="G83" t="str">
            <v>P1</v>
          </cell>
          <cell r="H83" t="str">
            <v>Prestación de servicios profesionales en diseño gráfico y medios audiovisuales para el área de comunicaciones de la Agencia de Educación Postsecundaria de Medellín – Sapiencia con enfoque en la divulgación del Observatorio de Sapiencia.</v>
          </cell>
          <cell r="I83">
            <v>5087184</v>
          </cell>
          <cell r="J83">
            <v>169572.8</v>
          </cell>
          <cell r="K83">
            <v>44937</v>
          </cell>
          <cell r="L83">
            <v>45077</v>
          </cell>
        </row>
        <row r="84">
          <cell r="A84" t="str">
            <v>086 DE 2023</v>
          </cell>
          <cell r="B84">
            <v>1017138391</v>
          </cell>
          <cell r="C84" t="str">
            <v>Leidy Johana Salazar Correa</v>
          </cell>
          <cell r="D84" t="str">
            <v>Dirección General</v>
          </cell>
          <cell r="E84" t="str">
            <v>Comunicaciones</v>
          </cell>
          <cell r="F84" t="str">
            <v>Técnico II</v>
          </cell>
          <cell r="G84" t="str">
            <v>TG2</v>
          </cell>
          <cell r="H84" t="str">
            <v>Prestación de servicios técnicos para apoyar el desarrollo y cumplimiento de los diferentes procesos administrativos del área de comunicaciones de la Agencia de Educación Postsecundaria de Medellín – Sapiencia.</v>
          </cell>
          <cell r="I84">
            <v>3182084</v>
          </cell>
          <cell r="J84">
            <v>106069.46666666666</v>
          </cell>
          <cell r="K84">
            <v>44937</v>
          </cell>
          <cell r="L84">
            <v>45077</v>
          </cell>
        </row>
        <row r="85">
          <cell r="A85" t="str">
            <v>087 DE 2023</v>
          </cell>
          <cell r="B85">
            <v>43200499</v>
          </cell>
          <cell r="C85" t="str">
            <v>Luz Carolina Correa Osorio</v>
          </cell>
          <cell r="D85" t="str">
            <v>Dirección General</v>
          </cell>
          <cell r="E85" t="str">
            <v>Comunicaciones</v>
          </cell>
          <cell r="F85" t="str">
            <v>Especialista I</v>
          </cell>
          <cell r="G85" t="str">
            <v>E1</v>
          </cell>
          <cell r="H85" t="str">
            <v xml:space="preserve">Prestación de servicios profesionales especializados en comunicación, para liderar las estrategias que apoyen la difusión y sensibilización de campañas con enfoque de género, poblacional y diferencial para el acceso a educación postsecundaria implementada y la promoción del acceso de mujeres a programas de educación postsecundaria relacionadas con Valle del Software; diseñando y ejecutando planes estratégicos, campañas y eventos institucionales que promuevan los valores de la Agencia de Educación Postsecundaria de Medellín – SAPIENCIA.       </v>
          </cell>
          <cell r="I85">
            <v>6994359</v>
          </cell>
          <cell r="J85">
            <v>233145.3</v>
          </cell>
          <cell r="K85">
            <v>44937</v>
          </cell>
          <cell r="L85">
            <v>45291</v>
          </cell>
        </row>
        <row r="86">
          <cell r="A86" t="str">
            <v>088 DE 2023</v>
          </cell>
          <cell r="B86">
            <v>70953085</v>
          </cell>
          <cell r="C86" t="str">
            <v>Bernardo De Jesus Hoyos Alvarez</v>
          </cell>
          <cell r="D86" t="str">
            <v xml:space="preserve">Subdirección para la Gestión de la Educación Postsecundaria </v>
          </cell>
          <cell r="E86" t="str">
            <v>Alianzas</v>
          </cell>
          <cell r="F86" t="str">
            <v>Profesional II</v>
          </cell>
          <cell r="G86" t="str">
            <v>P2</v>
          </cell>
          <cell r="H86" t="str">
            <v>Prestación de servicios profesionales para apoyar con acciones administrativas y técnicas el proyecto de Fortalecimiento del Ecosistema Digital -@MEDELLÍN- de la Subdirección para la Gestión de la Educación Postsecundaria</v>
          </cell>
          <cell r="I86">
            <v>5722215</v>
          </cell>
          <cell r="J86">
            <v>190740.5</v>
          </cell>
          <cell r="K86">
            <v>44937</v>
          </cell>
          <cell r="L86">
            <v>45077</v>
          </cell>
        </row>
        <row r="87">
          <cell r="A87" t="str">
            <v>089 DE 2023</v>
          </cell>
          <cell r="B87">
            <v>1128458411</v>
          </cell>
          <cell r="C87" t="str">
            <v>Sebastian Yepes Muñoz</v>
          </cell>
          <cell r="D87" t="str">
            <v>Oficina Control Interno</v>
          </cell>
          <cell r="E87" t="str">
            <v>Oficina Control Interno</v>
          </cell>
          <cell r="F87" t="str">
            <v>Profesional</v>
          </cell>
          <cell r="G87" t="str">
            <v>P</v>
          </cell>
          <cell r="H87" t="str">
            <v>Prestación de servicios profesionales en economía para el apoyo financiero, a la gestión y el fortalecimiento de los procesos del sistema de control interno de la Agencia de Educación Postsecundaria de Medellín-SAPIENCIA</v>
          </cell>
          <cell r="I87">
            <v>4448666</v>
          </cell>
          <cell r="J87">
            <v>148288.86666666667</v>
          </cell>
          <cell r="K87">
            <v>44937</v>
          </cell>
          <cell r="L87">
            <v>45077</v>
          </cell>
        </row>
        <row r="88">
          <cell r="A88" t="str">
            <v>090 DE 2023</v>
          </cell>
          <cell r="B88">
            <v>42773219</v>
          </cell>
          <cell r="C88" t="str">
            <v>Liliana Del Pilar Arenas Valderrama</v>
          </cell>
          <cell r="D88" t="str">
            <v>Oficina Control Interno</v>
          </cell>
          <cell r="E88" t="str">
            <v>Oficina Control Interno</v>
          </cell>
          <cell r="F88" t="str">
            <v>Auxiliar</v>
          </cell>
          <cell r="G88" t="str">
            <v>AUX</v>
          </cell>
          <cell r="H88" t="str">
            <v>Prestación de servicios de apoyo a la gestión administrativa para el fortalecimiento de los procesos del sistema de control interno de la Agencia de Educación Postsecundaria de Medellín-SAPIENCIA.</v>
          </cell>
          <cell r="I88">
            <v>1995000</v>
          </cell>
          <cell r="J88">
            <v>66500</v>
          </cell>
          <cell r="K88">
            <v>44937</v>
          </cell>
          <cell r="L88">
            <v>45077</v>
          </cell>
        </row>
        <row r="89">
          <cell r="A89" t="str">
            <v>091 DE 2023</v>
          </cell>
          <cell r="B89">
            <v>43458547</v>
          </cell>
          <cell r="C89" t="str">
            <v>Luz Marina Panesso Jaramillo</v>
          </cell>
          <cell r="D89" t="str">
            <v xml:space="preserve">Subdirección para la Gestión de la Educación Postsecundaria </v>
          </cell>
          <cell r="E89" t="str">
            <v>Transversal - SGEP</v>
          </cell>
          <cell r="F89" t="str">
            <v>Profesional</v>
          </cell>
          <cell r="G89" t="str">
            <v>P</v>
          </cell>
          <cell r="H89" t="str">
            <v>Prestación de servicios para apoyar técnica, administrativa y asistencialmente en los procesos de gestión de la Subdirección de Gestión para la Educación Postsecundaria</v>
          </cell>
          <cell r="I89">
            <v>4448666</v>
          </cell>
          <cell r="J89">
            <v>148288.86666666667</v>
          </cell>
          <cell r="K89">
            <v>44937</v>
          </cell>
          <cell r="L89">
            <v>45107</v>
          </cell>
        </row>
        <row r="90">
          <cell r="A90" t="str">
            <v>092 DE 2023</v>
          </cell>
          <cell r="B90">
            <v>1128266841</v>
          </cell>
          <cell r="C90" t="str">
            <v>Andres Felipe Cano Lopez</v>
          </cell>
          <cell r="D90" t="str">
            <v>Oficina Asesora Jurídica</v>
          </cell>
          <cell r="E90" t="str">
            <v>Oficina Asesora Jurídica</v>
          </cell>
          <cell r="F90" t="str">
            <v>Asesor I</v>
          </cell>
          <cell r="G90" t="str">
            <v>A1</v>
          </cell>
          <cell r="H90" t="str">
            <v>Prestación de servicios profesionales especializados para asesorar y coordinar las actividades que se relacionan con la defensa judicial y extrajudicial de la Agencia de Educación Postsecundaria de Medellín- Sapiencia</v>
          </cell>
          <cell r="I90">
            <v>8901534</v>
          </cell>
          <cell r="J90">
            <v>296717.8</v>
          </cell>
          <cell r="K90">
            <v>44937</v>
          </cell>
          <cell r="L90">
            <v>45291</v>
          </cell>
        </row>
        <row r="91">
          <cell r="A91" t="str">
            <v>093 DE 2023</v>
          </cell>
          <cell r="B91">
            <v>1037570062</v>
          </cell>
          <cell r="C91" t="str">
            <v>Carmen Auxiliadora Álvarez</v>
          </cell>
          <cell r="D91" t="str">
            <v>Oficina Asesora Jurídica</v>
          </cell>
          <cell r="E91" t="str">
            <v>Oficina Asesora Jurídica</v>
          </cell>
          <cell r="F91" t="str">
            <v>Especialista I</v>
          </cell>
          <cell r="G91" t="str">
            <v>E1</v>
          </cell>
          <cell r="H91" t="str">
            <v>Prestación de servicios profesionales especializados para el apoyo en lo relacionado con la operación jurídica del cobro de saldos de los créditos otorgados por la Agencia de Educación Postsecundaria de Medellín- Sapiencia.</v>
          </cell>
          <cell r="I91">
            <v>6994359</v>
          </cell>
          <cell r="J91">
            <v>233145.3</v>
          </cell>
          <cell r="K91">
            <v>44937</v>
          </cell>
        </row>
        <row r="92">
          <cell r="A92" t="str">
            <v>094 DE 2023</v>
          </cell>
          <cell r="B92">
            <v>1152191520</v>
          </cell>
          <cell r="C92" t="str">
            <v>Pedro Stiwar Palacios Chaverra</v>
          </cell>
          <cell r="D92" t="str">
            <v>Oficina Asesora Jurídica</v>
          </cell>
          <cell r="E92" t="str">
            <v>Oficina Asesora Jurídica</v>
          </cell>
          <cell r="F92" t="str">
            <v>Especialista I</v>
          </cell>
          <cell r="G92" t="str">
            <v>E1</v>
          </cell>
          <cell r="H92" t="str">
            <v>Prestación de servicios profesionales especializados para apoyar desde la línea de prevención del daño antijurídico los proyectos y/o programas estratégicos de acceso y permanencia en la Educación Postsecundaria de Sapiencia.</v>
          </cell>
          <cell r="I92">
            <v>6994359</v>
          </cell>
          <cell r="J92">
            <v>233145.3</v>
          </cell>
          <cell r="K92">
            <v>44937</v>
          </cell>
          <cell r="L92">
            <v>45077</v>
          </cell>
        </row>
        <row r="93">
          <cell r="A93" t="str">
            <v>095 DE 2023</v>
          </cell>
          <cell r="B93">
            <v>32184369</v>
          </cell>
          <cell r="C93" t="str">
            <v>Mónica Cecilia Arango Muñetón</v>
          </cell>
          <cell r="D93" t="str">
            <v>Oficina Asesora Jurídica</v>
          </cell>
          <cell r="E93" t="str">
            <v>Oficina Asesora Jurídica</v>
          </cell>
          <cell r="F93" t="str">
            <v>Especialista I</v>
          </cell>
          <cell r="G93" t="str">
            <v>E1</v>
          </cell>
          <cell r="H93" t="str">
            <v>Prestación de servicios profesionales especializados para apoyar los proyectos y/o programas estratégicos de acceso y permanencia en la Educación Postsecundaria desde la Oficina Asesora Jurídica</v>
          </cell>
          <cell r="I93">
            <v>6994359</v>
          </cell>
          <cell r="J93">
            <v>233145.3</v>
          </cell>
          <cell r="K93">
            <v>44937</v>
          </cell>
          <cell r="L93">
            <v>45077</v>
          </cell>
        </row>
        <row r="94">
          <cell r="A94" t="str">
            <v>096 DE 2023</v>
          </cell>
          <cell r="B94">
            <v>1040746295</v>
          </cell>
          <cell r="C94" t="str">
            <v>Yuliana Andrea Quinceno Montoya</v>
          </cell>
          <cell r="D94" t="str">
            <v>Oficina Asesora Jurídica</v>
          </cell>
          <cell r="E94" t="str">
            <v>Oficina Asesora Jurídica</v>
          </cell>
          <cell r="F94" t="str">
            <v>Profesional</v>
          </cell>
          <cell r="G94" t="str">
            <v>P</v>
          </cell>
          <cell r="H94" t="str">
            <v>Prestación de servicios profesionales para apoyar la operación jurídica del cobro de saldos de los créditos otorgados por la Agencia de Educación Postsecundaria de Medellín- Sapiencia.</v>
          </cell>
          <cell r="I94">
            <v>4448666</v>
          </cell>
          <cell r="J94">
            <v>148288.86666666667</v>
          </cell>
          <cell r="K94">
            <v>44937</v>
          </cell>
          <cell r="L94">
            <v>45077</v>
          </cell>
        </row>
        <row r="95">
          <cell r="A95" t="str">
            <v>097 DE 2023</v>
          </cell>
          <cell r="B95">
            <v>1040733954</v>
          </cell>
          <cell r="C95" t="str">
            <v>Juan Andres Garcia Tobon</v>
          </cell>
          <cell r="D95" t="str">
            <v>Oficina Asesora Jurídica</v>
          </cell>
          <cell r="E95" t="str">
            <v>Oficina Asesora Jurídica</v>
          </cell>
          <cell r="F95" t="str">
            <v>Profesional</v>
          </cell>
          <cell r="G95" t="str">
            <v>P</v>
          </cell>
          <cell r="H95" t="str">
            <v>Prestación de servicios profesionales para apoyar a la Oficina Asesora Jurídica de la Agencia desde la línea de prevención del daño antijurídico.</v>
          </cell>
          <cell r="I95">
            <v>4448666</v>
          </cell>
          <cell r="J95">
            <v>148288.86666666667</v>
          </cell>
          <cell r="K95">
            <v>44937</v>
          </cell>
          <cell r="L95">
            <v>45291</v>
          </cell>
        </row>
        <row r="96">
          <cell r="A96" t="str">
            <v>098 DE 2023</v>
          </cell>
          <cell r="B96">
            <v>39176298</v>
          </cell>
          <cell r="C96" t="str">
            <v>Juliana Toro Gómez</v>
          </cell>
          <cell r="D96" t="str">
            <v xml:space="preserve">Subdirección para la Gestión de la Educación Postsecundaria </v>
          </cell>
          <cell r="E96" t="str">
            <v>DT Fondos - Territorial</v>
          </cell>
          <cell r="F96" t="str">
            <v>Profesional III</v>
          </cell>
          <cell r="G96" t="str">
            <v>P3</v>
          </cell>
          <cell r="H96" t="str">
            <v>Prestación de servicios profesionales para coordinar la presencia institucional de Sapiencia en los territorios, divulgar la oferta de fondos, programas y proyectos de ampliación del acceso y la permanencia en la educación postsecundaria y lo referente al servicio social.</v>
          </cell>
          <cell r="I96">
            <v>6358634</v>
          </cell>
          <cell r="J96">
            <v>211954.46666666667</v>
          </cell>
          <cell r="K96">
            <v>44937</v>
          </cell>
          <cell r="L96">
            <v>45291</v>
          </cell>
        </row>
        <row r="97">
          <cell r="A97" t="str">
            <v>099 DE 2023</v>
          </cell>
          <cell r="B97">
            <v>15514099</v>
          </cell>
          <cell r="C97" t="str">
            <v>Angel Alberto Jaramillo Liñan</v>
          </cell>
          <cell r="D97" t="str">
            <v>Subdirección Administrativa, Financiera y de Apoyo a la Gestión</v>
          </cell>
          <cell r="E97" t="str">
            <v>Gestión Documental</v>
          </cell>
          <cell r="F97" t="str">
            <v>Técnico III</v>
          </cell>
          <cell r="G97" t="str">
            <v>TG3</v>
          </cell>
          <cell r="H97" t="str">
            <v>Prestación de servicios de un técnico o tecnólogo en Gestión Documental, Administración Documental o Archivística para la apoyar la ejecución de los procesos técnicos archivísticos -producción, gestión y trámite, organización, transferencia, disposición de documentos, preservación a largo plazo y valoración documental-, en la Agencia de Educación Postsecundaria de Medellín – SAPIENCIA</v>
          </cell>
          <cell r="I97">
            <v>4150544</v>
          </cell>
          <cell r="J97">
            <v>138351.46666666667</v>
          </cell>
          <cell r="K97">
            <v>44937</v>
          </cell>
          <cell r="L97">
            <v>45077</v>
          </cell>
        </row>
        <row r="98">
          <cell r="A98" t="str">
            <v>100 DE 2023</v>
          </cell>
          <cell r="B98">
            <v>1039696410</v>
          </cell>
          <cell r="C98" t="str">
            <v>Jhordan Daniel Lopez Alvarez</v>
          </cell>
          <cell r="D98" t="str">
            <v xml:space="preserve">Subdirección para la Gestión de la Educación Postsecundaria </v>
          </cell>
          <cell r="E98" t="str">
            <v>DT Fondos - Servicio Social</v>
          </cell>
          <cell r="F98" t="str">
            <v>Técnico III</v>
          </cell>
          <cell r="G98" t="str">
            <v>TG3</v>
          </cell>
          <cell r="H98" t="str">
            <v>Prestación de servicios para la coordinación y gestión integral de la prestación del Servicio Social.</v>
          </cell>
          <cell r="I98">
            <v>4150544</v>
          </cell>
          <cell r="J98">
            <v>138351.46666666667</v>
          </cell>
          <cell r="K98">
            <v>44937</v>
          </cell>
          <cell r="L98">
            <v>45291</v>
          </cell>
        </row>
        <row r="99">
          <cell r="A99" t="str">
            <v>101 DE 2023</v>
          </cell>
          <cell r="B99">
            <v>15374677</v>
          </cell>
          <cell r="C99" t="str">
            <v>César Asley Saldarriaga Urrego</v>
          </cell>
          <cell r="D99" t="str">
            <v>Subdirección Administrativa, Financiera y de Apoyo a la Gestión</v>
          </cell>
          <cell r="E99" t="str">
            <v>Gestión Documental</v>
          </cell>
          <cell r="F99" t="str">
            <v>Auxiliar</v>
          </cell>
          <cell r="G99" t="str">
            <v>AUX</v>
          </cell>
          <cell r="H99" t="str">
            <v>Prestación de servicios como auxiliar administrativo de apoyo a la organización, conservación y utilización adecuada de la información que conforma el Archivo General de la Agencia de Educación Postsecundaria de Medellín-SAPIENCIA.</v>
          </cell>
          <cell r="I99">
            <v>1995000</v>
          </cell>
          <cell r="J99">
            <v>66500</v>
          </cell>
          <cell r="K99">
            <v>44937</v>
          </cell>
          <cell r="L99">
            <v>45077</v>
          </cell>
        </row>
        <row r="100">
          <cell r="A100" t="str">
            <v>102 DE 2023</v>
          </cell>
          <cell r="B100">
            <v>1039694168</v>
          </cell>
          <cell r="C100" t="str">
            <v>Mateo Alexander López Serna</v>
          </cell>
          <cell r="D100" t="str">
            <v xml:space="preserve">Subdirección para la Gestión de la Educación Postsecundaria </v>
          </cell>
          <cell r="E100" t="str">
            <v>DT Fondos - Territorial</v>
          </cell>
          <cell r="F100" t="str">
            <v>Técnico III</v>
          </cell>
          <cell r="G100" t="str">
            <v>TG3</v>
          </cell>
          <cell r="H100" t="str">
            <v>Prestación de servicios para apoyar integralmente lo relacionado con la prestación del Servicio Social.</v>
          </cell>
          <cell r="I100">
            <v>4150544</v>
          </cell>
          <cell r="J100">
            <v>138351.46666666667</v>
          </cell>
          <cell r="K100">
            <v>44937</v>
          </cell>
          <cell r="L100">
            <v>45291</v>
          </cell>
        </row>
        <row r="101">
          <cell r="A101" t="str">
            <v>103 DE 2023</v>
          </cell>
          <cell r="B101">
            <v>1152693103</v>
          </cell>
          <cell r="C101" t="str">
            <v>Juan Pablo Machado Palacio</v>
          </cell>
          <cell r="D101" t="str">
            <v>Subdirección Administrativa, Financiera y de Apoyo a la Gestión</v>
          </cell>
          <cell r="E101" t="str">
            <v>Gestión Documental</v>
          </cell>
          <cell r="F101" t="str">
            <v>Técnico II</v>
          </cell>
          <cell r="G101" t="str">
            <v>TG2</v>
          </cell>
          <cell r="H101" t="str">
            <v>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v>
          </cell>
          <cell r="I101">
            <v>3182084</v>
          </cell>
          <cell r="J101">
            <v>106069.46666666666</v>
          </cell>
          <cell r="K101">
            <v>44937</v>
          </cell>
          <cell r="L101">
            <v>45077</v>
          </cell>
        </row>
        <row r="102">
          <cell r="A102" t="str">
            <v>104 DE 2023</v>
          </cell>
          <cell r="B102">
            <v>1022097658</v>
          </cell>
          <cell r="C102" t="str">
            <v>Luisa Fernanda Orozco Hernandez</v>
          </cell>
          <cell r="D102" t="str">
            <v xml:space="preserve">Subdirección para la Gestión de la Educación Postsecundaria </v>
          </cell>
          <cell r="E102" t="str">
            <v>DT Fondos - Territorial</v>
          </cell>
          <cell r="F102" t="str">
            <v>Tecnólogo II</v>
          </cell>
          <cell r="G102" t="str">
            <v>TG2</v>
          </cell>
          <cell r="H102" t="str">
            <v>Prestación de servicios para apoyar integralmente lo relacionado con la prestación del Servicio Social.</v>
          </cell>
          <cell r="I102">
            <v>3182084</v>
          </cell>
          <cell r="J102">
            <v>106069.46666666666</v>
          </cell>
          <cell r="K102">
            <v>44937</v>
          </cell>
          <cell r="L102">
            <v>45077</v>
          </cell>
        </row>
        <row r="103">
          <cell r="A103" t="str">
            <v>105 DE 2023</v>
          </cell>
          <cell r="B103">
            <v>43590286</v>
          </cell>
          <cell r="C103" t="str">
            <v>Diana Patricia Avendaño Lugo</v>
          </cell>
          <cell r="D103" t="str">
            <v>Subdirección Administrativa, Financiera y de Apoyo a la Gestión</v>
          </cell>
          <cell r="E103" t="str">
            <v>Administrativa</v>
          </cell>
          <cell r="F103" t="str">
            <v>Especialista II</v>
          </cell>
          <cell r="G103" t="str">
            <v>E2</v>
          </cell>
          <cell r="H103" t="str">
            <v>Prestación de Servicios Profesionales Especializados apoyar en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v>
          </cell>
          <cell r="I103">
            <v>7630083</v>
          </cell>
          <cell r="J103">
            <v>254336.1</v>
          </cell>
          <cell r="K103">
            <v>44937</v>
          </cell>
          <cell r="L103">
            <v>45077</v>
          </cell>
        </row>
        <row r="104">
          <cell r="A104" t="str">
            <v>106 DE 2023</v>
          </cell>
          <cell r="B104">
            <v>43977209</v>
          </cell>
          <cell r="C104" t="str">
            <v xml:space="preserve">Maria Paulina Rios Arce </v>
          </cell>
          <cell r="D104" t="str">
            <v>Subdirección Administrativa, Financiera y de Apoyo a la Gestión</v>
          </cell>
          <cell r="E104" t="str">
            <v>Administrativa</v>
          </cell>
          <cell r="F104" t="str">
            <v>Profesional III</v>
          </cell>
          <cell r="G104" t="str">
            <v>P3</v>
          </cell>
          <cell r="H104" t="str">
            <v>Prestación de servicios profesionales para apoyar la supervisión de contratos designados en la subdirección administrativa, financiera y de apoyo a la gestión de la agencia de educación postsecundaria de Medellín-Sapiencia.</v>
          </cell>
          <cell r="I104">
            <v>6358634</v>
          </cell>
          <cell r="J104">
            <v>211954.46666666667</v>
          </cell>
          <cell r="K104">
            <v>44937</v>
          </cell>
          <cell r="L104">
            <v>45077</v>
          </cell>
        </row>
        <row r="105">
          <cell r="A105" t="str">
            <v>107 DE 2023</v>
          </cell>
          <cell r="B105">
            <v>1036615944</v>
          </cell>
          <cell r="C105" t="str">
            <v>Maria Camila Rojo Bedoya</v>
          </cell>
          <cell r="D105" t="str">
            <v xml:space="preserve">Subdirección para la Gestión de la Educación Postsecundaria </v>
          </cell>
          <cell r="E105" t="str">
            <v>DT Fondos - Orientador</v>
          </cell>
          <cell r="F105" t="str">
            <v>Técnico I</v>
          </cell>
          <cell r="G105" t="str">
            <v>TG1</v>
          </cell>
          <cell r="H105" t="str">
            <v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v>
          </cell>
          <cell r="I105">
            <v>2490327</v>
          </cell>
          <cell r="J105">
            <v>83010.899999999994</v>
          </cell>
          <cell r="K105">
            <v>44937</v>
          </cell>
          <cell r="L105">
            <v>45077</v>
          </cell>
        </row>
        <row r="106">
          <cell r="A106" t="str">
            <v>108 DE 2023</v>
          </cell>
          <cell r="B106">
            <v>1035854301</v>
          </cell>
          <cell r="C106" t="str">
            <v>Sindy Johana Muñetón Hernandez</v>
          </cell>
          <cell r="D106" t="str">
            <v>Subdirección Administrativa, Financiera y de Apoyo a la Gestión</v>
          </cell>
          <cell r="E106" t="str">
            <v>Financiera - Contabilidad</v>
          </cell>
          <cell r="F106" t="str">
            <v>Profesional III</v>
          </cell>
          <cell r="G106" t="str">
            <v>P3</v>
          </cell>
          <cell r="H106" t="str">
            <v xml:space="preserve">Prestación de servicios profesionales para apoyar la gestión contable y administrativa de los proyectos y procesos de la Agencia de Educación Postsecundaria de Medellín - SAPIENCIA. </v>
          </cell>
          <cell r="I106">
            <v>6358634</v>
          </cell>
          <cell r="J106">
            <v>211954.46666666667</v>
          </cell>
          <cell r="K106">
            <v>44937</v>
          </cell>
          <cell r="L106">
            <v>45077</v>
          </cell>
        </row>
        <row r="107">
          <cell r="A107" t="str">
            <v>109 DE 2023</v>
          </cell>
          <cell r="B107">
            <v>21466578</v>
          </cell>
          <cell r="C107" t="str">
            <v>Andrea Patricia Osorio Arroyave</v>
          </cell>
          <cell r="D107" t="str">
            <v xml:space="preserve">Subdirección para la Gestión de la Educación Postsecundaria </v>
          </cell>
          <cell r="E107" t="str">
            <v>DT Fondos - Orientador</v>
          </cell>
          <cell r="F107" t="str">
            <v>Profesional II</v>
          </cell>
          <cell r="G107" t="str">
            <v>P2</v>
          </cell>
          <cell r="H107" t="str">
            <v>Prestación de servicios profesionales para apoyar las actividades administrativas, financieras, logísticas y soporte operativo de la Agencia de Educación Postsecundaria de Medellín - Sapiencia.</v>
          </cell>
          <cell r="I107">
            <v>5722215</v>
          </cell>
          <cell r="J107">
            <v>190740.5</v>
          </cell>
          <cell r="K107">
            <v>44937</v>
          </cell>
          <cell r="L107">
            <v>45077</v>
          </cell>
        </row>
        <row r="108">
          <cell r="A108" t="str">
            <v>110 DE 2023</v>
          </cell>
          <cell r="B108">
            <v>1000914447</v>
          </cell>
          <cell r="C108" t="str">
            <v>Cristina Garces Alvarez</v>
          </cell>
          <cell r="D108" t="str">
            <v>Subdirección Administrativa, Financiera y de Apoyo a la Gestión</v>
          </cell>
          <cell r="E108" t="str">
            <v>Sistemas de Información</v>
          </cell>
          <cell r="F108" t="str">
            <v>Técnico II</v>
          </cell>
          <cell r="G108" t="str">
            <v>TG2</v>
          </cell>
          <cell r="H108" t="str">
            <v>"Prestación de servicios como tecnólogo(a) para la administración de herramientas de inteligencia de negocios, control de proyectos y el desarrollo, implementación y puesta en marcha de aplicativos y formularios para la Agencia de Educación Postsecundaria de Medellín. - SAPIENCIA".</v>
          </cell>
          <cell r="I108">
            <v>3182084</v>
          </cell>
          <cell r="J108">
            <v>106069.46666666666</v>
          </cell>
          <cell r="K108">
            <v>44937</v>
          </cell>
          <cell r="L108">
            <v>45077</v>
          </cell>
        </row>
        <row r="109">
          <cell r="A109" t="str">
            <v>111 DE 2023</v>
          </cell>
          <cell r="B109">
            <v>1152197661</v>
          </cell>
          <cell r="C109" t="str">
            <v>Aura Paola Garay Ochoa</v>
          </cell>
          <cell r="D109" t="str">
            <v xml:space="preserve">Subdirección para la Gestión de la Educación Postsecundaria </v>
          </cell>
          <cell r="E109" t="str">
            <v>DT Fondos - Orientador</v>
          </cell>
          <cell r="F109" t="str">
            <v>Profesional</v>
          </cell>
          <cell r="G109" t="str">
            <v>P</v>
          </cell>
          <cell r="H109" t="str">
            <v xml:space="preserve">Prestación de servicios profesionales para apoyar las actividades administrativas, financieras, logísticas y soporte operativo de la Agencia de Educación Postsecundaria de Medellín - Sapiencia.	                 </v>
          </cell>
          <cell r="I109">
            <v>4448666</v>
          </cell>
          <cell r="J109">
            <v>148288.86666666667</v>
          </cell>
          <cell r="K109">
            <v>44937</v>
          </cell>
          <cell r="L109">
            <v>45077</v>
          </cell>
        </row>
        <row r="110">
          <cell r="A110" t="str">
            <v>112 DE 2023</v>
          </cell>
          <cell r="B110">
            <v>8102589</v>
          </cell>
          <cell r="C110" t="str">
            <v>Jhoan Camilo Ruiz Sierra</v>
          </cell>
          <cell r="D110" t="str">
            <v xml:space="preserve">Subdirección para la Gestión de la Educación Postsecundaria </v>
          </cell>
          <cell r="E110" t="str">
            <v>DT Fondos - Operación</v>
          </cell>
          <cell r="F110" t="str">
            <v>Tecnólogo II</v>
          </cell>
          <cell r="G110" t="str">
            <v>TG2</v>
          </cell>
          <cell r="H110" t="str">
            <v>Prestación de servicios como técnico para apoyar las actividades administrativas, financieras, logísticas y soporte operativo de la Agencia de Educación Postsecundaria de Medellín - Sapiencia.</v>
          </cell>
          <cell r="I110">
            <v>3182084</v>
          </cell>
          <cell r="J110">
            <v>106069.46666666666</v>
          </cell>
          <cell r="K110">
            <v>44937</v>
          </cell>
          <cell r="L110">
            <v>45077</v>
          </cell>
        </row>
        <row r="111">
          <cell r="A111" t="str">
            <v>113 DE 2023</v>
          </cell>
          <cell r="B111">
            <v>88258751</v>
          </cell>
          <cell r="C111" t="str">
            <v>Andres Felipe Mejia Florez</v>
          </cell>
          <cell r="D111" t="str">
            <v>Subdirección Administrativa, Financiera y de Apoyo a la Gestión</v>
          </cell>
          <cell r="E111" t="str">
            <v>Sistemas de Información</v>
          </cell>
          <cell r="F111" t="str">
            <v>Profesional III</v>
          </cell>
          <cell r="G111" t="str">
            <v>P3</v>
          </cell>
          <cell r="H111" t="str">
            <v>Prestación de servicios profesionales para la administración, manejo y soluciones con relación a la seguridad de la infraestructura tecnológica y la información para la Agencia de Educación Postsecundarias de Medellín.</v>
          </cell>
          <cell r="I111">
            <v>6358634</v>
          </cell>
          <cell r="J111">
            <v>211954.46666666667</v>
          </cell>
          <cell r="K111">
            <v>44937</v>
          </cell>
          <cell r="L111">
            <v>45291</v>
          </cell>
        </row>
        <row r="112">
          <cell r="A112" t="str">
            <v>114 DE 2023</v>
          </cell>
          <cell r="B112">
            <v>1128275332</v>
          </cell>
          <cell r="C112" t="str">
            <v xml:space="preserve">Mayra Alejandra León Anaya </v>
          </cell>
          <cell r="D112" t="str">
            <v xml:space="preserve">Subdirección para la Gestión de la Educación Postsecundaria </v>
          </cell>
          <cell r="E112" t="str">
            <v>DT Fondos - Orientador</v>
          </cell>
          <cell r="F112" t="str">
            <v>Técnico II</v>
          </cell>
          <cell r="G112" t="str">
            <v>TG2</v>
          </cell>
          <cell r="H112" t="str">
            <v>Prestación de servicios como técnico para apoyar las actividades administrativas, financieras, logísticas y soporte operativo de la Agencia de Educación Postsecundaria de Medellín - Sapiencia.</v>
          </cell>
          <cell r="I112">
            <v>3182084</v>
          </cell>
          <cell r="J112">
            <v>106069.46666666666</v>
          </cell>
          <cell r="K112">
            <v>44937</v>
          </cell>
          <cell r="L112">
            <v>45077</v>
          </cell>
        </row>
        <row r="113">
          <cell r="A113" t="str">
            <v>115 DE 2023</v>
          </cell>
          <cell r="B113">
            <v>21856319</v>
          </cell>
          <cell r="C113" t="str">
            <v>Yudi Cristina Zapata Martinez</v>
          </cell>
          <cell r="D113" t="str">
            <v xml:space="preserve">Subdirección para la Gestión de la Educación Postsecundaria </v>
          </cell>
          <cell r="E113" t="str">
            <v>DT Fondos - Orientador</v>
          </cell>
          <cell r="F113" t="str">
            <v>Técnico II</v>
          </cell>
          <cell r="G113" t="str">
            <v>TG2</v>
          </cell>
          <cell r="H113" t="str">
            <v>Prestación de servicios como técnico para apoyar las actividades administrativas, financieras, logísticas y soporte operativo de la Agencia de Educación Postsecundaria de Medellín - Sapiencia.</v>
          </cell>
          <cell r="I113">
            <v>3182084</v>
          </cell>
          <cell r="J113">
            <v>106069.46666666666</v>
          </cell>
          <cell r="K113">
            <v>44937</v>
          </cell>
          <cell r="L113">
            <v>45077</v>
          </cell>
        </row>
        <row r="114">
          <cell r="A114" t="str">
            <v>116 DE 2023</v>
          </cell>
          <cell r="B114">
            <v>1017224103</v>
          </cell>
          <cell r="C114" t="str">
            <v>Daniela Caro Molina</v>
          </cell>
          <cell r="D114" t="str">
            <v xml:space="preserve">Subdirección para la Gestión de la Educación Postsecundaria </v>
          </cell>
          <cell r="E114" t="str">
            <v>DT Fondos - Orientador</v>
          </cell>
          <cell r="F114" t="str">
            <v>Técnico II</v>
          </cell>
          <cell r="G114" t="str">
            <v>TG2</v>
          </cell>
          <cell r="H114" t="str">
            <v>Prestación de servicios como técnico para apoyar las actividades administrativas, financieras, logísticas y soporte operativo de la Agencia de Educación Postsecundaria de Medellín - Sapiencia.</v>
          </cell>
          <cell r="I114">
            <v>3182084</v>
          </cell>
          <cell r="J114">
            <v>106069.46666666666</v>
          </cell>
          <cell r="K114">
            <v>44937</v>
          </cell>
          <cell r="L114">
            <v>45077</v>
          </cell>
        </row>
        <row r="115">
          <cell r="A115" t="str">
            <v>117 DE 2023</v>
          </cell>
          <cell r="B115">
            <v>1035859702</v>
          </cell>
          <cell r="C115" t="str">
            <v>Bibiana Andrea Gutiérrez Jaramillo</v>
          </cell>
          <cell r="D115" t="str">
            <v xml:space="preserve">Subdirección para la Gestión de la Educación Postsecundaria </v>
          </cell>
          <cell r="E115" t="str">
            <v>DT Fondos - Giros</v>
          </cell>
          <cell r="F115" t="str">
            <v>Profesional II</v>
          </cell>
          <cell r="G115" t="str">
            <v>P2</v>
          </cell>
          <cell r="H115" t="str">
            <v>Prestación de Servicios Profesionales para apoyar integralmente la gestión administrativa, financiera y soporte operativo de la Dirección Técnica de Fondos de Sapiencia.</v>
          </cell>
          <cell r="I115">
            <v>5722215</v>
          </cell>
          <cell r="J115">
            <v>190740.5</v>
          </cell>
          <cell r="K115">
            <v>44937</v>
          </cell>
          <cell r="L115">
            <v>45077</v>
          </cell>
        </row>
        <row r="116">
          <cell r="A116" t="str">
            <v>118 DE 2023</v>
          </cell>
          <cell r="B116">
            <v>43158296</v>
          </cell>
          <cell r="C116" t="str">
            <v>Sandra Milena Arboleda Ortiz</v>
          </cell>
          <cell r="D116" t="str">
            <v xml:space="preserve">Subdirección para la Gestión de la Educación Postsecundaria </v>
          </cell>
          <cell r="E116" t="str">
            <v>DT Fondos - Giros</v>
          </cell>
          <cell r="F116" t="str">
            <v>Profesional II</v>
          </cell>
          <cell r="G116" t="str">
            <v>P2</v>
          </cell>
          <cell r="H116" t="str">
            <v>Prestación de Servicios Profesionales para apoyar integralmente la gestión administrativa, financiera y soporte operativo de la Dirección Técnica de Fondos de Sapiencia.</v>
          </cell>
          <cell r="I116">
            <v>5722215</v>
          </cell>
          <cell r="J116">
            <v>190740.5</v>
          </cell>
          <cell r="K116">
            <v>44937</v>
          </cell>
          <cell r="L116">
            <v>45077</v>
          </cell>
        </row>
        <row r="117">
          <cell r="A117" t="str">
            <v>119 DE 2023</v>
          </cell>
          <cell r="B117">
            <v>1039022213</v>
          </cell>
          <cell r="C117" t="str">
            <v>Marisol Rios Zapata</v>
          </cell>
          <cell r="D117" t="str">
            <v xml:space="preserve">Subdirección para la Gestión de la Educación Postsecundaria </v>
          </cell>
          <cell r="E117" t="str">
            <v>DT Fondos - Orientador</v>
          </cell>
          <cell r="F117" t="str">
            <v>Técnico I</v>
          </cell>
          <cell r="G117" t="str">
            <v>TG1</v>
          </cell>
          <cell r="H117" t="str">
            <v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v>
          </cell>
          <cell r="I117">
            <v>2490327</v>
          </cell>
          <cell r="J117">
            <v>83010.899999999994</v>
          </cell>
          <cell r="K117">
            <v>44937</v>
          </cell>
          <cell r="L117">
            <v>45077</v>
          </cell>
        </row>
        <row r="118">
          <cell r="A118" t="str">
            <v>120 DE 2023</v>
          </cell>
          <cell r="B118">
            <v>1020434267</v>
          </cell>
          <cell r="C118" t="str">
            <v>Eliana Jaramillo Zuluaga</v>
          </cell>
          <cell r="D118" t="str">
            <v xml:space="preserve">Subdirección para la Gestión de la Educación Postsecundaria </v>
          </cell>
          <cell r="E118" t="str">
            <v>DT Fondos - Orientador</v>
          </cell>
          <cell r="F118" t="str">
            <v>Técnico I</v>
          </cell>
          <cell r="G118" t="str">
            <v>TG1</v>
          </cell>
          <cell r="H118" t="str">
            <v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v>
          </cell>
          <cell r="I118">
            <v>2490327</v>
          </cell>
          <cell r="J118">
            <v>83010.899999999994</v>
          </cell>
          <cell r="K118">
            <v>44937</v>
          </cell>
          <cell r="L118">
            <v>45077</v>
          </cell>
        </row>
        <row r="119">
          <cell r="A119" t="str">
            <v>121 DE 2023</v>
          </cell>
          <cell r="B119">
            <v>79500316</v>
          </cell>
          <cell r="C119" t="str">
            <v>Edgar Dario Quintero Morales</v>
          </cell>
          <cell r="D119" t="str">
            <v>Subdirección Administrativa, Financiera y de Apoyo a la Gestión</v>
          </cell>
          <cell r="E119" t="str">
            <v>Cartera</v>
          </cell>
          <cell r="F119" t="str">
            <v>Especialista II</v>
          </cell>
          <cell r="G119" t="str">
            <v>E2</v>
          </cell>
          <cell r="H119" t="str">
            <v>Prestación de servicios profesionales para la coordinación integral en la consolidación y ejecución del proceso de crédito y cartera en etapa final de amortización, derivado de los fondos de créditos condonables para la educación postsecundaria.</v>
          </cell>
          <cell r="I119">
            <v>7630083</v>
          </cell>
          <cell r="J119">
            <v>254336.1</v>
          </cell>
          <cell r="K119">
            <v>44937</v>
          </cell>
          <cell r="L119">
            <v>45291</v>
          </cell>
        </row>
        <row r="120">
          <cell r="A120" t="str">
            <v>122 DE 2023</v>
          </cell>
          <cell r="B120">
            <v>3383468</v>
          </cell>
          <cell r="C120" t="str">
            <v>Jaime Alberto Aristizabal Pineda</v>
          </cell>
          <cell r="D120" t="str">
            <v>Subdirección Administrativa, Financiera y de Apoyo a la Gestión</v>
          </cell>
          <cell r="E120" t="str">
            <v>Cartera</v>
          </cell>
          <cell r="F120" t="str">
            <v>Especialista II</v>
          </cell>
          <cell r="G120" t="str">
            <v>E2</v>
          </cell>
          <cell r="H120" t="str">
            <v>Prestación de servicios profesionales especializados para el acompañamiento integral en el proceso de crédito y cartera en etapa final de amortización, derivado de los fondos de créditos condonables para la educación postsecundaria.</v>
          </cell>
          <cell r="I120">
            <v>7630083</v>
          </cell>
          <cell r="J120">
            <v>254336.1</v>
          </cell>
          <cell r="K120">
            <v>44937</v>
          </cell>
          <cell r="L120">
            <v>45107</v>
          </cell>
        </row>
        <row r="121">
          <cell r="A121" t="str">
            <v>123 DE 2023</v>
          </cell>
          <cell r="B121">
            <v>63369178</v>
          </cell>
          <cell r="C121" t="str">
            <v>Liliana Marcela Aguilera Quintero</v>
          </cell>
          <cell r="D121" t="str">
            <v>Subdirección Administrativa, Financiera y de Apoyo a la Gestión</v>
          </cell>
          <cell r="E121" t="str">
            <v>Cartera</v>
          </cell>
          <cell r="F121" t="str">
            <v>Profesional</v>
          </cell>
          <cell r="G121" t="str">
            <v>P</v>
          </cell>
          <cell r="H121" t="str">
            <v>Prestación de servicios profesionales para apoyar las actividades relacionadas con la administración, documentación y gestión del portafolio de créditos educativos a cargo de la Agencia de Educación Postsecundaria de Medellín –Sapiencia.</v>
          </cell>
          <cell r="I121">
            <v>4448666</v>
          </cell>
          <cell r="J121">
            <v>148288.86666666667</v>
          </cell>
          <cell r="K121">
            <v>44937</v>
          </cell>
          <cell r="L121">
            <v>45077</v>
          </cell>
        </row>
        <row r="122">
          <cell r="A122" t="str">
            <v>124 DE 2023</v>
          </cell>
          <cell r="B122">
            <v>43840283</v>
          </cell>
          <cell r="C122" t="str">
            <v>Luisa Fernanda Pérez Ospina</v>
          </cell>
          <cell r="D122" t="str">
            <v>Subdirección Administrativa, Financiera y de Apoyo a la Gestión</v>
          </cell>
          <cell r="E122" t="str">
            <v>Cartera</v>
          </cell>
          <cell r="F122" t="str">
            <v>Técnico II</v>
          </cell>
          <cell r="G122" t="str">
            <v>TG2</v>
          </cell>
          <cell r="H122" t="str">
            <v>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v>
          </cell>
          <cell r="I122">
            <v>3182084</v>
          </cell>
          <cell r="J122">
            <v>106069.46666666666</v>
          </cell>
          <cell r="K122">
            <v>44937</v>
          </cell>
          <cell r="L122">
            <v>45077</v>
          </cell>
        </row>
        <row r="123">
          <cell r="A123" t="str">
            <v>125 DE 2023</v>
          </cell>
          <cell r="B123">
            <v>1040757757</v>
          </cell>
          <cell r="C123" t="str">
            <v>Manuela Zuluaga Ramirez</v>
          </cell>
          <cell r="D123" t="str">
            <v>Subdirección Administrativa, Financiera y de Apoyo a la Gestión</v>
          </cell>
          <cell r="E123" t="str">
            <v>Cartera</v>
          </cell>
          <cell r="F123" t="str">
            <v>Técnico I</v>
          </cell>
          <cell r="G123" t="str">
            <v>TG1</v>
          </cell>
          <cell r="H123"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I123">
            <v>2490327</v>
          </cell>
          <cell r="J123">
            <v>83010.899999999994</v>
          </cell>
          <cell r="K123">
            <v>44937</v>
          </cell>
          <cell r="L123">
            <v>45077</v>
          </cell>
        </row>
        <row r="124">
          <cell r="A124" t="str">
            <v>126 DE 2023</v>
          </cell>
          <cell r="B124">
            <v>1082893625</v>
          </cell>
          <cell r="C124" t="str">
            <v>Rayner Hanner Noriega Ríos</v>
          </cell>
          <cell r="D124" t="str">
            <v>Subdirección Administrativa, Financiera y de Apoyo a la Gestión</v>
          </cell>
          <cell r="E124" t="str">
            <v>Cartera</v>
          </cell>
          <cell r="F124" t="str">
            <v>Técnico I</v>
          </cell>
          <cell r="G124" t="str">
            <v>TG1</v>
          </cell>
          <cell r="H124"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I124">
            <v>2490327</v>
          </cell>
          <cell r="J124">
            <v>83010.899999999994</v>
          </cell>
          <cell r="K124">
            <v>44937</v>
          </cell>
          <cell r="L124">
            <v>45291</v>
          </cell>
        </row>
        <row r="125">
          <cell r="A125" t="str">
            <v>127 DE 2023</v>
          </cell>
          <cell r="B125">
            <v>1037628936</v>
          </cell>
          <cell r="C125" t="str">
            <v>Daniel Esteban Carcamo Orrego</v>
          </cell>
          <cell r="D125" t="str">
            <v xml:space="preserve">Subdirección para la Gestión de la Educación Postsecundaria </v>
          </cell>
          <cell r="E125" t="str">
            <v>Educación Digital</v>
          </cell>
          <cell r="F125" t="str">
            <v>Profesional</v>
          </cell>
          <cell r="G125" t="str">
            <v>P</v>
          </cell>
          <cell r="H125" t="str">
            <v xml:space="preserve">Prestación de servicios profesionales como ingeniero de desarrollo y soporte técnico de actuales y nuevos módulos que hacen parte del proyecto, apoyando a la optimización de recursos para la Ciudadela Digital @medellín y Sitio Web de la Subdirección de la Gestión de la Educación Postsecundaria de Medellín.          </v>
          </cell>
          <cell r="I125">
            <v>4448666</v>
          </cell>
          <cell r="J125">
            <v>148288.86666666667</v>
          </cell>
          <cell r="K125">
            <v>44937</v>
          </cell>
          <cell r="L125">
            <v>45077</v>
          </cell>
        </row>
        <row r="126">
          <cell r="A126" t="str">
            <v>128 DE 2023</v>
          </cell>
          <cell r="B126">
            <v>71769209</v>
          </cell>
          <cell r="C126" t="str">
            <v>Gener Tabares</v>
          </cell>
          <cell r="D126" t="str">
            <v xml:space="preserve">Subdirección para la Gestión de la Educación Postsecundaria </v>
          </cell>
          <cell r="E126" t="str">
            <v>Educación Digital</v>
          </cell>
          <cell r="F126" t="str">
            <v>Profesional I</v>
          </cell>
          <cell r="G126" t="str">
            <v>P1</v>
          </cell>
          <cell r="H126" t="str">
            <v>Prestar los servicios profesionales en actividades relacionadas con la dinamización y difusión de las estrategias del proyecto “Fortalecimiento del ecosistema de Educación digital-@Medellín” de la Subdirección para la Gestión de la Educación Postsecundaria.</v>
          </cell>
          <cell r="I126">
            <v>5087184</v>
          </cell>
          <cell r="J126">
            <v>169572.8</v>
          </cell>
          <cell r="K126">
            <v>44937</v>
          </cell>
          <cell r="L126">
            <v>45077</v>
          </cell>
        </row>
        <row r="127">
          <cell r="A127" t="str">
            <v>129 DE 2023</v>
          </cell>
          <cell r="B127">
            <v>98560203</v>
          </cell>
          <cell r="C127" t="str">
            <v>Herney Alberto Cardona Rodriguez</v>
          </cell>
          <cell r="D127" t="str">
            <v xml:space="preserve">Subdirección para la Gestión de la Educación Postsecundaria </v>
          </cell>
          <cell r="E127" t="str">
            <v>Educación Digital</v>
          </cell>
          <cell r="F127" t="str">
            <v>Profesional II</v>
          </cell>
          <cell r="G127" t="str">
            <v>P2</v>
          </cell>
          <cell r="H127"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I127">
            <v>5722215</v>
          </cell>
          <cell r="J127">
            <v>190740.5</v>
          </cell>
          <cell r="K127">
            <v>44937</v>
          </cell>
          <cell r="L127">
            <v>45077</v>
          </cell>
        </row>
        <row r="128">
          <cell r="A128" t="str">
            <v>130 DE 2023</v>
          </cell>
          <cell r="B128">
            <v>1022093795</v>
          </cell>
          <cell r="C128" t="str">
            <v>Jorge Alberto Acevedo Serna</v>
          </cell>
          <cell r="D128" t="str">
            <v xml:space="preserve">Subdirección para la Gestión de la Educación Postsecundaria </v>
          </cell>
          <cell r="E128" t="str">
            <v>Educación Digital</v>
          </cell>
          <cell r="F128" t="str">
            <v>Técnico III</v>
          </cell>
          <cell r="G128" t="str">
            <v>TG3</v>
          </cell>
          <cell r="H128" t="str">
            <v>Prestación de servicios para apoyar el despliegue, mantenimiento, seguimiento y seguridad de la plataforma tecnológica y gestión de servidores en la nube de la Ciudadela Digital @medellín adscrito a la Subdirección de la gestión de educación postsecundaria</v>
          </cell>
          <cell r="I128">
            <v>4150544</v>
          </cell>
          <cell r="J128">
            <v>138351.46666666667</v>
          </cell>
          <cell r="K128">
            <v>44937</v>
          </cell>
          <cell r="L128">
            <v>45077</v>
          </cell>
        </row>
        <row r="129">
          <cell r="A129" t="str">
            <v>131 DE 2023</v>
          </cell>
          <cell r="B129">
            <v>1098813884</v>
          </cell>
          <cell r="C129" t="str">
            <v>Lucia Ximena Garcia Sanchez</v>
          </cell>
          <cell r="D129" t="str">
            <v xml:space="preserve">Subdirección para la Gestión de la Educación Postsecundaria </v>
          </cell>
          <cell r="E129" t="str">
            <v>Educación Digital</v>
          </cell>
          <cell r="F129" t="str">
            <v>Profesional I</v>
          </cell>
          <cell r="G129" t="str">
            <v>P1</v>
          </cell>
          <cell r="H129" t="str">
            <v xml:space="preserve">Prestar servicios profesionales para la gestión de mercadeo y apoyar el posicionamiento del proyecto fortalecimiento del ecosistema de Educación digital -@Medellín, a través de estrategias comunicativas de aprestamiento y apropiación de la cultura digital para publico interno y externo. </v>
          </cell>
          <cell r="I129">
            <v>5087184</v>
          </cell>
          <cell r="J129">
            <v>169572.8</v>
          </cell>
          <cell r="K129">
            <v>44937</v>
          </cell>
          <cell r="L129">
            <v>45291</v>
          </cell>
        </row>
        <row r="130">
          <cell r="A130" t="str">
            <v>132 DE 2023</v>
          </cell>
          <cell r="B130">
            <v>1214732521</v>
          </cell>
          <cell r="C130" t="str">
            <v>Hugo Alexander Marin Giraldo</v>
          </cell>
          <cell r="D130" t="str">
            <v xml:space="preserve">Subdirección para la Gestión de la Educación Postsecundaria </v>
          </cell>
          <cell r="E130" t="str">
            <v>Transversal - SGEP</v>
          </cell>
          <cell r="F130" t="str">
            <v>Profesional II</v>
          </cell>
          <cell r="G130" t="str">
            <v>P2</v>
          </cell>
          <cell r="H130" t="str">
            <v xml:space="preserve">Prestación de servicios para el ejercicio de las actividades relacionadas con el sistema de información al interior de los proyectos Ampliación del acceso y la permanencia en la educación postsecundaria, Fortalecimiento de la calidad, permanencia y la pertinencia de la educación postsecundaria y Fortalecimiento del ecosistema de educación digital; y el apoyo transversal a sus actividades administrativas y técnicas especializadas.                </v>
          </cell>
          <cell r="I130">
            <v>5722215</v>
          </cell>
          <cell r="J130">
            <v>190740.5</v>
          </cell>
          <cell r="K130">
            <v>44937</v>
          </cell>
          <cell r="L130">
            <v>45291</v>
          </cell>
        </row>
        <row r="131">
          <cell r="A131" t="str">
            <v>133 DE 2023</v>
          </cell>
          <cell r="B131">
            <v>1039690633</v>
          </cell>
          <cell r="C131" t="str">
            <v>Lina Maria Jaramillo Valencia</v>
          </cell>
          <cell r="D131" t="str">
            <v xml:space="preserve">Subdirección para la Gestión de la Educación Postsecundaria </v>
          </cell>
          <cell r="E131" t="str">
            <v>Transversal - SGEP</v>
          </cell>
          <cell r="F131" t="str">
            <v>Técnico II</v>
          </cell>
          <cell r="G131" t="str">
            <v>TG2</v>
          </cell>
          <cell r="H131" t="str">
            <v xml:space="preserve">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 de la Agencia de Educación Postsecundaria de Medellín – Sapiencia.            </v>
          </cell>
          <cell r="I131">
            <v>3182084</v>
          </cell>
          <cell r="J131">
            <v>106069.46666666666</v>
          </cell>
          <cell r="K131">
            <v>44937</v>
          </cell>
          <cell r="L131">
            <v>45077</v>
          </cell>
        </row>
        <row r="132">
          <cell r="A132" t="str">
            <v>134 DE 2023</v>
          </cell>
          <cell r="B132">
            <v>1216721663</v>
          </cell>
          <cell r="C132" t="str">
            <v>Melissa Galeano Velasquez</v>
          </cell>
          <cell r="D132" t="str">
            <v xml:space="preserve">Subdirección para la Gestión de la Educación Postsecundaria </v>
          </cell>
          <cell r="E132" t="str">
            <v>Transversal - SGEP</v>
          </cell>
          <cell r="F132" t="str">
            <v>Profesional III</v>
          </cell>
          <cell r="G132" t="str">
            <v>P3</v>
          </cell>
          <cell r="H132" t="str">
            <v>Prestación de servicios profesionales para el apoyo en el proceso administrativo, técnico, financiero y presupuestal de los proyectos de la Subdirección para la Gestión de la Educación Postsecundaria.</v>
          </cell>
          <cell r="I132">
            <v>6358634</v>
          </cell>
          <cell r="J132">
            <v>211954.46666666667</v>
          </cell>
          <cell r="K132">
            <v>44937</v>
          </cell>
          <cell r="L132">
            <v>45026</v>
          </cell>
        </row>
        <row r="133">
          <cell r="A133" t="str">
            <v>135 DE 2023</v>
          </cell>
          <cell r="B133">
            <v>1214731607</v>
          </cell>
          <cell r="C133" t="str">
            <v>Natalia Marcela Alzate Vasquez</v>
          </cell>
          <cell r="D133" t="str">
            <v xml:space="preserve">Subdirección para la Gestión de la Educación Postsecundaria </v>
          </cell>
          <cell r="E133" t="str">
            <v>Sinergia - Permanencia</v>
          </cell>
          <cell r="F133" t="str">
            <v>Profesional</v>
          </cell>
          <cell r="G133" t="str">
            <v>P</v>
          </cell>
          <cell r="H133" t="str">
            <v>Prestación de servicios profesionales para el apoyo administrativo, técnico, operativo y supervisión de las actividades y procesos contractuales propios del proyecto de Fortalecimiento de la calidad, permanencia y la pertinencia de la educación postsecundaria SAPIENCIA.</v>
          </cell>
          <cell r="I133">
            <v>4448666</v>
          </cell>
          <cell r="J133">
            <v>148288.86666666667</v>
          </cell>
          <cell r="K133">
            <v>44937</v>
          </cell>
          <cell r="L133">
            <v>45291</v>
          </cell>
        </row>
        <row r="134">
          <cell r="A134" t="str">
            <v>136 DE 2023</v>
          </cell>
          <cell r="B134">
            <v>1028011122</v>
          </cell>
          <cell r="C134" t="str">
            <v>Kaner Jose Maquillon Renteria</v>
          </cell>
          <cell r="D134" t="str">
            <v xml:space="preserve">Subdirección para la Gestión de la Educación Postsecundaria </v>
          </cell>
          <cell r="E134" t="str">
            <v>Talento Especializado</v>
          </cell>
          <cell r="F134" t="str">
            <v>Profesional II</v>
          </cell>
          <cell r="G134" t="str">
            <v>P2</v>
          </cell>
          <cell r="H134" t="str">
            <v>Prestación de servicios profesionales para apoyar la planificación y seguimiento de actividades administrativas, contractuales y de apoyo a la supervisión relacionadas con la operación del proyecto Apoyo en la Formación de Talento Especializado en Áreas de la Industria 4.0.</v>
          </cell>
          <cell r="I134">
            <v>5722215</v>
          </cell>
          <cell r="J134">
            <v>190740.5</v>
          </cell>
          <cell r="K134">
            <v>44937</v>
          </cell>
          <cell r="L134">
            <v>45077</v>
          </cell>
        </row>
        <row r="135">
          <cell r="A135" t="str">
            <v>137 DE 2023</v>
          </cell>
          <cell r="B135">
            <v>42788274</v>
          </cell>
          <cell r="C135" t="str">
            <v>Liliana Patricia Pachón Aguirre</v>
          </cell>
          <cell r="D135" t="str">
            <v xml:space="preserve">Subdirección para la Gestión de la Educación Postsecundaria </v>
          </cell>
          <cell r="E135" t="str">
            <v>Talento Especializado</v>
          </cell>
          <cell r="F135" t="str">
            <v>Técnico I</v>
          </cell>
          <cell r="G135" t="str">
            <v>TG1</v>
          </cell>
          <cell r="H135" t="str">
            <v>Prestación de servicios de apoyo a la gestión para el desarrollo de actividades técnicas, logísticas y operativas relacionadas al proyecto Apoyo en la Formación de Talento Especializado en Áreas de la Industria 4.0.</v>
          </cell>
          <cell r="I135">
            <v>2490327</v>
          </cell>
          <cell r="J135">
            <v>83010.899999999994</v>
          </cell>
          <cell r="K135">
            <v>44937</v>
          </cell>
          <cell r="L135">
            <v>45291</v>
          </cell>
        </row>
        <row r="136">
          <cell r="A136" t="str">
            <v>138 DE 2023</v>
          </cell>
          <cell r="B136">
            <v>1216718818</v>
          </cell>
          <cell r="C136" t="str">
            <v>Juliana García Garro</v>
          </cell>
          <cell r="D136" t="str">
            <v>Subdirección Administrativa, Financiera y de Apoyo a la Gestión</v>
          </cell>
          <cell r="E136" t="str">
            <v>Atención al ciudadano</v>
          </cell>
          <cell r="F136" t="str">
            <v>Técnico I</v>
          </cell>
          <cell r="G136" t="str">
            <v>TG1</v>
          </cell>
          <cell r="H136" t="str">
            <v>Prestación de servicios para apoyar el proceso de atención a la ciudadanía en la Agencia de Educación Postsecundaria de Medellín – Sapiencia.</v>
          </cell>
          <cell r="I136">
            <v>2490327</v>
          </cell>
          <cell r="J136">
            <v>83010.899999999994</v>
          </cell>
          <cell r="K136">
            <v>44937</v>
          </cell>
          <cell r="L136">
            <v>45077</v>
          </cell>
        </row>
        <row r="137">
          <cell r="A137" t="str">
            <v>139 DE 2023</v>
          </cell>
          <cell r="B137">
            <v>73105205</v>
          </cell>
          <cell r="C137" t="str">
            <v>Harbey Omar Patiño Gutiérrez</v>
          </cell>
          <cell r="D137" t="str">
            <v>Subdirección Administrativa, Financiera y de Apoyo a la Gestión</v>
          </cell>
          <cell r="E137" t="str">
            <v>Gestión Documental</v>
          </cell>
          <cell r="F137" t="str">
            <v>Técnico I</v>
          </cell>
          <cell r="G137" t="str">
            <v>TG1</v>
          </cell>
          <cell r="H137" t="str">
            <v>Prestación de servicios para el apoyo asistencial en los procesos de gestión de la Agencia postsecundaria de Educación de Medellín-Sapiencia.</v>
          </cell>
          <cell r="I137">
            <v>2490327</v>
          </cell>
          <cell r="J137">
            <v>83010.899999999994</v>
          </cell>
          <cell r="K137">
            <v>44938</v>
          </cell>
          <cell r="L137">
            <v>45077</v>
          </cell>
        </row>
        <row r="138">
          <cell r="A138" t="str">
            <v>140 DE 2023</v>
          </cell>
          <cell r="B138">
            <v>21769566</v>
          </cell>
          <cell r="C138" t="str">
            <v>Fanny Cecilia Murillo Garcia</v>
          </cell>
          <cell r="D138" t="str">
            <v>Dirección General</v>
          </cell>
          <cell r="E138" t="str">
            <v>Planeación Estratégica</v>
          </cell>
          <cell r="F138" t="str">
            <v>Especialista I</v>
          </cell>
          <cell r="G138" t="str">
            <v>E1</v>
          </cell>
          <cell r="H138" t="str">
            <v>Prestación de servicios profesionales especializados para apoyar el cumplimiento del Índice de Transparencia y Acceso a la Información (ITA), el Modelo Integrado de Planeación y Gestión (MIPG) y, el seguimiento a los procesos del plan de acción institucional de la Agencia.</v>
          </cell>
          <cell r="I138">
            <v>6994359</v>
          </cell>
          <cell r="J138">
            <v>233145.3</v>
          </cell>
          <cell r="K138">
            <v>44938</v>
          </cell>
          <cell r="L138">
            <v>45077</v>
          </cell>
        </row>
        <row r="139">
          <cell r="A139" t="str">
            <v>141 DE 2023</v>
          </cell>
          <cell r="B139">
            <v>1121825058</v>
          </cell>
          <cell r="C139" t="str">
            <v xml:space="preserve">Elizabeth Beltrán Marín </v>
          </cell>
          <cell r="D139" t="str">
            <v>Subdirección Administrativa, Financiera y de Apoyo a la Gestión</v>
          </cell>
          <cell r="E139" t="str">
            <v>Gestión Documental</v>
          </cell>
          <cell r="F139" t="str">
            <v>Tecnólogo I</v>
          </cell>
          <cell r="G139" t="str">
            <v>TG1</v>
          </cell>
          <cell r="H139" t="str">
            <v>Prestación de servicios para apoyar la ejecución de los procesos técnicos archivísticos de gestión y trámite, organización y transferencias documentales de la Agencia de Educación Postsecundaria de Medellín – Sapiencia.</v>
          </cell>
          <cell r="I139">
            <v>2490327</v>
          </cell>
          <cell r="J139">
            <v>83010.899999999994</v>
          </cell>
          <cell r="K139">
            <v>44943</v>
          </cell>
          <cell r="L139">
            <v>45077</v>
          </cell>
        </row>
        <row r="140">
          <cell r="A140" t="str">
            <v>142 DE 2023</v>
          </cell>
          <cell r="B140">
            <v>98568791</v>
          </cell>
          <cell r="C140" t="str">
            <v>Jorge Humberto Saldarriaga Cardona</v>
          </cell>
          <cell r="D140" t="str">
            <v>Subdirección Administrativa, Financiera y de Apoyo a la Gestión</v>
          </cell>
          <cell r="E140" t="str">
            <v>Gestión Documental</v>
          </cell>
          <cell r="F140" t="str">
            <v>Tecnólogo I</v>
          </cell>
          <cell r="G140" t="str">
            <v>TG1</v>
          </cell>
          <cell r="H140" t="str">
            <v>Prestación de servicios para apoyar la ejecución de los procesos técnicos archivísticos de gestión y trámite, organización y transferencias documentales de la Agencia de Educación Postsecundaria de Medellín – Sapiencia.</v>
          </cell>
          <cell r="I140">
            <v>2490327</v>
          </cell>
          <cell r="J140">
            <v>83010.899999999994</v>
          </cell>
          <cell r="K140">
            <v>44943</v>
          </cell>
          <cell r="L140">
            <v>45077</v>
          </cell>
        </row>
        <row r="141">
          <cell r="A141" t="str">
            <v>143 DE 2023</v>
          </cell>
          <cell r="B141">
            <v>71583518</v>
          </cell>
          <cell r="C141" t="str">
            <v xml:space="preserve">Ruben Rojo Moreno </v>
          </cell>
          <cell r="D141" t="str">
            <v>Subdirección Administrativa, Financiera y de Apoyo a la Gestión</v>
          </cell>
          <cell r="E141" t="str">
            <v>Gestión Documental</v>
          </cell>
          <cell r="F141" t="str">
            <v>Tecnólogo I</v>
          </cell>
          <cell r="G141" t="str">
            <v>TG1</v>
          </cell>
          <cell r="H141" t="str">
            <v>Prestación de servicios para apoyar la ejecución de los procesos técnicos archivísticos de gestión y trámite, organización y transferencias documentales de la Agencia de Educación Postsecundaria de Medellín – Sapiencia.</v>
          </cell>
          <cell r="I141">
            <v>2490327</v>
          </cell>
          <cell r="J141">
            <v>83010.899999999994</v>
          </cell>
          <cell r="K141">
            <v>44943</v>
          </cell>
          <cell r="L141">
            <v>45077</v>
          </cell>
        </row>
        <row r="142">
          <cell r="A142" t="str">
            <v>144 DE 2023</v>
          </cell>
          <cell r="B142">
            <v>1128468752</v>
          </cell>
          <cell r="C142" t="str">
            <v>Carolina Urda Benitez</v>
          </cell>
          <cell r="D142" t="str">
            <v>Subdirección Administrativa, Financiera y de Apoyo a la Gestión</v>
          </cell>
          <cell r="E142" t="str">
            <v>Administrativa</v>
          </cell>
          <cell r="F142" t="str">
            <v>Profesional</v>
          </cell>
          <cell r="G142" t="str">
            <v>P</v>
          </cell>
          <cell r="H142" t="str">
            <v>Prestación de servicios profesionales para apoyar la supervisión de contratos para la Agencia de Educación Postsecundaria de Medellín-Sapiencia.</v>
          </cell>
          <cell r="I142">
            <v>4448666</v>
          </cell>
          <cell r="J142">
            <v>148288.86666666667</v>
          </cell>
          <cell r="K142">
            <v>44943</v>
          </cell>
          <cell r="L142">
            <v>45001</v>
          </cell>
        </row>
        <row r="143">
          <cell r="A143" t="str">
            <v>144 DE 2023</v>
          </cell>
          <cell r="B143">
            <v>1094919710</v>
          </cell>
          <cell r="C143" t="str">
            <v>Yaneth Grisel Gómez Serrano</v>
          </cell>
          <cell r="D143" t="str">
            <v>Subdirección Administrativa, Financiera y de Apoyo a la Gestión</v>
          </cell>
          <cell r="E143" t="str">
            <v>Administrativa</v>
          </cell>
          <cell r="F143" t="str">
            <v>Profesional</v>
          </cell>
          <cell r="G143" t="str">
            <v>P</v>
          </cell>
          <cell r="H143" t="str">
            <v>Prestación de servicios profesionales para apoyar la supervisión de contratos para la Agencia de Educación Postsecundaria de Medellín-Sapiencia.</v>
          </cell>
          <cell r="I143">
            <v>4448666</v>
          </cell>
          <cell r="J143">
            <v>148288.86666666667</v>
          </cell>
          <cell r="K143">
            <v>45001</v>
          </cell>
          <cell r="L143">
            <v>45291</v>
          </cell>
        </row>
        <row r="144">
          <cell r="A144" t="str">
            <v>145 DE 2023</v>
          </cell>
          <cell r="B144">
            <v>71215127</v>
          </cell>
          <cell r="C144" t="str">
            <v>Luis Daniel Valencia Garces</v>
          </cell>
          <cell r="D144" t="str">
            <v>Subdirección Administrativa, Financiera y de Apoyo a la Gestión</v>
          </cell>
          <cell r="E144" t="str">
            <v>Financiera - Contabilidad</v>
          </cell>
          <cell r="F144" t="str">
            <v>Tecnólogo II</v>
          </cell>
          <cell r="G144" t="str">
            <v>TG2</v>
          </cell>
          <cell r="H144" t="str">
            <v>Prestación de servicios para apoyar la gestión financiera del área contable de la Agencia de Educación Postsecundaria de Medellín – SAPIENCIA.</v>
          </cell>
          <cell r="I144">
            <v>3182084</v>
          </cell>
          <cell r="J144">
            <v>106069.46666666666</v>
          </cell>
          <cell r="K144">
            <v>44943</v>
          </cell>
          <cell r="L144">
            <v>45077</v>
          </cell>
        </row>
        <row r="145">
          <cell r="A145" t="str">
            <v>146 DE 2023</v>
          </cell>
          <cell r="B145">
            <v>21552852</v>
          </cell>
          <cell r="C145" t="str">
            <v>Olga Yaneth Herrera Arango</v>
          </cell>
          <cell r="D145" t="str">
            <v>Subdirección Administrativa, Financiera y de Apoyo a la Gestión</v>
          </cell>
          <cell r="E145" t="str">
            <v>Administrativa</v>
          </cell>
          <cell r="F145" t="str">
            <v>Profesional II</v>
          </cell>
          <cell r="G145" t="str">
            <v>P2</v>
          </cell>
          <cell r="H145" t="str">
            <v>Prestación de servicios profesionales para apoyar la supervisión de contratos para la Agencia de Educación Postsecundaria de Medellín-Sapiencia.</v>
          </cell>
          <cell r="I145">
            <v>5722215</v>
          </cell>
          <cell r="J145">
            <v>190740.5</v>
          </cell>
          <cell r="K145">
            <v>44943</v>
          </cell>
          <cell r="L145">
            <v>45077</v>
          </cell>
        </row>
        <row r="146">
          <cell r="A146" t="str">
            <v>147 DE 2023</v>
          </cell>
          <cell r="B146">
            <v>1037669911</v>
          </cell>
          <cell r="C146" t="str">
            <v>Jenifer Neira Muñoz</v>
          </cell>
          <cell r="D146" t="str">
            <v>Subdirección Administrativa, Financiera y de Apoyo a la Gestión</v>
          </cell>
          <cell r="E146" t="str">
            <v>Cartera</v>
          </cell>
          <cell r="F146" t="str">
            <v>Auxiliar</v>
          </cell>
          <cell r="G146" t="str">
            <v>AUX</v>
          </cell>
          <cell r="H146" t="str">
            <v>Prestación de servicios de apoyo en la gestión operativa y administrativa para la recuperación de cartera de los créditos educativos que han iniciado la etapa final de amortización.</v>
          </cell>
          <cell r="I146">
            <v>1995000</v>
          </cell>
          <cell r="J146">
            <v>66500</v>
          </cell>
          <cell r="K146">
            <v>44943</v>
          </cell>
          <cell r="L146">
            <v>45077</v>
          </cell>
        </row>
        <row r="147">
          <cell r="A147" t="str">
            <v>148 DE 2023</v>
          </cell>
          <cell r="B147">
            <v>1128446208</v>
          </cell>
          <cell r="C147" t="str">
            <v>Andrés Felipe Palacio Yepes</v>
          </cell>
          <cell r="D147" t="str">
            <v>Subdirección Administrativa, Financiera y de Apoyo a la Gestión</v>
          </cell>
          <cell r="E147" t="str">
            <v>Sistemas de Información</v>
          </cell>
          <cell r="F147" t="str">
            <v>Tecnólogo III</v>
          </cell>
          <cell r="G147" t="str">
            <v>TG3</v>
          </cell>
          <cell r="H147" t="str">
            <v>Prestación de servicios tecnológicos como líder del proceso de mesa de servicio o soporte en sitio para la Agencia de Educación Postsecundaria de Medellín- Sapiencia.</v>
          </cell>
          <cell r="I147">
            <v>4150544</v>
          </cell>
          <cell r="J147">
            <v>138351.46666666667</v>
          </cell>
          <cell r="K147">
            <v>44943</v>
          </cell>
          <cell r="L147">
            <v>45291</v>
          </cell>
        </row>
        <row r="148">
          <cell r="A148" t="str">
            <v>149 DE 2023</v>
          </cell>
          <cell r="B148">
            <v>1128270752</v>
          </cell>
          <cell r="C148" t="str">
            <v>Lina Marcela Restrepo</v>
          </cell>
          <cell r="D148" t="str">
            <v>Subdirección Administrativa, Financiera y de Apoyo a la Gestión</v>
          </cell>
          <cell r="E148" t="str">
            <v>Atención al ciudadano</v>
          </cell>
          <cell r="F148" t="str">
            <v>Tecnólogo III</v>
          </cell>
          <cell r="G148" t="str">
            <v>TG3</v>
          </cell>
          <cell r="H148" t="str">
            <v>Prestación de servicios para apoyar el proceso de atención a la ciudadanía en la Agencia de Educación Postsecundaria de Medellín – Sapiencia.</v>
          </cell>
          <cell r="I148">
            <v>4150544</v>
          </cell>
          <cell r="J148">
            <v>138351.46666666667</v>
          </cell>
          <cell r="K148">
            <v>44943</v>
          </cell>
          <cell r="L148">
            <v>45077</v>
          </cell>
        </row>
        <row r="149">
          <cell r="A149" t="str">
            <v>150 DE 2023</v>
          </cell>
          <cell r="B149">
            <v>1037655420</v>
          </cell>
          <cell r="C149" t="str">
            <v>Mónica María Tuberquia Vahos</v>
          </cell>
          <cell r="D149" t="str">
            <v>Subdirección Administrativa, Financiera y de Apoyo a la Gestión</v>
          </cell>
          <cell r="E149" t="str">
            <v>Atención al ciudadano</v>
          </cell>
          <cell r="F149" t="str">
            <v>Tecnólogo I</v>
          </cell>
          <cell r="G149" t="str">
            <v>TG1</v>
          </cell>
          <cell r="H149" t="str">
            <v>Prestación de servicios para apoyar el proceso de atención a la ciudadanía en la Agencia de Educación Postsecundaria de Medellín – Sapiencia.</v>
          </cell>
          <cell r="I149">
            <v>2490327</v>
          </cell>
          <cell r="J149">
            <v>83010.899999999994</v>
          </cell>
          <cell r="K149">
            <v>44943</v>
          </cell>
          <cell r="L149">
            <v>44985</v>
          </cell>
        </row>
        <row r="150">
          <cell r="A150" t="str">
            <v>151 DE 2023</v>
          </cell>
          <cell r="B150">
            <v>1039703607</v>
          </cell>
          <cell r="C150" t="str">
            <v>María Camila Ruiz Amazara</v>
          </cell>
          <cell r="D150" t="str">
            <v>Subdirección Administrativa, Financiera y de Apoyo a la Gestión</v>
          </cell>
          <cell r="E150" t="str">
            <v>Atención al ciudadano</v>
          </cell>
          <cell r="F150" t="str">
            <v>Tecnólogo I</v>
          </cell>
          <cell r="G150" t="str">
            <v>TG1</v>
          </cell>
          <cell r="H150" t="str">
            <v>Prestación de servicios para apoyar el proceso de atención a la ciudadanía en la Agencia de Educación Postsecundaria de Medellín – Sapiencia.</v>
          </cell>
          <cell r="I150">
            <v>2490327</v>
          </cell>
          <cell r="J150">
            <v>83010.899999999994</v>
          </cell>
          <cell r="K150">
            <v>44943</v>
          </cell>
          <cell r="L150">
            <v>45077</v>
          </cell>
        </row>
        <row r="151">
          <cell r="A151" t="str">
            <v>152 DE 2023</v>
          </cell>
          <cell r="B151">
            <v>71734437</v>
          </cell>
          <cell r="C151" t="str">
            <v>Ditter Alfonso Lopez Ruiz</v>
          </cell>
          <cell r="D151" t="str">
            <v>Dirección General</v>
          </cell>
          <cell r="E151" t="str">
            <v>Planeación Estratégica</v>
          </cell>
          <cell r="F151" t="str">
            <v>Profesional II</v>
          </cell>
          <cell r="G151" t="str">
            <v>P2</v>
          </cell>
          <cell r="H151" t="str">
            <v>Prestación de servicios profesionales para apoyar la implementación y seguimiento del Modelo Integrado de Planeación y Gestión (MIPG) y el Sistema Integrado de Gestión (SIG) de la Agencia de Educación Postsecundaria de Medellín - Sapiencia.</v>
          </cell>
          <cell r="I151">
            <v>5722215</v>
          </cell>
          <cell r="J151">
            <v>190740.5</v>
          </cell>
          <cell r="K151">
            <v>44943</v>
          </cell>
          <cell r="L151">
            <v>45077</v>
          </cell>
        </row>
        <row r="152">
          <cell r="A152" t="str">
            <v>153 DE 2023</v>
          </cell>
          <cell r="B152">
            <v>71748539</v>
          </cell>
          <cell r="C152" t="str">
            <v>Jose Fernando Arango Palacio</v>
          </cell>
          <cell r="D152" t="str">
            <v>Subdirección Administrativa, Financiera y de Apoyo a la Gestión</v>
          </cell>
          <cell r="E152" t="str">
            <v>Cartera</v>
          </cell>
          <cell r="F152" t="str">
            <v>Tecnólogo I</v>
          </cell>
          <cell r="G152" t="str">
            <v>TG1</v>
          </cell>
          <cell r="H152"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I152">
            <v>2490327</v>
          </cell>
          <cell r="J152">
            <v>83010.899999999994</v>
          </cell>
          <cell r="K152">
            <v>44943</v>
          </cell>
          <cell r="L152">
            <v>45077</v>
          </cell>
        </row>
        <row r="153">
          <cell r="A153" t="str">
            <v>154 DE 2023</v>
          </cell>
          <cell r="B153">
            <v>43750861</v>
          </cell>
          <cell r="C153" t="str">
            <v>Eliana Maryori Sánchez</v>
          </cell>
          <cell r="D153" t="str">
            <v>Dirección General</v>
          </cell>
          <cell r="E153" t="str">
            <v>Planeación Estratégica</v>
          </cell>
          <cell r="F153" t="str">
            <v>Especialista I</v>
          </cell>
          <cell r="G153" t="str">
            <v>E1</v>
          </cell>
          <cell r="H153" t="str">
            <v>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v>
          </cell>
          <cell r="I153">
            <v>6994359</v>
          </cell>
          <cell r="J153">
            <v>233145.3</v>
          </cell>
          <cell r="K153">
            <v>44943</v>
          </cell>
          <cell r="L153">
            <v>45077</v>
          </cell>
        </row>
        <row r="154">
          <cell r="A154" t="str">
            <v>155 DE 2023</v>
          </cell>
          <cell r="B154">
            <v>1128398923</v>
          </cell>
          <cell r="C154" t="str">
            <v>Nayibe Eliana Correa Guzman</v>
          </cell>
          <cell r="D154" t="str">
            <v xml:space="preserve">Subdirección para la Gestión de la Educación Postsecundaria </v>
          </cell>
          <cell r="E154" t="str">
            <v>DT Fondos - Territorial</v>
          </cell>
          <cell r="F154" t="str">
            <v>Tecnólogo III</v>
          </cell>
          <cell r="G154" t="str">
            <v>TG3</v>
          </cell>
          <cell r="H154" t="str">
            <v xml:space="preserve">Prestación de servicios para el apoyo administrativo, técnico y operativo en los territorios, a los beneficiarios, instituciones y entidades en la divulgación de la oferta de Sapiencia.	                 </v>
          </cell>
          <cell r="I154">
            <v>4150544</v>
          </cell>
          <cell r="J154">
            <v>138351.46666666667</v>
          </cell>
          <cell r="K154">
            <v>44943</v>
          </cell>
          <cell r="L154">
            <v>45077</v>
          </cell>
        </row>
        <row r="155">
          <cell r="A155" t="str">
            <v>156 DE 2023</v>
          </cell>
          <cell r="B155">
            <v>1017147401</v>
          </cell>
          <cell r="C155" t="str">
            <v>Luisa Fernanda Lara Arango</v>
          </cell>
          <cell r="D155" t="str">
            <v>Dirección General</v>
          </cell>
          <cell r="E155" t="str">
            <v>Comunicaciones</v>
          </cell>
          <cell r="F155" t="str">
            <v>Profesional I</v>
          </cell>
          <cell r="G155" t="str">
            <v>P1</v>
          </cell>
          <cell r="H155" t="str">
            <v>Prestación de servicios profesionales en diseño gráfico y medios audiovisuales para el área de comunicaciones de la Agencia de Educación Postsecundaria de Medellín – Sapiencia y la Ciudadela para la Cuarta Revolución y Transformación del Aprendizaje – C4ta.</v>
          </cell>
          <cell r="I155">
            <v>5087184</v>
          </cell>
          <cell r="J155">
            <v>169572.8</v>
          </cell>
          <cell r="K155">
            <v>44943</v>
          </cell>
          <cell r="L155">
            <v>45077</v>
          </cell>
        </row>
        <row r="156">
          <cell r="A156" t="str">
            <v>157 DE 2023</v>
          </cell>
          <cell r="B156">
            <v>1125598679</v>
          </cell>
          <cell r="C156" t="str">
            <v>Maria Alejandra Feijoo Zuñiga</v>
          </cell>
          <cell r="D156" t="str">
            <v>Dirección General</v>
          </cell>
          <cell r="E156" t="str">
            <v>Comunicaciones</v>
          </cell>
          <cell r="F156" t="str">
            <v>Profesional</v>
          </cell>
          <cell r="G156" t="str">
            <v>P</v>
          </cell>
          <cell r="H156" t="str">
            <v>Prestación de servicios profesionales para apoyar la Estrategia Digital de la Agencia de Educación Postsecundaria de Medellín – SAPIENCIA, que optímese el flujo de los canales de comunicación internos y externos</v>
          </cell>
          <cell r="I156">
            <v>4448666</v>
          </cell>
          <cell r="J156">
            <v>148288.86666666667</v>
          </cell>
          <cell r="K156">
            <v>44943</v>
          </cell>
          <cell r="L156">
            <v>44999</v>
          </cell>
        </row>
        <row r="157">
          <cell r="A157" t="str">
            <v>158 DE 2023</v>
          </cell>
          <cell r="B157">
            <v>43591608</v>
          </cell>
          <cell r="C157" t="str">
            <v>Natalia María Arismendy Álvarez</v>
          </cell>
          <cell r="D157" t="str">
            <v xml:space="preserve">Subdirección para la Gestión de la Educación Postsecundaria </v>
          </cell>
          <cell r="E157" t="str">
            <v>DT Fondos - Territorial</v>
          </cell>
          <cell r="F157" t="str">
            <v>Tecnólogo III</v>
          </cell>
          <cell r="G157" t="str">
            <v>TG3</v>
          </cell>
          <cell r="H157" t="str">
            <v>Prestación de servicios para apoyar integralmente lo relacionado con la prestación del Servicio Social.</v>
          </cell>
          <cell r="I157">
            <v>4150544</v>
          </cell>
          <cell r="J157">
            <v>138351.46666666667</v>
          </cell>
          <cell r="K157">
            <v>44943</v>
          </cell>
          <cell r="L157">
            <v>45077</v>
          </cell>
        </row>
        <row r="158">
          <cell r="A158" t="str">
            <v>159 DE 2023</v>
          </cell>
          <cell r="B158">
            <v>1017235732</v>
          </cell>
          <cell r="C158" t="str">
            <v>Liset Estefanía Cañola Henao</v>
          </cell>
          <cell r="D158" t="str">
            <v>Subdirección Administrativa, Financiera y de Apoyo a la Gestión</v>
          </cell>
          <cell r="E158" t="str">
            <v>Cartera</v>
          </cell>
          <cell r="F158" t="str">
            <v>Tecnólogo I</v>
          </cell>
          <cell r="G158" t="str">
            <v>TG1</v>
          </cell>
          <cell r="H158"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I158">
            <v>2490327</v>
          </cell>
          <cell r="J158">
            <v>83010.899999999994</v>
          </cell>
          <cell r="K158">
            <v>44943</v>
          </cell>
          <cell r="L158">
            <v>45077</v>
          </cell>
        </row>
        <row r="159">
          <cell r="A159" t="str">
            <v>160 DE 2023</v>
          </cell>
          <cell r="B159">
            <v>1214734708</v>
          </cell>
          <cell r="C159" t="str">
            <v>Juan Pablo Pelaez Lopez</v>
          </cell>
          <cell r="D159" t="str">
            <v>Dirección General</v>
          </cell>
          <cell r="E159" t="str">
            <v>Comunicaciones</v>
          </cell>
          <cell r="F159" t="str">
            <v>Profesional III</v>
          </cell>
          <cell r="G159" t="str">
            <v>P3</v>
          </cell>
          <cell r="H159" t="str">
            <v xml:space="preserve">Prestación de servicios profesionales para liderar la producción de contenido audiovisual de la Agencia de Educación Postsecundaria de Medellín – SAPIENCIA y la Ciudadela para la Cuarta Revolución y Transformación del Aprendizaje - C4ta.      </v>
          </cell>
          <cell r="I159">
            <v>6358634</v>
          </cell>
          <cell r="J159">
            <v>211954.46666666667</v>
          </cell>
          <cell r="K159">
            <v>44943</v>
          </cell>
          <cell r="L159">
            <v>45077</v>
          </cell>
        </row>
        <row r="160">
          <cell r="A160" t="str">
            <v>161 DE 2023</v>
          </cell>
          <cell r="B160">
            <v>1017152335</v>
          </cell>
          <cell r="C160" t="str">
            <v>Paola Tatiana Agudelo Velez</v>
          </cell>
          <cell r="D160" t="str">
            <v xml:space="preserve">Subdirección para la Gestión de la Educación Postsecundaria </v>
          </cell>
          <cell r="E160" t="str">
            <v>DT Fondos - Territorial</v>
          </cell>
          <cell r="F160" t="str">
            <v>Tecnólogo III</v>
          </cell>
          <cell r="G160" t="str">
            <v>TG3</v>
          </cell>
          <cell r="H160" t="str">
            <v>Prestación de servicios para apoyar integralmente lo relacionado con la prestación del Servicio Social.</v>
          </cell>
          <cell r="I160">
            <v>4150544</v>
          </cell>
          <cell r="J160">
            <v>138351.46666666667</v>
          </cell>
          <cell r="K160">
            <v>44943</v>
          </cell>
          <cell r="L160">
            <v>45077</v>
          </cell>
        </row>
        <row r="161">
          <cell r="A161" t="str">
            <v>162 DE 2023</v>
          </cell>
          <cell r="B161">
            <v>15439826</v>
          </cell>
          <cell r="C161" t="str">
            <v>Hector Mauricio Serna Gutierrez</v>
          </cell>
          <cell r="D161" t="str">
            <v>Oficina Control Interno</v>
          </cell>
          <cell r="E161" t="str">
            <v>Oficina Control Interno</v>
          </cell>
          <cell r="F161" t="str">
            <v>Profesional</v>
          </cell>
          <cell r="G161" t="str">
            <v>P</v>
          </cell>
          <cell r="H161" t="str">
            <v>Prestación de servicios profesionales en contaduría pública para el apoyo contable, a la gestión y el fortalecimiento de los procesos del sistema de control interno de la Agencia de Educación Postsecundaria de Medellín-SAPIENCIA.</v>
          </cell>
          <cell r="I161">
            <v>4448666</v>
          </cell>
          <cell r="J161">
            <v>148288.86666666667</v>
          </cell>
          <cell r="K161">
            <v>44943</v>
          </cell>
          <cell r="L161">
            <v>45077</v>
          </cell>
        </row>
        <row r="162">
          <cell r="A162" t="str">
            <v>163 DE 2023</v>
          </cell>
          <cell r="B162">
            <v>71267162</v>
          </cell>
          <cell r="C162" t="str">
            <v>Johan Camilo Espinosa</v>
          </cell>
          <cell r="D162" t="str">
            <v>Oficina Asesora Jurídica</v>
          </cell>
          <cell r="E162" t="str">
            <v>Oficina Asesora Jurídica</v>
          </cell>
          <cell r="F162" t="str">
            <v>Tecnólogo II</v>
          </cell>
          <cell r="G162" t="str">
            <v>TG2</v>
          </cell>
          <cell r="H162" t="str">
            <v xml:space="preserve">Prestación de servicios de apoyo logístico y administrativo para el control, seguimiento y notificación de los Actos Administrativos expedidos por la Agencia de Educación Postsecundaria de Medellín- </v>
          </cell>
          <cell r="I162">
            <v>3182084</v>
          </cell>
          <cell r="J162">
            <v>106069.46666666666</v>
          </cell>
          <cell r="K162">
            <v>44943</v>
          </cell>
          <cell r="L162">
            <v>45077</v>
          </cell>
        </row>
        <row r="163">
          <cell r="A163" t="str">
            <v>164 DE 2023</v>
          </cell>
          <cell r="B163">
            <v>1035438443</v>
          </cell>
          <cell r="C163" t="str">
            <v>Samuel Alzate Garcia</v>
          </cell>
          <cell r="D163" t="str">
            <v>Subdirección para la Gestión de la Educación Postsecundaria</v>
          </cell>
          <cell r="E163" t="str">
            <v>DT Fondos - Orientador</v>
          </cell>
          <cell r="F163" t="str">
            <v>Profesional</v>
          </cell>
          <cell r="G163" t="str">
            <v>P</v>
          </cell>
          <cell r="H163" t="str">
            <v xml:space="preserve">Prestación de servicios profesionales para apoyar las actividades administrativas, financieras, logísticas y soporte operativo de la Agencia de Educación Postsecundaria de Medellín - Sapiencia.	                 </v>
          </cell>
          <cell r="I163">
            <v>4448666</v>
          </cell>
          <cell r="J163">
            <v>148288.86666666667</v>
          </cell>
          <cell r="K163">
            <v>44943</v>
          </cell>
          <cell r="L163">
            <v>45077</v>
          </cell>
        </row>
        <row r="164">
          <cell r="A164" t="str">
            <v>165 DE 2023</v>
          </cell>
          <cell r="B164">
            <v>43868190</v>
          </cell>
          <cell r="C164" t="str">
            <v>Ana Maria Uribe Gómez</v>
          </cell>
          <cell r="D164" t="str">
            <v>Oficina Asesora Jurídica</v>
          </cell>
          <cell r="E164" t="str">
            <v>Oficina Asesora Jurídica</v>
          </cell>
          <cell r="F164" t="str">
            <v>Especialista I</v>
          </cell>
          <cell r="G164" t="str">
            <v>E1</v>
          </cell>
          <cell r="H164" t="str">
            <v>Prestación de servicios profesionales especializados para el apoyo en lo relacionado con la operación jurídica del cobro de saldos de los créditos otorgados por la Agencia de Educación Postsecundaria de Medellín- Sapiencia.</v>
          </cell>
          <cell r="I164">
            <v>6994359</v>
          </cell>
          <cell r="J164">
            <v>233145.3</v>
          </cell>
          <cell r="K164">
            <v>44943</v>
          </cell>
          <cell r="L164">
            <v>45291</v>
          </cell>
        </row>
        <row r="165">
          <cell r="A165" t="str">
            <v>166 DE 2023</v>
          </cell>
          <cell r="B165">
            <v>71210748</v>
          </cell>
          <cell r="C165" t="str">
            <v>Emerson Bolney Machado Cordoba</v>
          </cell>
          <cell r="D165" t="str">
            <v>Subdirección Administrativa, Financiera y de Apoyo a la Gestión</v>
          </cell>
          <cell r="E165" t="str">
            <v>Sistemas de Información</v>
          </cell>
          <cell r="F165" t="str">
            <v>Profesional II</v>
          </cell>
          <cell r="G165" t="str">
            <v>P2</v>
          </cell>
          <cell r="H165" t="str">
            <v>Prestación de servicios profesionales para la administración de nube pública y privada, desarrollo, implementación y puesta en marcha de aplicativos y demás. Esto con relación a la Agencia de Educación Postsecundaria de Medellín. – SAPIENCIA</v>
          </cell>
          <cell r="I165">
            <v>5722215</v>
          </cell>
          <cell r="J165">
            <v>190740.5</v>
          </cell>
          <cell r="K165">
            <v>44943</v>
          </cell>
          <cell r="L165">
            <v>45077</v>
          </cell>
        </row>
        <row r="166">
          <cell r="A166" t="str">
            <v>167 DE 2023</v>
          </cell>
          <cell r="B166">
            <v>1036621874</v>
          </cell>
          <cell r="C166" t="str">
            <v>John Alexis Ferla Pérez</v>
          </cell>
          <cell r="D166" t="str">
            <v>Subdirección Administrativa, Financiera y de Apoyo a la Gestión</v>
          </cell>
          <cell r="E166" t="str">
            <v>Sistemas de Información</v>
          </cell>
          <cell r="F166" t="str">
            <v>Tecnólogo III</v>
          </cell>
          <cell r="G166" t="str">
            <v>TG3</v>
          </cell>
          <cell r="H166" t="str">
            <v>Prestación de servicios Tecnológicos para el apoyo técnico en la administración de nube pública y privada, desarrollos e implementación de aplicativos formularios y demás relacionado para la Agencia de Educación Postsecundaria de Medellín. - SAPIENCIA.</v>
          </cell>
          <cell r="I166">
            <v>4150544</v>
          </cell>
          <cell r="J166">
            <v>138351.46666666667</v>
          </cell>
          <cell r="K166">
            <v>44943</v>
          </cell>
          <cell r="L166">
            <v>45077</v>
          </cell>
        </row>
        <row r="167">
          <cell r="A167" t="str">
            <v>168 DE 2023</v>
          </cell>
          <cell r="B167">
            <v>43989379</v>
          </cell>
          <cell r="C167" t="str">
            <v>Leidy Johana Ríos Mesa</v>
          </cell>
          <cell r="D167" t="str">
            <v>Subdirección Administrativa, Financiera y de Apoyo a la Gestión</v>
          </cell>
          <cell r="E167" t="str">
            <v>Cartera</v>
          </cell>
          <cell r="F167" t="str">
            <v>Tecnólogo I</v>
          </cell>
          <cell r="G167" t="str">
            <v>TG1</v>
          </cell>
          <cell r="H167"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I167">
            <v>2490327</v>
          </cell>
          <cell r="J167">
            <v>83010.899999999994</v>
          </cell>
          <cell r="K167">
            <v>44943</v>
          </cell>
          <cell r="L167">
            <v>45077</v>
          </cell>
        </row>
        <row r="168">
          <cell r="A168" t="str">
            <v>169 DE 2023</v>
          </cell>
          <cell r="B168">
            <v>1095916853</v>
          </cell>
          <cell r="C168" t="str">
            <v>Jennifer Saray Figueroa Pájaro</v>
          </cell>
          <cell r="D168" t="str">
            <v xml:space="preserve">Subdirección para la Gestión de la Educación Postsecundaria </v>
          </cell>
          <cell r="E168" t="str">
            <v>DT Fondos - Orientador</v>
          </cell>
          <cell r="F168" t="str">
            <v>Tecnólogo II</v>
          </cell>
          <cell r="G168" t="str">
            <v>TG2</v>
          </cell>
          <cell r="H168" t="str">
            <v>Prestación de servicios como técnico para apoyar las actividades administrativas, financieras, logísticas y soporte operativo de la Agencia de Educación Postsecundaria de Medellín - Sapiencia.</v>
          </cell>
          <cell r="I168">
            <v>3182084</v>
          </cell>
          <cell r="J168">
            <v>106069.46666666666</v>
          </cell>
          <cell r="K168">
            <v>44943</v>
          </cell>
          <cell r="L168">
            <v>45077</v>
          </cell>
        </row>
        <row r="169">
          <cell r="A169" t="str">
            <v>170 DE 2023</v>
          </cell>
          <cell r="B169">
            <v>71268017</v>
          </cell>
          <cell r="C169" t="str">
            <v>Cristian Girez Asprilla Cuesta</v>
          </cell>
          <cell r="D169" t="str">
            <v xml:space="preserve">Subdirección para la Gestión de la Educación Postsecundaria </v>
          </cell>
          <cell r="E169" t="str">
            <v>DT Fondos - Operación</v>
          </cell>
          <cell r="F169" t="str">
            <v>Profesional II</v>
          </cell>
          <cell r="G169" t="str">
            <v>P2</v>
          </cell>
          <cell r="H169" t="str">
            <v>Prestación de Servicios Profesionales para apoyar integralmente la gestión administrativa, financiera y soporte operativo de la Dirección Técnica de Fondos de Sapiencia.</v>
          </cell>
          <cell r="I169">
            <v>5722215</v>
          </cell>
          <cell r="J169">
            <v>190740.5</v>
          </cell>
          <cell r="K169">
            <v>44943</v>
          </cell>
          <cell r="L169">
            <v>45077</v>
          </cell>
        </row>
        <row r="170">
          <cell r="A170" t="str">
            <v>171 DE 2023</v>
          </cell>
          <cell r="B170">
            <v>15406204</v>
          </cell>
          <cell r="C170" t="str">
            <v>William Dario Gallego Ibarrá</v>
          </cell>
          <cell r="D170" t="str">
            <v>Subdirección Administrativa, Financiera y de Apoyo a la Gestión</v>
          </cell>
          <cell r="E170" t="str">
            <v>Sistemas de Información</v>
          </cell>
          <cell r="F170" t="str">
            <v>Tecnólogo III</v>
          </cell>
          <cell r="G170" t="str">
            <v>TG3</v>
          </cell>
          <cell r="H170" t="str">
            <v xml:space="preserve">Prestación de servicios Tecnológicos para el apoyo técnico en el desarrollo, implementación y puesta en marcha de aplicativos, formularios y demás relacionado para la Agencia de Educación Postsecundaria de Medellín. – SAPIENCIA.   </v>
          </cell>
          <cell r="I170">
            <v>4150544</v>
          </cell>
          <cell r="J170">
            <v>138351.46666666667</v>
          </cell>
          <cell r="K170">
            <v>44943</v>
          </cell>
          <cell r="L170">
            <v>45077</v>
          </cell>
        </row>
        <row r="171">
          <cell r="A171" t="str">
            <v>172 DE 2023</v>
          </cell>
          <cell r="B171">
            <v>1036648675</v>
          </cell>
          <cell r="C171" t="str">
            <v>Daniel Felipe Zapata Velez</v>
          </cell>
          <cell r="D171" t="str">
            <v xml:space="preserve">Subdirección para la Gestión de la Educación Postsecundaria </v>
          </cell>
          <cell r="E171" t="str">
            <v>DT Fondos - Orientador</v>
          </cell>
          <cell r="F171" t="str">
            <v>Tecnólogo I</v>
          </cell>
          <cell r="G171" t="str">
            <v>TG1</v>
          </cell>
          <cell r="H171"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I171">
            <v>2490327</v>
          </cell>
          <cell r="J171">
            <v>83010.899999999994</v>
          </cell>
          <cell r="K171">
            <v>44943</v>
          </cell>
          <cell r="L171">
            <v>45077</v>
          </cell>
        </row>
        <row r="172">
          <cell r="A172" t="str">
            <v>173 DE 2023</v>
          </cell>
          <cell r="B172">
            <v>43413600</v>
          </cell>
          <cell r="C172" t="str">
            <v>Maria Sofia Muriel Garcia</v>
          </cell>
          <cell r="D172" t="str">
            <v xml:space="preserve">Subdirección para la Gestión de la Educación Postsecundaria </v>
          </cell>
          <cell r="E172" t="str">
            <v>DT Fondos - Orientador</v>
          </cell>
          <cell r="F172" t="str">
            <v>Tecnólogo I</v>
          </cell>
          <cell r="G172" t="str">
            <v>TG1</v>
          </cell>
          <cell r="H172" t="str">
            <v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v>
          </cell>
          <cell r="I172">
            <v>2490327</v>
          </cell>
          <cell r="J172">
            <v>83010.899999999994</v>
          </cell>
          <cell r="K172">
            <v>44943</v>
          </cell>
          <cell r="L172">
            <v>45077</v>
          </cell>
        </row>
        <row r="173">
          <cell r="A173" t="str">
            <v>174 DE 2023</v>
          </cell>
          <cell r="B173">
            <v>1020399023</v>
          </cell>
          <cell r="C173" t="str">
            <v>Catalina Hernandez Restrepo</v>
          </cell>
          <cell r="D173" t="str">
            <v xml:space="preserve">Subdirección para la Gestión de la Educación Postsecundaria </v>
          </cell>
          <cell r="E173" t="str">
            <v>DT Fondos - Orientador</v>
          </cell>
          <cell r="F173" t="str">
            <v>Tecnólogo I</v>
          </cell>
          <cell r="G173" t="str">
            <v>TG1</v>
          </cell>
          <cell r="H173" t="str">
            <v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v>
          </cell>
          <cell r="I173">
            <v>2490327</v>
          </cell>
          <cell r="J173">
            <v>83010.899999999994</v>
          </cell>
          <cell r="K173">
            <v>44943</v>
          </cell>
          <cell r="L173">
            <v>45077</v>
          </cell>
        </row>
        <row r="174">
          <cell r="A174" t="str">
            <v>175 DE 2023</v>
          </cell>
          <cell r="B174">
            <v>1017226347</v>
          </cell>
          <cell r="C174" t="str">
            <v>Gabriel Jaime Montoya Palacios</v>
          </cell>
          <cell r="D174" t="str">
            <v xml:space="preserve">Subdirección para la Gestión de la Educación Postsecundaria </v>
          </cell>
          <cell r="E174" t="str">
            <v>DT Fondos - Orientador</v>
          </cell>
          <cell r="F174" t="str">
            <v>Tecnólogo I</v>
          </cell>
          <cell r="G174" t="str">
            <v>TG1</v>
          </cell>
          <cell r="H174" t="str">
            <v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v>
          </cell>
          <cell r="I174">
            <v>2490327</v>
          </cell>
          <cell r="J174">
            <v>83010.899999999994</v>
          </cell>
          <cell r="K174">
            <v>44943</v>
          </cell>
          <cell r="L174">
            <v>45077</v>
          </cell>
        </row>
        <row r="175">
          <cell r="A175" t="str">
            <v>176 DE 2023</v>
          </cell>
          <cell r="B175">
            <v>98632797</v>
          </cell>
          <cell r="C175" t="str">
            <v>Juan Felipe Castrillon Ospina</v>
          </cell>
          <cell r="D175" t="str">
            <v xml:space="preserve">Subdirección para la Gestión de la Educación Postsecundaria </v>
          </cell>
          <cell r="E175" t="str">
            <v>DT Fondos - Orientador</v>
          </cell>
          <cell r="F175" t="str">
            <v>Tecnólogo I</v>
          </cell>
          <cell r="G175" t="str">
            <v>TG1</v>
          </cell>
          <cell r="H175" t="str">
            <v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v>
          </cell>
          <cell r="I175">
            <v>2490327</v>
          </cell>
          <cell r="J175">
            <v>83010.899999999994</v>
          </cell>
          <cell r="K175">
            <v>44943</v>
          </cell>
          <cell r="L175">
            <v>45077</v>
          </cell>
        </row>
        <row r="176">
          <cell r="A176" t="str">
            <v>177 DE 2023</v>
          </cell>
          <cell r="B176">
            <v>98528012</v>
          </cell>
          <cell r="C176" t="str">
            <v>Dairo Alberto Cano Muñoz</v>
          </cell>
          <cell r="D176" t="str">
            <v xml:space="preserve">Subdirección para la Gestión de la Educación Postsecundaria </v>
          </cell>
          <cell r="E176" t="str">
            <v>DT Fondos - Orientador</v>
          </cell>
          <cell r="F176" t="str">
            <v>Tecnólogo I</v>
          </cell>
          <cell r="G176" t="str">
            <v>TG1</v>
          </cell>
          <cell r="H176" t="str">
            <v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v>
          </cell>
          <cell r="I176">
            <v>2490327</v>
          </cell>
          <cell r="J176">
            <v>83010.899999999994</v>
          </cell>
          <cell r="K176">
            <v>44943</v>
          </cell>
          <cell r="L176">
            <v>45077</v>
          </cell>
        </row>
        <row r="177">
          <cell r="A177" t="str">
            <v>178 DE 2023</v>
          </cell>
          <cell r="B177">
            <v>71688427</v>
          </cell>
          <cell r="C177" t="str">
            <v>Jarol Wilson Rivera Gómez</v>
          </cell>
          <cell r="D177" t="str">
            <v xml:space="preserve">Subdirección para la Gestión de la Educación Postsecundaria </v>
          </cell>
          <cell r="E177" t="str">
            <v>Ciudadela (C4TA)</v>
          </cell>
          <cell r="F177" t="str">
            <v>Asesor I</v>
          </cell>
          <cell r="G177" t="str">
            <v>A1</v>
          </cell>
          <cell r="H177" t="str">
            <v>Prestación de servicios profesionales especializados para asesorar las estrategias y acciones propias de la Política pública de Educación Postsecundaria y transformación educativa de Sapiencia en el marco del proyecto Ciudadelas Universitarias desde el componente educativo.</v>
          </cell>
          <cell r="I177">
            <v>8901534</v>
          </cell>
          <cell r="J177">
            <v>296717.8</v>
          </cell>
          <cell r="K177">
            <v>44943</v>
          </cell>
          <cell r="L177">
            <v>44978</v>
          </cell>
        </row>
        <row r="178">
          <cell r="A178" t="str">
            <v>178 DE 2023</v>
          </cell>
          <cell r="B178">
            <v>71767875</v>
          </cell>
          <cell r="C178" t="str">
            <v>Carlos Andres Raigoza Loaiza</v>
          </cell>
          <cell r="D178" t="str">
            <v xml:space="preserve">Subdirección para la Gestión de la Educación Postsecundaria </v>
          </cell>
          <cell r="E178" t="str">
            <v>Ciudadela (C4TA)</v>
          </cell>
          <cell r="F178" t="str">
            <v>Asesor I</v>
          </cell>
          <cell r="G178" t="str">
            <v>A1</v>
          </cell>
          <cell r="H178" t="str">
            <v>Prestación de servicios profesionales especializados para asesorar las estrategias y acciones propias de la Política pública de Educación Postsecundaria y transformación educativa de Sapiencia en el marco del proyecto Ciudadelas Universitarias desde el componente educativo.</v>
          </cell>
          <cell r="I178">
            <v>8901534</v>
          </cell>
          <cell r="J178">
            <v>296717.8</v>
          </cell>
          <cell r="K178">
            <v>44978</v>
          </cell>
          <cell r="L178">
            <v>45107</v>
          </cell>
        </row>
        <row r="179">
          <cell r="A179" t="str">
            <v>179 DE 2023</v>
          </cell>
          <cell r="B179">
            <v>43827075</v>
          </cell>
          <cell r="C179" t="str">
            <v>Sandra Viviana Gutierrez Holguin</v>
          </cell>
          <cell r="D179" t="str">
            <v xml:space="preserve">Subdirección para la Gestión de la Educación Postsecundaria </v>
          </cell>
          <cell r="E179" t="str">
            <v>DT Fondos - Orientador</v>
          </cell>
          <cell r="F179" t="str">
            <v>Tecnólogo I</v>
          </cell>
          <cell r="G179" t="str">
            <v>TG1</v>
          </cell>
          <cell r="H179"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I179">
            <v>2490327</v>
          </cell>
          <cell r="J179">
            <v>83010.899999999994</v>
          </cell>
          <cell r="K179">
            <v>44943</v>
          </cell>
          <cell r="L179">
            <v>45077</v>
          </cell>
        </row>
        <row r="180">
          <cell r="A180" t="str">
            <v>180 DE 2023</v>
          </cell>
          <cell r="B180">
            <v>15518082</v>
          </cell>
          <cell r="C180" t="str">
            <v>John Jader Perez Rueda</v>
          </cell>
          <cell r="D180" t="str">
            <v xml:space="preserve">Subdirección para la Gestión de la Educación Postsecundaria </v>
          </cell>
          <cell r="E180" t="str">
            <v>DT Fondos - Orientador</v>
          </cell>
          <cell r="F180" t="str">
            <v>Tecnólogo I</v>
          </cell>
          <cell r="G180" t="str">
            <v>TG1</v>
          </cell>
          <cell r="H180"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I180">
            <v>2490327</v>
          </cell>
          <cell r="J180">
            <v>83010.899999999994</v>
          </cell>
          <cell r="K180">
            <v>44943</v>
          </cell>
          <cell r="L180">
            <v>45077</v>
          </cell>
        </row>
        <row r="181">
          <cell r="A181" t="str">
            <v>181 DE 2023</v>
          </cell>
          <cell r="B181">
            <v>70329161</v>
          </cell>
          <cell r="C181" t="str">
            <v>Jose David Jimenez Zuleta</v>
          </cell>
          <cell r="D181" t="str">
            <v xml:space="preserve">Subdirección para la Gestión de la Educación Postsecundaria </v>
          </cell>
          <cell r="E181" t="str">
            <v>DT Fondos - Orientador</v>
          </cell>
          <cell r="F181" t="str">
            <v>Tecnólogo I</v>
          </cell>
          <cell r="G181" t="str">
            <v>TG1</v>
          </cell>
          <cell r="H181"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I181">
            <v>2490327</v>
          </cell>
          <cell r="J181">
            <v>83010.899999999994</v>
          </cell>
          <cell r="K181">
            <v>44943</v>
          </cell>
          <cell r="L181">
            <v>45046</v>
          </cell>
        </row>
        <row r="182">
          <cell r="A182" t="str">
            <v>182 DE 2023</v>
          </cell>
          <cell r="B182">
            <v>1035442340</v>
          </cell>
          <cell r="C182" t="str">
            <v>Yesenia Caro Florez</v>
          </cell>
          <cell r="D182" t="str">
            <v xml:space="preserve">Subdirección para la Gestión de la Educación Postsecundaria </v>
          </cell>
          <cell r="E182" t="str">
            <v>DT Fondos - Orientador</v>
          </cell>
          <cell r="F182" t="str">
            <v>Tecnólogo I</v>
          </cell>
          <cell r="G182" t="str">
            <v>TG1</v>
          </cell>
          <cell r="H182"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I182">
            <v>2490327</v>
          </cell>
          <cell r="J182">
            <v>83010.899999999994</v>
          </cell>
          <cell r="K182">
            <v>44943</v>
          </cell>
          <cell r="L182">
            <v>45077</v>
          </cell>
        </row>
        <row r="183">
          <cell r="A183" t="str">
            <v>183 DE 2023</v>
          </cell>
          <cell r="B183">
            <v>1152691590</v>
          </cell>
          <cell r="C183" t="str">
            <v>Felipe Pardo Alvarez</v>
          </cell>
          <cell r="D183" t="str">
            <v xml:space="preserve">Subdirección para la Gestión de la Educación Postsecundaria </v>
          </cell>
          <cell r="E183" t="str">
            <v>DT Fondos - Orientador</v>
          </cell>
          <cell r="F183" t="str">
            <v>Tecnólogo I</v>
          </cell>
          <cell r="G183" t="str">
            <v>TG1</v>
          </cell>
          <cell r="H183"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I183">
            <v>2490327</v>
          </cell>
          <cell r="J183">
            <v>83010.899999999994</v>
          </cell>
          <cell r="K183">
            <v>44943</v>
          </cell>
          <cell r="L183">
            <v>45077</v>
          </cell>
        </row>
        <row r="184">
          <cell r="A184" t="str">
            <v>184 DE 2023</v>
          </cell>
          <cell r="B184">
            <v>71366949</v>
          </cell>
          <cell r="C184" t="str">
            <v>Julio Cesar Betancur Lotero</v>
          </cell>
          <cell r="D184" t="str">
            <v>Subdirección para la Gestión de la Educación Postsecundaria</v>
          </cell>
          <cell r="E184" t="str">
            <v>DT Fondos - Orientador</v>
          </cell>
          <cell r="F184" t="str">
            <v>Auxiliar</v>
          </cell>
          <cell r="G184" t="str">
            <v>AUX</v>
          </cell>
          <cell r="H184" t="str">
            <v xml:space="preserve">Prestación de servicios como auxiliar para apoyar las actividades operativas, logísticas y de gestión documental relacionada con la operación de los fondos, programas y proyectos de ampliación del acceso y la permanencia en la educación postsecundaria; de acceso a la educación; y para la educación continua de SAPIENCIA.	</v>
          </cell>
          <cell r="I184">
            <v>1995000</v>
          </cell>
          <cell r="J184">
            <v>66500</v>
          </cell>
          <cell r="K184">
            <v>44943</v>
          </cell>
        </row>
        <row r="185">
          <cell r="A185" t="str">
            <v>185 DE 2023</v>
          </cell>
          <cell r="B185">
            <v>1078856635</v>
          </cell>
          <cell r="C185" t="str">
            <v>Jeyson Mosquera Perea</v>
          </cell>
          <cell r="D185" t="str">
            <v xml:space="preserve">Subdirección para la Gestión de la Educación Postsecundaria </v>
          </cell>
          <cell r="E185" t="str">
            <v>DT Fondos - Operación</v>
          </cell>
          <cell r="F185" t="str">
            <v>Profesional III</v>
          </cell>
          <cell r="G185" t="str">
            <v>P3</v>
          </cell>
          <cell r="H185" t="str">
            <v>Prestación de servicios profesionales para apoyar la gestión operativa y supervisión de contratos bajo el componente técnico, financiero, contable y administrativo de la Dirección Técnica de Fondos de Sapiencia.</v>
          </cell>
          <cell r="I185">
            <v>6358634</v>
          </cell>
          <cell r="J185">
            <v>211954.46666666667</v>
          </cell>
          <cell r="K185">
            <v>44943</v>
          </cell>
          <cell r="L185">
            <v>45077</v>
          </cell>
        </row>
        <row r="186">
          <cell r="A186" t="str">
            <v>186 DE 2023</v>
          </cell>
          <cell r="B186">
            <v>1128391997</v>
          </cell>
          <cell r="C186" t="str">
            <v>Diana Marcela Mejía Estrada</v>
          </cell>
          <cell r="D186" t="str">
            <v xml:space="preserve">Subdirección para la Gestión de la Educación Postsecundaria </v>
          </cell>
          <cell r="E186" t="str">
            <v>DT Fondos - Orientador</v>
          </cell>
          <cell r="F186" t="str">
            <v>Tecnólogo II</v>
          </cell>
          <cell r="G186" t="str">
            <v>TG2</v>
          </cell>
          <cell r="H186" t="str">
            <v xml:space="preserve">Prestación de servicios como técnico para el apoyo asistencial en procesos administrativos y operativos de la Dirección Técnica de Fondos de Sapiencia.	                 </v>
          </cell>
          <cell r="I186">
            <v>3182084</v>
          </cell>
          <cell r="J186">
            <v>106069.46666666666</v>
          </cell>
          <cell r="K186">
            <v>44943</v>
          </cell>
          <cell r="L186">
            <v>45291</v>
          </cell>
        </row>
        <row r="187">
          <cell r="A187" t="str">
            <v>187 DE 2023</v>
          </cell>
          <cell r="B187">
            <v>8349920</v>
          </cell>
          <cell r="C187" t="str">
            <v>Jorge Ivan Manrique Hernández</v>
          </cell>
          <cell r="D187" t="str">
            <v xml:space="preserve">Subdirección para la Gestión de la Educación Postsecundaria </v>
          </cell>
          <cell r="E187" t="str">
            <v>Ciudadela (C4TA)</v>
          </cell>
          <cell r="F187" t="str">
            <v>Profesional III</v>
          </cell>
          <cell r="G187" t="str">
            <v>P3</v>
          </cell>
          <cell r="H187" t="str">
            <v>Prestación de servicios profesionales para el apoyo y dinamización de las estrategias y acciones propias de la Promesa de Valor del proyecto Ciudadelas Universitarias en el componente académico, desde la gestión de contenidos en el marco de la política púbica de educación Postsecundaria y transformación educativa.</v>
          </cell>
          <cell r="I187">
            <v>6358634</v>
          </cell>
          <cell r="J187">
            <v>211954.46666666667</v>
          </cell>
          <cell r="K187">
            <v>44943</v>
          </cell>
          <cell r="L187">
            <v>45291</v>
          </cell>
        </row>
        <row r="188">
          <cell r="A188" t="str">
            <v>188 DE 2023</v>
          </cell>
          <cell r="B188">
            <v>1036668090</v>
          </cell>
          <cell r="C188" t="str">
            <v>Manuel Alejandro Sanchez Herrera</v>
          </cell>
          <cell r="D188" t="str">
            <v>Subdirección Administrativa, Financiera y de Apoyo a la Gestión</v>
          </cell>
          <cell r="E188" t="str">
            <v>Cartera</v>
          </cell>
          <cell r="F188" t="str">
            <v>Tecnólogo I</v>
          </cell>
          <cell r="G188" t="str">
            <v>TG1</v>
          </cell>
          <cell r="H188"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I188">
            <v>2490327</v>
          </cell>
          <cell r="J188">
            <v>83010.899999999994</v>
          </cell>
          <cell r="K188">
            <v>44943</v>
          </cell>
          <cell r="L188">
            <v>45077</v>
          </cell>
        </row>
        <row r="189">
          <cell r="A189" t="str">
            <v>189 DE 2023</v>
          </cell>
          <cell r="B189">
            <v>1000393847</v>
          </cell>
          <cell r="C189" t="str">
            <v>Yury Dahiana Ortiz Soto</v>
          </cell>
          <cell r="D189" t="str">
            <v>Subdirección Administrativa, Financiera y de Apoyo a la Gestión</v>
          </cell>
          <cell r="E189" t="str">
            <v>Cartera</v>
          </cell>
          <cell r="F189" t="str">
            <v>Auxiliar</v>
          </cell>
          <cell r="G189" t="str">
            <v>AUX</v>
          </cell>
          <cell r="H189" t="str">
            <v>Prestación de servicios de apoyo en la gestión operativa y administrativa para la recuperación de cartera de los créditos educativos que han iniciado la etapa final de amortización.</v>
          </cell>
          <cell r="I189">
            <v>1995000</v>
          </cell>
          <cell r="J189">
            <v>66500</v>
          </cell>
          <cell r="K189">
            <v>44943</v>
          </cell>
          <cell r="L189">
            <v>45077</v>
          </cell>
        </row>
        <row r="190">
          <cell r="A190" t="str">
            <v>190 DE 2023</v>
          </cell>
          <cell r="B190">
            <v>43551861</v>
          </cell>
          <cell r="C190" t="str">
            <v>Aida Doris Botero Hoyos</v>
          </cell>
          <cell r="D190" t="str">
            <v>Subdirección para la Gestión de la Educación Postsecundaria</v>
          </cell>
          <cell r="E190" t="str">
            <v>Educación Digital</v>
          </cell>
          <cell r="F190" t="str">
            <v>Profesional I</v>
          </cell>
          <cell r="G190" t="str">
            <v>P1</v>
          </cell>
          <cell r="H190" t="str">
            <v xml:space="preserve">Prestar los servicios profesionales en actividades relacionadas con la dinamización y difusión de las estrategias del proyecto “Fortalecimiento del ecosistema de Educación digital-@Medellín” de la Subdirección para la Gestión de la Educación Postsecundaria.                </v>
          </cell>
          <cell r="I190">
            <v>5087184</v>
          </cell>
          <cell r="J190">
            <v>169572.8</v>
          </cell>
          <cell r="K190">
            <v>44943</v>
          </cell>
          <cell r="L190">
            <v>45077</v>
          </cell>
        </row>
        <row r="191">
          <cell r="A191" t="str">
            <v>191 DE 2023</v>
          </cell>
          <cell r="B191">
            <v>1017234603</v>
          </cell>
          <cell r="C191" t="str">
            <v>Ana María Mejía López</v>
          </cell>
          <cell r="D191" t="str">
            <v>Subdirección para la Gestión de la Educación Postsecundaria</v>
          </cell>
          <cell r="E191" t="str">
            <v>Educación Digital</v>
          </cell>
          <cell r="F191" t="str">
            <v>Profesional I</v>
          </cell>
          <cell r="G191" t="str">
            <v>P1</v>
          </cell>
          <cell r="H191" t="str">
            <v>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v>
          </cell>
          <cell r="I191">
            <v>5087184</v>
          </cell>
          <cell r="J191">
            <v>169572.8</v>
          </cell>
          <cell r="K191">
            <v>44943</v>
          </cell>
          <cell r="L191">
            <v>45077</v>
          </cell>
        </row>
        <row r="192">
          <cell r="A192" t="str">
            <v>192 DE 2023</v>
          </cell>
          <cell r="B192">
            <v>43621723</v>
          </cell>
          <cell r="C192" t="str">
            <v>Claudia Maria Giraldo Florez</v>
          </cell>
          <cell r="D192" t="str">
            <v>Subdirección para la Gestión de la Educación Postsecundaria</v>
          </cell>
          <cell r="E192" t="str">
            <v>Educación Digital</v>
          </cell>
          <cell r="F192" t="str">
            <v>Profesional II</v>
          </cell>
          <cell r="G192" t="str">
            <v>P2</v>
          </cell>
          <cell r="H192" t="str">
            <v xml:space="preserve">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    </v>
          </cell>
          <cell r="I192">
            <v>5722215</v>
          </cell>
          <cell r="J192">
            <v>190740.5</v>
          </cell>
          <cell r="K192">
            <v>44943</v>
          </cell>
          <cell r="L192">
            <v>45077</v>
          </cell>
        </row>
        <row r="193">
          <cell r="A193" t="str">
            <v>193 DE 2023</v>
          </cell>
          <cell r="B193">
            <v>1152197841</v>
          </cell>
          <cell r="C193" t="str">
            <v>Daniel Felipe Solarte Sandoval</v>
          </cell>
          <cell r="D193" t="str">
            <v>Subdirección para la Gestión de la Educación Postsecundaria</v>
          </cell>
          <cell r="E193" t="str">
            <v>Educación Digital</v>
          </cell>
          <cell r="F193" t="str">
            <v>Profesional I</v>
          </cell>
          <cell r="G193" t="str">
            <v>P1</v>
          </cell>
          <cell r="H193" t="str">
            <v xml:space="preserve">Prestación de servicios profesionales en comunicación audiovisual para el apoyo a la gestión del proyecto Fortalecimiento del ecosistema de Educación digital-@Medellín y el posicionamiento de los proyectos de la Agencia de Educación Postsecundaria de Medellín - SAPIENCIA.                 </v>
          </cell>
          <cell r="I193">
            <v>5087184</v>
          </cell>
          <cell r="J193">
            <v>169572.8</v>
          </cell>
          <cell r="K193">
            <v>44943</v>
          </cell>
          <cell r="L193">
            <v>45077</v>
          </cell>
        </row>
        <row r="194">
          <cell r="A194" t="str">
            <v>194 DE 2023</v>
          </cell>
          <cell r="B194">
            <v>71381148</v>
          </cell>
          <cell r="C194" t="str">
            <v>Juan Fernando Moreno Zapata</v>
          </cell>
          <cell r="D194" t="str">
            <v>Subdirección para la Gestión de la Educación Postsecundaria</v>
          </cell>
          <cell r="E194" t="str">
            <v>Educación Digital</v>
          </cell>
          <cell r="F194" t="str">
            <v>Profesional</v>
          </cell>
          <cell r="G194" t="str">
            <v>P</v>
          </cell>
          <cell r="H194" t="str">
            <v xml:space="preserve">Prestar los servicios profesionales en actividades relacionadas con la dinamización y difusión de las estrategias del proyecto “Fortalecimiento del ecosistema de Educación digital-@Medellín” de la Subdirección para la Gestión de la Educación Postsecundaria.                </v>
          </cell>
          <cell r="I194">
            <v>4448666</v>
          </cell>
          <cell r="J194">
            <v>148288.86666666667</v>
          </cell>
          <cell r="K194">
            <v>44943</v>
          </cell>
          <cell r="L194">
            <v>45077</v>
          </cell>
        </row>
        <row r="195">
          <cell r="A195" t="str">
            <v>195 DE 2023</v>
          </cell>
          <cell r="B195">
            <v>1017223729</v>
          </cell>
          <cell r="C195" t="str">
            <v>Julio Cesar Gutierrez Afanador</v>
          </cell>
          <cell r="D195" t="str">
            <v>Subdirección para la Gestión de la Educación Postsecundaria</v>
          </cell>
          <cell r="E195" t="str">
            <v>Educación Digital</v>
          </cell>
          <cell r="F195" t="str">
            <v>Profesional I</v>
          </cell>
          <cell r="G195" t="str">
            <v>P1</v>
          </cell>
          <cell r="H195" t="str">
            <v>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v>
          </cell>
          <cell r="I195">
            <v>5087184</v>
          </cell>
          <cell r="J195">
            <v>169572.8</v>
          </cell>
          <cell r="K195">
            <v>44943</v>
          </cell>
          <cell r="L195">
            <v>45077</v>
          </cell>
        </row>
        <row r="196">
          <cell r="A196" t="str">
            <v>196 DE 2023</v>
          </cell>
          <cell r="B196">
            <v>1017141409</v>
          </cell>
          <cell r="C196" t="str">
            <v>Martha Catherine Sanchez Justiciano</v>
          </cell>
          <cell r="D196" t="str">
            <v>Subdirección para la Gestión de la Educación Postsecundaria</v>
          </cell>
          <cell r="E196" t="str">
            <v>Educación Digital</v>
          </cell>
          <cell r="F196" t="str">
            <v>Profesional II</v>
          </cell>
          <cell r="G196" t="str">
            <v>P2</v>
          </cell>
          <cell r="H196"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I196">
            <v>5722215</v>
          </cell>
          <cell r="J196">
            <v>190740.5</v>
          </cell>
          <cell r="K196">
            <v>44943</v>
          </cell>
          <cell r="L196">
            <v>45077</v>
          </cell>
        </row>
        <row r="197">
          <cell r="A197" t="str">
            <v>197 DE 2023</v>
          </cell>
          <cell r="B197">
            <v>1017151176</v>
          </cell>
          <cell r="C197" t="str">
            <v>Veronica Londoño Escobar</v>
          </cell>
          <cell r="D197" t="str">
            <v>Subdirección para la Gestión de la Educación Postsecundaria</v>
          </cell>
          <cell r="E197" t="str">
            <v>Educación Digital</v>
          </cell>
          <cell r="F197" t="str">
            <v>Profesional II</v>
          </cell>
          <cell r="G197" t="str">
            <v>P2</v>
          </cell>
          <cell r="H197"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I197">
            <v>5722215</v>
          </cell>
          <cell r="J197">
            <v>190740.5</v>
          </cell>
          <cell r="K197">
            <v>44943</v>
          </cell>
          <cell r="L197">
            <v>45077</v>
          </cell>
        </row>
        <row r="198">
          <cell r="A198" t="str">
            <v>198 DE 2023</v>
          </cell>
          <cell r="B198">
            <v>71758953</v>
          </cell>
          <cell r="C198" t="str">
            <v>Jorge Hugo Velez Florez</v>
          </cell>
          <cell r="D198" t="str">
            <v xml:space="preserve">Subdirección para la Gestión de la Educación Postsecundaria </v>
          </cell>
          <cell r="E198" t="str">
            <v>Matrícula Cero</v>
          </cell>
          <cell r="F198" t="str">
            <v>Profesional III</v>
          </cell>
          <cell r="G198" t="str">
            <v>P3</v>
          </cell>
          <cell r="H198"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I198">
            <v>6358634</v>
          </cell>
          <cell r="J198">
            <v>211954.46666666667</v>
          </cell>
          <cell r="K198">
            <v>44943</v>
          </cell>
          <cell r="L198">
            <v>45291</v>
          </cell>
        </row>
        <row r="199">
          <cell r="A199" t="str">
            <v>199 DE 2023</v>
          </cell>
          <cell r="B199">
            <v>1053799241</v>
          </cell>
          <cell r="C199" t="str">
            <v>Mauricio Garcia Zamora</v>
          </cell>
          <cell r="D199" t="str">
            <v>Subdirección para la Gestión de la Educación Postsecundaria</v>
          </cell>
          <cell r="E199" t="str">
            <v>Matrícula Cero</v>
          </cell>
          <cell r="F199" t="str">
            <v>Profesional III</v>
          </cell>
          <cell r="G199" t="str">
            <v>P3</v>
          </cell>
          <cell r="H199" t="str">
            <v>Prestación de servicios profesionales para apoyar jurídicamente la operación de los proyectos y programas de la Subdirección para la Gestión de la Educación Postsecundaria de la Agencia de Educación Postsecundaria de Medellín - Sapiencia.</v>
          </cell>
          <cell r="I199">
            <v>6358634</v>
          </cell>
          <cell r="J199">
            <v>211954.46666666667</v>
          </cell>
          <cell r="K199">
            <v>44943</v>
          </cell>
          <cell r="L199">
            <v>45077</v>
          </cell>
        </row>
        <row r="200">
          <cell r="A200" t="str">
            <v>200 DE 2023</v>
          </cell>
          <cell r="B200">
            <v>1037580092</v>
          </cell>
          <cell r="C200" t="str">
            <v>Sebastian Rodriguez Paredes</v>
          </cell>
          <cell r="D200" t="str">
            <v>Subdirección para la Gestión de la Educación Postsecundaria</v>
          </cell>
          <cell r="E200" t="str">
            <v>Matrícula Cero</v>
          </cell>
          <cell r="F200" t="str">
            <v>Profesional II</v>
          </cell>
          <cell r="G200" t="str">
            <v>P2</v>
          </cell>
          <cell r="H200"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I200">
            <v>5722215</v>
          </cell>
          <cell r="J200">
            <v>190740.5</v>
          </cell>
          <cell r="K200">
            <v>44943</v>
          </cell>
          <cell r="L200">
            <v>45077</v>
          </cell>
        </row>
        <row r="201">
          <cell r="A201" t="str">
            <v>201 DE 2023</v>
          </cell>
          <cell r="B201">
            <v>1040040402</v>
          </cell>
          <cell r="C201" t="str">
            <v>Xiomara Andrea Rios Bedoya</v>
          </cell>
          <cell r="D201" t="str">
            <v>Subdirección para la Gestión de la Educación Postsecundaria</v>
          </cell>
          <cell r="E201" t="str">
            <v>Matrícula Cero</v>
          </cell>
          <cell r="F201" t="str">
            <v>Profesional II</v>
          </cell>
          <cell r="G201" t="str">
            <v>P2</v>
          </cell>
          <cell r="H201"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I201">
            <v>5722215</v>
          </cell>
          <cell r="J201">
            <v>190740.5</v>
          </cell>
          <cell r="K201">
            <v>44943</v>
          </cell>
          <cell r="L201">
            <v>45077</v>
          </cell>
        </row>
        <row r="202">
          <cell r="A202" t="str">
            <v>202 DE 2023</v>
          </cell>
          <cell r="B202">
            <v>1128437710</v>
          </cell>
          <cell r="C202" t="str">
            <v>Carolina Hernandez Zuleta</v>
          </cell>
          <cell r="D202" t="str">
            <v>Subdirección para la Gestión de la Educación Postsecundaria</v>
          </cell>
          <cell r="E202" t="str">
            <v xml:space="preserve">SUB GEP Permanencia </v>
          </cell>
          <cell r="F202" t="str">
            <v>Profesional I</v>
          </cell>
          <cell r="G202" t="str">
            <v>P1</v>
          </cell>
          <cell r="H202" t="str">
            <v>Prestación de servicios profesionales de apoyo para el diseño e implementación de estrategias de acompañamiento dirigidas a beneficiarios y familias que hacen parte de los programas para el acceso y permanencia de Sapiencia.</v>
          </cell>
          <cell r="I202">
            <v>5087184</v>
          </cell>
          <cell r="J202">
            <v>169572.8</v>
          </cell>
          <cell r="K202">
            <v>44943</v>
          </cell>
          <cell r="L202">
            <v>45077</v>
          </cell>
        </row>
        <row r="203">
          <cell r="A203" t="str">
            <v>203 DE 2023</v>
          </cell>
          <cell r="B203">
            <v>43748664</v>
          </cell>
          <cell r="C203" t="str">
            <v>Maria Elena Sanchez Restrepo</v>
          </cell>
          <cell r="D203" t="str">
            <v>Subdirección para la Gestión de la Educación Postsecundaria</v>
          </cell>
          <cell r="E203" t="str">
            <v xml:space="preserve">SUB GEP Permanencia </v>
          </cell>
          <cell r="F203" t="str">
            <v>Profesional I</v>
          </cell>
          <cell r="G203" t="str">
            <v>P1</v>
          </cell>
          <cell r="H203" t="str">
            <v>Prestación de servicios profesionales de apoyo para el diseño e implementación de estrategias de acompañamiento dirigidas a beneficiarios y familias que hacen parte de los programas para el acceso y permanencia de Sapiencia.</v>
          </cell>
          <cell r="I203">
            <v>5087184</v>
          </cell>
          <cell r="J203">
            <v>169572.8</v>
          </cell>
          <cell r="K203">
            <v>44943</v>
          </cell>
          <cell r="L203">
            <v>45077</v>
          </cell>
        </row>
        <row r="204">
          <cell r="A204" t="str">
            <v>204 DE 2023</v>
          </cell>
          <cell r="B204">
            <v>1152438269</v>
          </cell>
          <cell r="C204" t="str">
            <v>Yulenni Rentería Asprilla</v>
          </cell>
          <cell r="D204" t="str">
            <v>Subdirección para la Gestión de la Educación Postsecundaria</v>
          </cell>
          <cell r="E204" t="str">
            <v>Talento Especializado</v>
          </cell>
          <cell r="F204" t="str">
            <v>Profesional III</v>
          </cell>
          <cell r="G204" t="str">
            <v>P3</v>
          </cell>
          <cell r="H204" t="str">
            <v>Prestación de servicios profesionales para apoyar la planificación y seguimiento de actividades administrativas, contractuales y de apoyo a la supervisión relacionadas con la operación del proyecto Apoyo en la Formación de Talento Especializado en Áreas de la Industria 4.0.</v>
          </cell>
          <cell r="I204">
            <v>6358634</v>
          </cell>
          <cell r="J204">
            <v>211954.46666666667</v>
          </cell>
          <cell r="K204">
            <v>44943</v>
          </cell>
        </row>
        <row r="205">
          <cell r="A205" t="str">
            <v>205 DE 2023</v>
          </cell>
          <cell r="B205">
            <v>1017197980</v>
          </cell>
          <cell r="C205" t="str">
            <v>Sergio Ramirez Alvarez</v>
          </cell>
          <cell r="D205" t="str">
            <v>Subdirección para la Gestión de la Educación Postsecundaria</v>
          </cell>
          <cell r="E205" t="str">
            <v>Educación Digital</v>
          </cell>
          <cell r="F205" t="str">
            <v>Profesional II</v>
          </cell>
          <cell r="G205" t="str">
            <v>P2</v>
          </cell>
          <cell r="H205" t="str">
            <v>Prestación de servicios profesionales como arquitecto de plataforma para gestión, integración y administración del ecosistema de Educación Digital @Medellín de la Subdirección Gestión Educación Postsecundaria.</v>
          </cell>
          <cell r="I205">
            <v>5722215</v>
          </cell>
          <cell r="J205">
            <v>190740.5</v>
          </cell>
          <cell r="K205">
            <v>44943</v>
          </cell>
          <cell r="L205">
            <v>45077</v>
          </cell>
        </row>
        <row r="206">
          <cell r="A206" t="str">
            <v>209 DE 2023</v>
          </cell>
          <cell r="B206">
            <v>1121906097</v>
          </cell>
          <cell r="C206" t="str">
            <v>Heidy Johana Mendoza Álvarez</v>
          </cell>
          <cell r="D206" t="str">
            <v xml:space="preserve">Subdirección para la Gestión de la Educación Postsecundaria </v>
          </cell>
          <cell r="E206" t="str">
            <v>Ciudadela (C4TA)</v>
          </cell>
          <cell r="F206" t="str">
            <v>Auxiliar</v>
          </cell>
          <cell r="G206" t="str">
            <v>AUX</v>
          </cell>
          <cell r="H206" t="str">
            <v>Prestación de Servicios como auxiliar para apoyar las actividades administrativas y logísticas de forma integral en diferentes sedes donde se ofertan los servicios de la Agencia de Educación Postsecundaria de Medellín - SAPIENCIA</v>
          </cell>
          <cell r="I206">
            <v>1995000</v>
          </cell>
          <cell r="J206">
            <v>66500</v>
          </cell>
          <cell r="K206">
            <v>44958</v>
          </cell>
          <cell r="L206">
            <v>45077</v>
          </cell>
        </row>
        <row r="207">
          <cell r="A207" t="str">
            <v>210 DE 2023</v>
          </cell>
          <cell r="B207">
            <v>43163805</v>
          </cell>
          <cell r="C207" t="str">
            <v>Isabel Cristina Carmona Quintero</v>
          </cell>
          <cell r="D207" t="str">
            <v xml:space="preserve">Subdirección para la Gestión de la Educación Postsecundaria </v>
          </cell>
          <cell r="E207" t="str">
            <v>Ciudadela (C4TA)</v>
          </cell>
          <cell r="F207" t="str">
            <v>Profesional</v>
          </cell>
          <cell r="G207" t="str">
            <v>P</v>
          </cell>
          <cell r="H207" t="str">
            <v xml:space="preserve">Prestación de servicios profesionales para el apoyo administrativo y técnico en los procesos de vinculación, seguimiento y permanencia de Oferentes de los convenios generados por el proyecto @medellin con presencialidad en C4ta, con base en la gestión pertinente de la información.                </v>
          </cell>
          <cell r="I207">
            <v>4448666</v>
          </cell>
          <cell r="J207">
            <v>148288.86666666667</v>
          </cell>
          <cell r="K207">
            <v>44958</v>
          </cell>
          <cell r="L207">
            <v>45077</v>
          </cell>
        </row>
        <row r="208">
          <cell r="A208" t="str">
            <v>211 DE 2023</v>
          </cell>
          <cell r="B208">
            <v>71384290</v>
          </cell>
          <cell r="C208" t="str">
            <v>Mario Aleicer Murillo Velez</v>
          </cell>
          <cell r="D208" t="str">
            <v xml:space="preserve">Subdirección para la Gestión de la Educación Postsecundaria </v>
          </cell>
          <cell r="E208" t="str">
            <v>Ciudadela (C4TA)</v>
          </cell>
          <cell r="F208" t="str">
            <v>Técnico I</v>
          </cell>
          <cell r="G208" t="str">
            <v>TG1</v>
          </cell>
          <cell r="H208" t="str">
            <v>Prestación de Servicios para apoyar las actividades administrativas y logísticas de forma integral en diferentes sedes donde se ofertan los servicios de la Agencia de Educación Postsecundaria de Medellín - SAPIENCIA</v>
          </cell>
          <cell r="I208">
            <v>2490327</v>
          </cell>
          <cell r="J208">
            <v>83010.899999999994</v>
          </cell>
          <cell r="K208">
            <v>44958</v>
          </cell>
          <cell r="L208">
            <v>45077</v>
          </cell>
        </row>
        <row r="209">
          <cell r="A209" t="str">
            <v>212 DE 2023</v>
          </cell>
          <cell r="B209">
            <v>1035442052</v>
          </cell>
          <cell r="C209" t="str">
            <v>Mario José Carrascal Vergara</v>
          </cell>
          <cell r="D209" t="str">
            <v xml:space="preserve">Subdirección para la Gestión de la Educación Postsecundaria </v>
          </cell>
          <cell r="E209" t="str">
            <v>Ciudadela (C4TA)</v>
          </cell>
          <cell r="F209" t="str">
            <v>Técnico II</v>
          </cell>
          <cell r="G209" t="str">
            <v>TG2</v>
          </cell>
          <cell r="H209" t="str">
            <v xml:space="preserve">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 </v>
          </cell>
          <cell r="I209">
            <v>3182084</v>
          </cell>
          <cell r="J209">
            <v>106069.46666666666</v>
          </cell>
          <cell r="K209">
            <v>44958</v>
          </cell>
          <cell r="L209">
            <v>45077</v>
          </cell>
        </row>
        <row r="210">
          <cell r="A210" t="str">
            <v>213 DE 2023</v>
          </cell>
          <cell r="B210">
            <v>1152207703</v>
          </cell>
          <cell r="C210" t="str">
            <v>Sebastian Arango Salazar</v>
          </cell>
          <cell r="D210" t="str">
            <v xml:space="preserve">Subdirección para la Gestión de la Educación Postsecundaria </v>
          </cell>
          <cell r="E210" t="str">
            <v>Ciudadela (C4TA)</v>
          </cell>
          <cell r="F210" t="str">
            <v>Técnico I</v>
          </cell>
          <cell r="G210" t="str">
            <v>TG1</v>
          </cell>
          <cell r="H210" t="str">
            <v>Prestación de Servicios para apoyar las actividades administrativas y logísticas de forma integral en diferentes sedes donde se ofertan los servicios de la Agencia de Educación Postsecundaria de Medellín - SAPIENCIA.</v>
          </cell>
          <cell r="I210">
            <v>2490327</v>
          </cell>
          <cell r="J210">
            <v>83010.899999999994</v>
          </cell>
          <cell r="K210">
            <v>44958</v>
          </cell>
          <cell r="L210">
            <v>45077</v>
          </cell>
        </row>
        <row r="211">
          <cell r="A211" t="str">
            <v>214 DE 2023</v>
          </cell>
          <cell r="B211">
            <v>1214731025</v>
          </cell>
          <cell r="C211" t="str">
            <v>Sebastian Osorio Alcaraz</v>
          </cell>
          <cell r="D211" t="str">
            <v xml:space="preserve">Subdirección para la Gestión de la Educación Postsecundaria </v>
          </cell>
          <cell r="E211" t="str">
            <v>Ciudadela (C4TA)</v>
          </cell>
          <cell r="F211" t="str">
            <v>Profesional I</v>
          </cell>
          <cell r="G211" t="str">
            <v>P1</v>
          </cell>
          <cell r="H211" t="str">
            <v xml:space="preserve">Prestación de servicios profesionales para el apoyo en el funcionamiento de la sala audiovisual del proyecto Fortalecimiento del Ecosistema de Educación digital -@Medellín, - de la Subdirección para la Gestión de la Educación Postsecundaria. </v>
          </cell>
          <cell r="I211">
            <v>5087184</v>
          </cell>
          <cell r="J211">
            <v>169572.8</v>
          </cell>
          <cell r="K211">
            <v>44958</v>
          </cell>
          <cell r="L211">
            <v>45077</v>
          </cell>
        </row>
        <row r="212">
          <cell r="A212" t="str">
            <v>215 DE 2023</v>
          </cell>
          <cell r="B212">
            <v>1039685647</v>
          </cell>
          <cell r="C212" t="str">
            <v>Zaira Melissa Benavides Dueñes</v>
          </cell>
          <cell r="D212" t="str">
            <v xml:space="preserve">Subdirección para la Gestión de la Educación Postsecundaria </v>
          </cell>
          <cell r="E212" t="str">
            <v>Ciudadela (C4TA)</v>
          </cell>
          <cell r="F212" t="str">
            <v>Profesional III</v>
          </cell>
          <cell r="G212" t="str">
            <v>P3</v>
          </cell>
          <cell r="H212" t="str">
            <v>Prestación de servicios profesionales para el apoyo administrativo y técnico en los procesos de vinculación, seguimiento, gestión de la información y permanencia de Oferentes y negocios del proyecto Ciudadelas Universitarias de la Subdirección para la Gestión de la Educación Postsecundaria de Medellín.</v>
          </cell>
          <cell r="I212">
            <v>6358634</v>
          </cell>
          <cell r="J212">
            <v>211954.46666666667</v>
          </cell>
          <cell r="K212">
            <v>44958</v>
          </cell>
          <cell r="L212">
            <v>45077</v>
          </cell>
        </row>
        <row r="213">
          <cell r="A213" t="str">
            <v>216 DE 2023</v>
          </cell>
          <cell r="B213">
            <v>43256147</v>
          </cell>
          <cell r="C213" t="str">
            <v xml:space="preserve">Bibiana Andrea Rojas Alzate </v>
          </cell>
          <cell r="D213" t="str">
            <v>Subdirección para la Gestión de la Educación Postsecundaria</v>
          </cell>
          <cell r="E213" t="str">
            <v>Transversal - SGEP</v>
          </cell>
          <cell r="F213" t="str">
            <v>Profesional III</v>
          </cell>
          <cell r="G213" t="str">
            <v>P3</v>
          </cell>
          <cell r="H213" t="str">
            <v>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v>
          </cell>
          <cell r="I213">
            <v>6358634</v>
          </cell>
          <cell r="J213">
            <v>211954.46666666667</v>
          </cell>
          <cell r="K213">
            <v>44958</v>
          </cell>
          <cell r="L213">
            <v>44986</v>
          </cell>
        </row>
        <row r="214">
          <cell r="A214" t="str">
            <v>216 DE 2023</v>
          </cell>
          <cell r="B214">
            <v>3438791</v>
          </cell>
          <cell r="C214" t="str">
            <v xml:space="preserve">Juan Sebastian Maturana Guzman </v>
          </cell>
          <cell r="D214" t="str">
            <v>Subdirección para la Gestión de la Educación Postsecundaria</v>
          </cell>
          <cell r="E214" t="str">
            <v>Transversal - SGEP</v>
          </cell>
          <cell r="F214" t="str">
            <v>Profesional III</v>
          </cell>
          <cell r="G214" t="str">
            <v>P3</v>
          </cell>
          <cell r="H214" t="str">
            <v>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v>
          </cell>
          <cell r="I214">
            <v>6358634</v>
          </cell>
          <cell r="J214">
            <v>211954.46666666667</v>
          </cell>
          <cell r="K214">
            <v>44986</v>
          </cell>
          <cell r="L214">
            <v>45077</v>
          </cell>
        </row>
        <row r="215">
          <cell r="A215" t="str">
            <v>217 DE 2023</v>
          </cell>
          <cell r="B215">
            <v>1128432608</v>
          </cell>
          <cell r="C215" t="str">
            <v>Katherine Bustamante Gonzalez</v>
          </cell>
          <cell r="D215" t="str">
            <v>Subdirección para la Gestión de la Educación Postsecundaria</v>
          </cell>
          <cell r="E215" t="str">
            <v>Transversal - SGEP</v>
          </cell>
          <cell r="F215" t="str">
            <v>Profesional III</v>
          </cell>
          <cell r="G215" t="str">
            <v>P3</v>
          </cell>
          <cell r="H215" t="str">
            <v>Prestación de servicios profesionales para apoyar jurídicamente la operación de los proyectos y programas de la Subdirección para la Gestión de la Educación Postsecundaria de la Agencia de Educación Postsecundaria de Medellín- Sapiencia.</v>
          </cell>
          <cell r="I215">
            <v>6358634</v>
          </cell>
          <cell r="J215">
            <v>211954.46666666667</v>
          </cell>
          <cell r="K215">
            <v>44958</v>
          </cell>
          <cell r="L215">
            <v>45077</v>
          </cell>
        </row>
        <row r="216">
          <cell r="A216" t="str">
            <v>218 DE 2023</v>
          </cell>
          <cell r="B216">
            <v>1036948607</v>
          </cell>
          <cell r="C216" t="str">
            <v>Santiago Andres  Betancur Ospina </v>
          </cell>
          <cell r="D216" t="str">
            <v xml:space="preserve">Subdirección para la Gestión de la Educación Postsecundaria </v>
          </cell>
          <cell r="E216" t="str">
            <v>Educación Digital</v>
          </cell>
          <cell r="F216" t="str">
            <v>Profesional I</v>
          </cell>
          <cell r="G216" t="str">
            <v>P1</v>
          </cell>
          <cell r="H216" t="str">
            <v>Prestación de servicios profesionales para apoyar con acciones administrativas y técnicas el proyecto de Fortalecimiento del Ecosistema Digital -@MEDELLÍN- con énfasis en programas de bilingüismo y la consolidación de alianzas para la Subdirección para la Gestión de la Educación Postsecundaria</v>
          </cell>
          <cell r="I216">
            <v>5087184</v>
          </cell>
          <cell r="J216">
            <v>169572.8</v>
          </cell>
          <cell r="K216">
            <v>44958</v>
          </cell>
          <cell r="L216">
            <v>45291</v>
          </cell>
        </row>
        <row r="217">
          <cell r="A217" t="str">
            <v>219 DE 2023</v>
          </cell>
          <cell r="B217">
            <v>1035858672</v>
          </cell>
          <cell r="C217" t="str">
            <v>Vanessa Rave Valencia</v>
          </cell>
          <cell r="D217" t="str">
            <v>Subdirección para la Gestión de la Educación Postsecundaria</v>
          </cell>
          <cell r="E217" t="str">
            <v>Investigación</v>
          </cell>
          <cell r="F217" t="str">
            <v>Profesional II</v>
          </cell>
          <cell r="G217" t="str">
            <v>P2</v>
          </cell>
          <cell r="H217" t="str">
            <v>Prestación de servicios profesionales para apoyar las estrategias y actividades relacionadas con el proyecto Fortalecimiento de la investigación, la innovación y el emprendimiento de la Subdirección para la Gestión de la Educación Postsecundaria para el año 2023</v>
          </cell>
          <cell r="I217">
            <v>5722215</v>
          </cell>
          <cell r="J217">
            <v>190740.5</v>
          </cell>
          <cell r="K217">
            <v>44958</v>
          </cell>
          <cell r="L217">
            <v>45077</v>
          </cell>
        </row>
        <row r="218">
          <cell r="A218" t="str">
            <v>220 DE 2023</v>
          </cell>
          <cell r="B218">
            <v>1036616586</v>
          </cell>
          <cell r="C218" t="str">
            <v>Angie Liceth Arango Alvarez</v>
          </cell>
          <cell r="D218" t="str">
            <v>Subdirección Administrativa, Financiera y de Apoyo a la Gestión</v>
          </cell>
          <cell r="E218" t="str">
            <v>Gestión Documental</v>
          </cell>
          <cell r="F218" t="str">
            <v>Técnico I</v>
          </cell>
          <cell r="G218" t="str">
            <v>TG1</v>
          </cell>
          <cell r="H218" t="str">
            <v>Prestación de servicios para apoyar el proceso de Gestión Documental y Atención a la ciudadanía en la Agencia de Educación Postsecundaria de Medellín – Sapiencia.</v>
          </cell>
          <cell r="I218">
            <v>2490327</v>
          </cell>
          <cell r="J218">
            <v>83010.899999999994</v>
          </cell>
          <cell r="K218">
            <v>44958</v>
          </cell>
          <cell r="L218">
            <v>45077</v>
          </cell>
        </row>
        <row r="219">
          <cell r="A219" t="str">
            <v>221 DE 2023</v>
          </cell>
          <cell r="B219">
            <v>43164404</v>
          </cell>
          <cell r="C219" t="str">
            <v>Damaris Garcia Echeverri</v>
          </cell>
          <cell r="D219" t="str">
            <v>Subdirección Administrativa, Financiera y de Apoyo a la Gestión</v>
          </cell>
          <cell r="E219" t="str">
            <v>Gestión Documental</v>
          </cell>
          <cell r="F219" t="str">
            <v>Auxiliar</v>
          </cell>
          <cell r="G219" t="str">
            <v>AUX</v>
          </cell>
          <cell r="H219" t="str">
            <v>Prestación de servicios como auxiliar administrativo de apoyo a la organización, conservación y utilización adecuada de la información que conforma el Archivo General de la Agencia de Educación Postsecundaria de Medellín-SAPIENCIA.</v>
          </cell>
          <cell r="I219">
            <v>1995000</v>
          </cell>
          <cell r="J219">
            <v>66500</v>
          </cell>
          <cell r="K219">
            <v>44958</v>
          </cell>
          <cell r="L219">
            <v>45077</v>
          </cell>
        </row>
        <row r="220">
          <cell r="A220" t="str">
            <v>222 DE 2023</v>
          </cell>
          <cell r="B220">
            <v>1115084826</v>
          </cell>
          <cell r="C220" t="str">
            <v>Isabel Cristina Morales Reyes</v>
          </cell>
          <cell r="D220" t="str">
            <v>Subdirección Administrativa, Financiera y de Apoyo a la Gestión</v>
          </cell>
          <cell r="E220" t="str">
            <v>Financiera - Contabilidad</v>
          </cell>
          <cell r="F220" t="str">
            <v>Técnico II</v>
          </cell>
          <cell r="G220" t="str">
            <v>TG2</v>
          </cell>
          <cell r="H220" t="str">
            <v>Prestación de servicios de un tecnólogo en áreas contables y afines, para apoyar la gestión financiera del área contable de la Agencia de Educación Postsecundaria de Medellín - SAPIENCIA</v>
          </cell>
          <cell r="I220">
            <v>3182084</v>
          </cell>
          <cell r="J220">
            <v>106069.46666666666</v>
          </cell>
          <cell r="K220">
            <v>44958</v>
          </cell>
          <cell r="L220">
            <v>45077</v>
          </cell>
        </row>
        <row r="221">
          <cell r="A221" t="str">
            <v>223 DE 2023</v>
          </cell>
          <cell r="B221">
            <v>43985201</v>
          </cell>
          <cell r="C221" t="str">
            <v>Paula Tatiana Isaza Ortiz</v>
          </cell>
          <cell r="D221" t="str">
            <v>Subdirección Administrativa, Financiera y de Apoyo a la Gestión</v>
          </cell>
          <cell r="E221" t="str">
            <v>Administrativa</v>
          </cell>
          <cell r="F221" t="str">
            <v>Profesional I</v>
          </cell>
          <cell r="G221" t="str">
            <v>P1</v>
          </cell>
          <cell r="H221" t="str">
            <v>Prestación de servicios profesionales, para apoyar la administración del Sistema de Gestión de la Seguridad y Salud en el Trabajo SG-SST de la Agencia de Educación Postsecundaria de Medellín – Sapiencia.</v>
          </cell>
          <cell r="I221">
            <v>5087184</v>
          </cell>
          <cell r="J221">
            <v>169572.8</v>
          </cell>
          <cell r="K221">
            <v>44958</v>
          </cell>
          <cell r="L221">
            <v>45077</v>
          </cell>
        </row>
        <row r="222">
          <cell r="A222" t="str">
            <v>224 DE 2023</v>
          </cell>
          <cell r="B222">
            <v>1128478271</v>
          </cell>
          <cell r="C222" t="str">
            <v>Eliana Cristina Rios Ortiz</v>
          </cell>
          <cell r="D222" t="str">
            <v>Dirección General</v>
          </cell>
          <cell r="E222" t="str">
            <v>Planeación Estratégica</v>
          </cell>
          <cell r="F222" t="str">
            <v>Profesional III</v>
          </cell>
          <cell r="G222" t="str">
            <v>P3</v>
          </cell>
          <cell r="H222" t="str">
            <v>Prestación de servicios profesionales para apoyar la implementación de la rendición de cuentas y la gestión del conocimiento e innovación de Sapiencia.</v>
          </cell>
          <cell r="I222">
            <v>6358634</v>
          </cell>
          <cell r="J222">
            <v>211954.46666666667</v>
          </cell>
          <cell r="K222">
            <v>44959</v>
          </cell>
          <cell r="L222">
            <v>45077</v>
          </cell>
        </row>
        <row r="223">
          <cell r="A223" t="str">
            <v>225 DE 2023</v>
          </cell>
          <cell r="B223">
            <v>1053342111</v>
          </cell>
          <cell r="C223" t="str">
            <v>Paula Andrea Forero Delgadillo</v>
          </cell>
          <cell r="D223" t="str">
            <v>Dirección General</v>
          </cell>
          <cell r="E223" t="str">
            <v>Planeación Estratégica</v>
          </cell>
          <cell r="F223" t="str">
            <v>Especialista I</v>
          </cell>
          <cell r="G223" t="str">
            <v>E1</v>
          </cell>
          <cell r="H223" t="str">
            <v>Prestación de servicios profesionales especializados para realizar la implementación del sistema de inteligencia estratégica a partir de la generación de modelos de datos y/o de análisis de información escalables, al igual que la generación de contenidos del Observatorio de Sapiencia (OdeS).</v>
          </cell>
          <cell r="I223">
            <v>6994359</v>
          </cell>
          <cell r="J223">
            <v>233145.3</v>
          </cell>
          <cell r="K223">
            <v>44958</v>
          </cell>
          <cell r="L223">
            <v>45077</v>
          </cell>
        </row>
        <row r="224">
          <cell r="A224" t="str">
            <v>226 DE 2023</v>
          </cell>
          <cell r="B224">
            <v>1088282231</v>
          </cell>
          <cell r="C224" t="str">
            <v>Adriana Romero Villanueva</v>
          </cell>
          <cell r="D224" t="str">
            <v>Dirección General</v>
          </cell>
          <cell r="E224" t="str">
            <v>Planeación Estratégica</v>
          </cell>
          <cell r="F224" t="str">
            <v>Especialista I</v>
          </cell>
          <cell r="G224" t="str">
            <v>E1</v>
          </cell>
          <cell r="H224" t="str">
            <v>Prestación de servicios profesionales especializados para desarrollar, desde la ciencia de datos, aplicando técnicas avanzadas - estadísticas, de predicción y de machine learning – la construcción de modelos de análisis de datos escalables y automatizados en el Observatorio de Sapiencia (OdeS).</v>
          </cell>
          <cell r="I224">
            <v>6994359</v>
          </cell>
          <cell r="J224">
            <v>233145.3</v>
          </cell>
          <cell r="K224">
            <v>44958</v>
          </cell>
          <cell r="L224">
            <v>44985</v>
          </cell>
        </row>
        <row r="225">
          <cell r="A225" t="str">
            <v>227 DE 2023</v>
          </cell>
          <cell r="B225">
            <v>43617942</v>
          </cell>
          <cell r="C225" t="str">
            <v>Martha Yulieth Carvajal Londoño</v>
          </cell>
          <cell r="D225" t="str">
            <v>Dirección General</v>
          </cell>
          <cell r="E225" t="str">
            <v>Planeación Estratégica</v>
          </cell>
          <cell r="F225" t="str">
            <v>Especialista I</v>
          </cell>
          <cell r="G225" t="str">
            <v>E1</v>
          </cell>
          <cell r="H225" t="str">
            <v>Prestación de servicios profesionales especializados para apoyar la adopción, implementación, seguimiento, monitoreo y evaluación de la Política Pública de Educación Postsecundaria de Medellín; el diseño e implementación de la política institucional de participación ciudadana en la gestión pública y apoyo en la realización y revisión de productos del Observatorio de Sapiencia (OdeS).</v>
          </cell>
          <cell r="I225">
            <v>6994359</v>
          </cell>
          <cell r="J225">
            <v>233145.3</v>
          </cell>
          <cell r="K225">
            <v>44959</v>
          </cell>
          <cell r="L225">
            <v>45077</v>
          </cell>
        </row>
        <row r="226">
          <cell r="A226" t="str">
            <v>228 DE 2023</v>
          </cell>
          <cell r="B226">
            <v>1152699558</v>
          </cell>
          <cell r="C226" t="str">
            <v>Laura Cristina Ramírez Ceballos</v>
          </cell>
          <cell r="D226" t="str">
            <v>Subdirección Administrativa, Financiera y de Apoyo a la Gestión</v>
          </cell>
          <cell r="E226" t="str">
            <v>Atención al Ciudadano</v>
          </cell>
          <cell r="F226" t="str">
            <v>Técnico I</v>
          </cell>
          <cell r="G226" t="str">
            <v>TG1</v>
          </cell>
          <cell r="H226" t="str">
            <v>Prestación de servicios para apoyar el proceso de atención a la ciudadanía en la Agencia de Educación Postsecundaria de Medellín – Sapiencia.</v>
          </cell>
          <cell r="I226">
            <v>2490327</v>
          </cell>
          <cell r="J226">
            <v>83010.899999999994</v>
          </cell>
          <cell r="K226">
            <v>44958</v>
          </cell>
          <cell r="L226">
            <v>45077</v>
          </cell>
        </row>
        <row r="227">
          <cell r="A227" t="str">
            <v>229 DE 2023</v>
          </cell>
          <cell r="B227">
            <v>43820749</v>
          </cell>
          <cell r="C227" t="str">
            <v>Sandra Milena Franco Cardona</v>
          </cell>
          <cell r="D227" t="str">
            <v>Subdirección para la Gestión de la Educación Postsecundaria</v>
          </cell>
          <cell r="E227" t="str">
            <v>DT Fondos - Territorial</v>
          </cell>
          <cell r="F227" t="str">
            <v>Profesional I</v>
          </cell>
          <cell r="G227" t="str">
            <v>P1</v>
          </cell>
          <cell r="H227" t="str">
            <v xml:space="preserve">Prestación de servicios profesionales para el acompañamiento integral en los territorios a los beneficiarios, instituciones y entidades en la divulgación de los fondos, programas y proyectos de Sapiencia.  </v>
          </cell>
          <cell r="I227">
            <v>5087184</v>
          </cell>
          <cell r="J227">
            <v>169572.8</v>
          </cell>
          <cell r="K227">
            <v>44958</v>
          </cell>
          <cell r="L227">
            <v>45077</v>
          </cell>
        </row>
        <row r="228">
          <cell r="A228" t="str">
            <v>230 DE 2023</v>
          </cell>
          <cell r="B228">
            <v>71730548</v>
          </cell>
          <cell r="C228" t="str">
            <v xml:space="preserve">Rodrigo Arturo Zapata Álvarez </v>
          </cell>
          <cell r="D228" t="str">
            <v>Subdirección para la Gestión de la Educación Postsecundaria</v>
          </cell>
          <cell r="E228" t="str">
            <v>DT Fondos - Territorial</v>
          </cell>
          <cell r="F228" t="str">
            <v>Profesional I</v>
          </cell>
          <cell r="G228" t="str">
            <v>P1</v>
          </cell>
          <cell r="H228" t="str">
            <v xml:space="preserve">Prestación de servicios profesionales para el acompañamiento integral en los territorios a los beneficiarios, instituciones y entidades en la divulgación de los fondos, programas y proyectos de Sapiencia.  </v>
          </cell>
          <cell r="I228">
            <v>5087184</v>
          </cell>
          <cell r="J228">
            <v>169572.8</v>
          </cell>
          <cell r="K228">
            <v>44958</v>
          </cell>
          <cell r="L228">
            <v>45077</v>
          </cell>
        </row>
        <row r="229">
          <cell r="A229" t="str">
            <v>231 DE 2023</v>
          </cell>
          <cell r="B229">
            <v>1104864703</v>
          </cell>
          <cell r="C229" t="str">
            <v>Camila Zabala Zuluaga</v>
          </cell>
          <cell r="D229" t="str">
            <v>Subdirección para la Gestión de la Educación Postsecundaria</v>
          </cell>
          <cell r="E229" t="str">
            <v>DT Fondos - Territorial</v>
          </cell>
          <cell r="F229" t="str">
            <v>Profesional I</v>
          </cell>
          <cell r="G229" t="str">
            <v>P1</v>
          </cell>
          <cell r="H229" t="str">
            <v xml:space="preserve">Prestación de servicios profesionales para el acompañamiento integral en los territorios a los beneficiarios, instituciones y entidades en la divulgación de los fondos, programas y proyectos de Sapiencia.  </v>
          </cell>
          <cell r="I229">
            <v>5087184</v>
          </cell>
          <cell r="J229">
            <v>169572.8</v>
          </cell>
          <cell r="K229">
            <v>44958</v>
          </cell>
          <cell r="L229">
            <v>45077</v>
          </cell>
        </row>
        <row r="230">
          <cell r="A230" t="str">
            <v>232 DE 2023</v>
          </cell>
          <cell r="B230">
            <v>43745002</v>
          </cell>
          <cell r="C230" t="str">
            <v>Lina Margarita Rojas Lopera</v>
          </cell>
          <cell r="D230" t="str">
            <v>Subdirección para la Gestión de la Educación Postsecundaria</v>
          </cell>
          <cell r="E230" t="str">
            <v>DT Fondos - Territorial</v>
          </cell>
          <cell r="F230" t="str">
            <v>Profesional I</v>
          </cell>
          <cell r="G230" t="str">
            <v>P1</v>
          </cell>
          <cell r="H230" t="str">
            <v xml:space="preserve">Prestación de servicios profesionales para el acompañamiento integral en los territorios a los beneficiarios, instituciones y entidades en la divulgación de los fondos, programas y proyectos de Sapiencia.  </v>
          </cell>
          <cell r="I230">
            <v>5087184</v>
          </cell>
          <cell r="J230">
            <v>169572.8</v>
          </cell>
          <cell r="K230">
            <v>44958</v>
          </cell>
          <cell r="L230">
            <v>45077</v>
          </cell>
        </row>
        <row r="231">
          <cell r="A231" t="str">
            <v>233 DE 2023</v>
          </cell>
          <cell r="B231">
            <v>1017208537</v>
          </cell>
          <cell r="C231" t="str">
            <v>María Paulina Duque Monsalve</v>
          </cell>
          <cell r="D231" t="str">
            <v>Subdirección para la Gestión de la Educación Postsecundaria</v>
          </cell>
          <cell r="E231" t="str">
            <v>DT Fondos - Territorial</v>
          </cell>
          <cell r="F231" t="str">
            <v>Profesional I</v>
          </cell>
          <cell r="G231" t="str">
            <v>P1</v>
          </cell>
          <cell r="H231" t="str">
            <v xml:space="preserve">Prestación de servicios profesionales para el acompañamiento integral en los territorios a los beneficiarios, instituciones y entidades en la divulgación de los fondos, programas y proyectos de Sapiencia.  </v>
          </cell>
          <cell r="I231">
            <v>5087184</v>
          </cell>
          <cell r="J231">
            <v>169572.8</v>
          </cell>
          <cell r="K231">
            <v>44958</v>
          </cell>
          <cell r="L231">
            <v>45077</v>
          </cell>
        </row>
        <row r="232">
          <cell r="A232" t="str">
            <v>234 DE 2023</v>
          </cell>
          <cell r="B232">
            <v>43260361</v>
          </cell>
          <cell r="C232" t="str">
            <v>Carolina Rincón López</v>
          </cell>
          <cell r="D232" t="str">
            <v>Subdirección para la Gestión de la Educación Postsecundaria</v>
          </cell>
          <cell r="E232" t="str">
            <v>DT Fondos - Territorial</v>
          </cell>
          <cell r="F232" t="str">
            <v>Profesional I</v>
          </cell>
          <cell r="G232" t="str">
            <v>P1</v>
          </cell>
          <cell r="H232" t="str">
            <v xml:space="preserve">Prestación de servicios profesionales para el acompañamiento integral en los territorios a los beneficiarios, instituciones y entidades en la divulgación de los fondos, programas y proyectos de Sapiencia.  </v>
          </cell>
          <cell r="I232">
            <v>5087184</v>
          </cell>
          <cell r="J232">
            <v>169572.8</v>
          </cell>
          <cell r="K232">
            <v>44958</v>
          </cell>
          <cell r="L232">
            <v>45077</v>
          </cell>
        </row>
        <row r="233">
          <cell r="A233" t="str">
            <v>235 DE 2023</v>
          </cell>
          <cell r="B233">
            <v>98706374</v>
          </cell>
          <cell r="C233" t="str">
            <v>Germán González Muñoz</v>
          </cell>
          <cell r="D233" t="str">
            <v>Subdirección para la Gestión de la Educación Postsecundaria</v>
          </cell>
          <cell r="E233" t="str">
            <v>DT Fondos - Territorial</v>
          </cell>
          <cell r="F233" t="str">
            <v>Profesional I</v>
          </cell>
          <cell r="G233" t="str">
            <v>P1</v>
          </cell>
          <cell r="H233" t="str">
            <v xml:space="preserve">Prestación de servicios profesionales para el acompañamiento integral en los territorios a los beneficiarios, instituciones y entidades en la divulgación de los fondos, programas y proyectos de Sapiencia.  </v>
          </cell>
          <cell r="I233">
            <v>5087184</v>
          </cell>
          <cell r="J233">
            <v>169572.8</v>
          </cell>
          <cell r="K233">
            <v>44958</v>
          </cell>
          <cell r="L233">
            <v>45077</v>
          </cell>
        </row>
        <row r="234">
          <cell r="A234" t="str">
            <v>236 DE 2023</v>
          </cell>
          <cell r="B234">
            <v>22029619</v>
          </cell>
          <cell r="C234" t="str">
            <v>Flor Alba Valencia Pulgarín</v>
          </cell>
          <cell r="D234" t="str">
            <v>Subdirección para la Gestión de la Educación Postsecundaria</v>
          </cell>
          <cell r="E234" t="str">
            <v>DT Fondos - Territorial</v>
          </cell>
          <cell r="F234" t="str">
            <v>Profesional I</v>
          </cell>
          <cell r="G234" t="str">
            <v>P1</v>
          </cell>
          <cell r="H234" t="str">
            <v xml:space="preserve">Prestación de servicios profesionales para el acompañamiento integral en los territorios a los beneficiarios, instituciones y entidades en la divulgación de los fondos, programas y proyectos de Sapiencia.  </v>
          </cell>
          <cell r="I234">
            <v>5087184</v>
          </cell>
          <cell r="J234">
            <v>169572.8</v>
          </cell>
          <cell r="K234">
            <v>44958</v>
          </cell>
          <cell r="L234">
            <v>45077</v>
          </cell>
        </row>
        <row r="235">
          <cell r="A235" t="str">
            <v>237 DE 2023</v>
          </cell>
          <cell r="B235">
            <v>1152434414</v>
          </cell>
          <cell r="C235" t="str">
            <v>John Walter Alvarez Pino</v>
          </cell>
          <cell r="D235" t="str">
            <v>Subdirección para la Gestión de la Educación Postsecundaria</v>
          </cell>
          <cell r="E235" t="str">
            <v xml:space="preserve">DT Fondos - Permanencia </v>
          </cell>
          <cell r="F235" t="str">
            <v>Profesional I</v>
          </cell>
          <cell r="G235" t="str">
            <v>P1</v>
          </cell>
          <cell r="H235" t="str">
            <v>Prestación de servicios profesionales de apoyo para el diseño e implementación de estrategias de acompañamiento dirigidas a beneficiarios y familias que hacen parte de los programas para el acceso y permanencia de Sapiencia.</v>
          </cell>
          <cell r="I235">
            <v>5087184</v>
          </cell>
          <cell r="J235">
            <v>169572.8</v>
          </cell>
          <cell r="K235">
            <v>44958</v>
          </cell>
          <cell r="L235">
            <v>45077</v>
          </cell>
        </row>
        <row r="236">
          <cell r="A236" t="str">
            <v>238 DE 2023</v>
          </cell>
          <cell r="B236">
            <v>39412953</v>
          </cell>
          <cell r="C236" t="str">
            <v>Victoria Alvarez Victoria</v>
          </cell>
          <cell r="D236" t="str">
            <v>Subdirección para la Gestión de la Educación Postsecundaria</v>
          </cell>
          <cell r="E236" t="str">
            <v xml:space="preserve">DT Fondos - Permanencia </v>
          </cell>
          <cell r="F236" t="str">
            <v>Profesional I</v>
          </cell>
          <cell r="G236" t="str">
            <v>P1</v>
          </cell>
          <cell r="H236" t="str">
            <v>Prestación de servicios profesionales de apoyo para el diseño e implementación de estrategias de acompañamiento dirigidas a beneficiarios y familias que hacen parte de los programas para el acceso y permanencia de Sapiencia.</v>
          </cell>
          <cell r="I236">
            <v>5087184</v>
          </cell>
          <cell r="J236">
            <v>169572.8</v>
          </cell>
          <cell r="K236">
            <v>44958</v>
          </cell>
          <cell r="L236">
            <v>45077</v>
          </cell>
        </row>
        <row r="237">
          <cell r="A237" t="str">
            <v>239 DE 2023</v>
          </cell>
          <cell r="B237">
            <v>1216714118</v>
          </cell>
          <cell r="C237" t="str">
            <v>Yulieth Vanessa Osorio Giraldo</v>
          </cell>
          <cell r="D237" t="str">
            <v>Subdirección para la Gestión de la Educación Postsecundaria</v>
          </cell>
          <cell r="E237" t="str">
            <v xml:space="preserve">DT Fondos - Permanencia </v>
          </cell>
          <cell r="F237" t="str">
            <v>Profesional I</v>
          </cell>
          <cell r="G237" t="str">
            <v>P1</v>
          </cell>
          <cell r="H237" t="str">
            <v>Prestación de servicios profesionales de apoyo para el diseño e implementación de estrategias de acompañamiento dirigidas a beneficiarios y familias que hacen parte de los programas para el acceso y permanencia de Sapiencia.</v>
          </cell>
          <cell r="I237">
            <v>5087184</v>
          </cell>
          <cell r="J237">
            <v>169572.8</v>
          </cell>
          <cell r="K237">
            <v>44958</v>
          </cell>
          <cell r="L237">
            <v>45077</v>
          </cell>
        </row>
        <row r="238">
          <cell r="A238" t="str">
            <v>240 DE 2023</v>
          </cell>
          <cell r="B238">
            <v>98522264</v>
          </cell>
          <cell r="C238" t="str">
            <v>Carlos Eduardo Londoño Garcés</v>
          </cell>
          <cell r="D238" t="str">
            <v>Subdirección Administrativa, Financiera y de Apoyo a la Gestión</v>
          </cell>
          <cell r="E238" t="str">
            <v>Cartera</v>
          </cell>
          <cell r="F238" t="str">
            <v>Profesional III</v>
          </cell>
          <cell r="G238" t="str">
            <v>P3</v>
          </cell>
          <cell r="H238" t="str">
            <v>Prestación de servicios profesionales en derecho para acompañar las actividades relacionadas con la etapa final de amortización de los créditos, de conformidad con los parámetros de la Agencia</v>
          </cell>
          <cell r="I238">
            <v>6358634</v>
          </cell>
          <cell r="J238">
            <v>211954.46666666667</v>
          </cell>
          <cell r="K238">
            <v>44958</v>
          </cell>
          <cell r="L238">
            <v>45291</v>
          </cell>
        </row>
        <row r="239">
          <cell r="A239" t="str">
            <v>241 DE 2023</v>
          </cell>
          <cell r="B239">
            <v>1152692831</v>
          </cell>
          <cell r="C239" t="str">
            <v>Pablo David Guerra Echeverry</v>
          </cell>
          <cell r="D239" t="str">
            <v xml:space="preserve">Subdirección para la Gestión de la Educación Postsecundaria </v>
          </cell>
          <cell r="E239" t="str">
            <v>DT Fondos - Servicio Social</v>
          </cell>
          <cell r="F239" t="str">
            <v>Técnico III</v>
          </cell>
          <cell r="G239" t="str">
            <v>TG3</v>
          </cell>
          <cell r="H239" t="str">
            <v>Prestación de servicios para apoyar integralmente lo relacionado con la prestación del Servicio Social.</v>
          </cell>
          <cell r="I239">
            <v>4150544</v>
          </cell>
          <cell r="J239">
            <v>138351.46666666667</v>
          </cell>
          <cell r="K239">
            <v>44958</v>
          </cell>
          <cell r="L239">
            <v>45301</v>
          </cell>
        </row>
        <row r="240">
          <cell r="A240" t="str">
            <v>242 DE 2023</v>
          </cell>
          <cell r="B240">
            <v>32101951</v>
          </cell>
          <cell r="C240" t="str">
            <v>Luz Eneida Rodriguez Vargas</v>
          </cell>
          <cell r="D240" t="str">
            <v>Subdirección para la Gestión de la Educación Postsecundaria</v>
          </cell>
          <cell r="E240" t="str">
            <v>DT Fondos - Giros</v>
          </cell>
          <cell r="F240" t="str">
            <v>Profesional II</v>
          </cell>
          <cell r="G240" t="str">
            <v>P2</v>
          </cell>
          <cell r="H240" t="str">
            <v>Prestación de Servicios Profesionales para apoyar integralmente la gestión administrativa, financiera y soporte operativo de la Dirección Técnica de Fondos de Sapiencia.</v>
          </cell>
          <cell r="I240">
            <v>5722215</v>
          </cell>
          <cell r="J240">
            <v>190740.5</v>
          </cell>
          <cell r="K240">
            <v>44958</v>
          </cell>
          <cell r="L240">
            <v>45077</v>
          </cell>
        </row>
        <row r="241">
          <cell r="A241" t="str">
            <v>243 DE 2023</v>
          </cell>
          <cell r="B241">
            <v>1979444</v>
          </cell>
          <cell r="C241" t="str">
            <v>Yhoan Yair Quintero Torrado</v>
          </cell>
          <cell r="D241" t="str">
            <v>Subdirección Administrativa, Financiera y de Apoyo a la Gestión</v>
          </cell>
          <cell r="E241" t="str">
            <v>Cartera</v>
          </cell>
          <cell r="F241" t="str">
            <v>Profesional</v>
          </cell>
          <cell r="G241" t="str">
            <v>P</v>
          </cell>
          <cell r="H241" t="str">
            <v>Prestación de servicios profesionales para apoyar la actividades relacionadas con la gestión de cobranza pre- jurídica del portafolio de créditos educativos a cargo de  la Agencia de Educación Postsecundarias de Medellín-Sapiencia</v>
          </cell>
          <cell r="I241">
            <v>4448666</v>
          </cell>
          <cell r="J241">
            <v>148288.86666666667</v>
          </cell>
          <cell r="K241">
            <v>44958</v>
          </cell>
          <cell r="L241">
            <v>45077</v>
          </cell>
        </row>
        <row r="242">
          <cell r="A242" t="str">
            <v>244 DE 2023</v>
          </cell>
          <cell r="B242">
            <v>43590709</v>
          </cell>
          <cell r="C242" t="str">
            <v>Sandra Maria Bedoya Espinosa</v>
          </cell>
          <cell r="D242" t="str">
            <v>Subdirección para la Gestión de la Educación Postsecundaria</v>
          </cell>
          <cell r="E242" t="str">
            <v>DT Fondos - Territorial</v>
          </cell>
          <cell r="F242" t="str">
            <v>Técnico I</v>
          </cell>
          <cell r="G242" t="str">
            <v>TG1</v>
          </cell>
          <cell r="H242"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I242">
            <v>2490327</v>
          </cell>
          <cell r="J242">
            <v>83010.899999999994</v>
          </cell>
          <cell r="K242">
            <v>44958</v>
          </cell>
          <cell r="L242">
            <v>45077</v>
          </cell>
        </row>
        <row r="243">
          <cell r="A243" t="str">
            <v>245 DE 2023</v>
          </cell>
          <cell r="B243">
            <v>1102836472</v>
          </cell>
          <cell r="C243" t="str">
            <v>Brayan Alberto Perez Pinilla</v>
          </cell>
          <cell r="D243" t="str">
            <v>Subdirección para la Gestión de la Educación Postsecundaria</v>
          </cell>
          <cell r="E243" t="str">
            <v>Matrícula Cero</v>
          </cell>
          <cell r="F243" t="str">
            <v>Profesional II</v>
          </cell>
          <cell r="G243" t="str">
            <v>P2</v>
          </cell>
          <cell r="H243"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 </v>
          </cell>
          <cell r="I243">
            <v>5722215</v>
          </cell>
          <cell r="J243">
            <v>190740.5</v>
          </cell>
          <cell r="K243">
            <v>44958</v>
          </cell>
          <cell r="L243">
            <v>45077</v>
          </cell>
        </row>
        <row r="244">
          <cell r="A244" t="str">
            <v>246 DE 2023</v>
          </cell>
          <cell r="B244">
            <v>43923642</v>
          </cell>
          <cell r="C244" t="str">
            <v>Leidy Johanna Rios Uribe</v>
          </cell>
          <cell r="D244" t="str">
            <v>Subdirección para la Gestión de la Educación Postsecundaria</v>
          </cell>
          <cell r="E244" t="str">
            <v>DT Fondos - Territorial</v>
          </cell>
          <cell r="F244" t="str">
            <v>Técnico I</v>
          </cell>
          <cell r="G244" t="str">
            <v>TG1</v>
          </cell>
          <cell r="H244"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I244">
            <v>2490327</v>
          </cell>
          <cell r="J244">
            <v>83010.899999999994</v>
          </cell>
          <cell r="K244">
            <v>44958</v>
          </cell>
          <cell r="L244">
            <v>45077</v>
          </cell>
        </row>
        <row r="245">
          <cell r="A245" t="str">
            <v>247 DE 2023</v>
          </cell>
          <cell r="B245">
            <v>1017241787</v>
          </cell>
          <cell r="C245" t="str">
            <v>Isabel Cristina Parra Cifuentes</v>
          </cell>
          <cell r="D245" t="str">
            <v>Subdirección para la Gestión de la Educación Postsecundaria</v>
          </cell>
          <cell r="E245" t="str">
            <v>Matrícula Cero</v>
          </cell>
          <cell r="F245" t="str">
            <v>Técnico I</v>
          </cell>
          <cell r="G245" t="str">
            <v>TG1</v>
          </cell>
          <cell r="H245" t="str">
            <v>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v>
          </cell>
          <cell r="I245">
            <v>2490327</v>
          </cell>
          <cell r="J245">
            <v>83010.899999999994</v>
          </cell>
          <cell r="K245">
            <v>44958</v>
          </cell>
          <cell r="L245">
            <v>45077</v>
          </cell>
        </row>
        <row r="246">
          <cell r="A246" t="str">
            <v>248 DE 2023</v>
          </cell>
          <cell r="B246">
            <v>70904540</v>
          </cell>
          <cell r="C246" t="str">
            <v>Mario Alfonso Álvarez Montoya</v>
          </cell>
          <cell r="D246" t="str">
            <v>Subdirección para la Gestión de la Educación Postsecundaria</v>
          </cell>
          <cell r="E246" t="str">
            <v>DT Fondos - Operación</v>
          </cell>
          <cell r="F246" t="str">
            <v>Especialista I</v>
          </cell>
          <cell r="G246" t="str">
            <v>E1</v>
          </cell>
          <cell r="H246" t="str">
            <v>Prestación de servicios profesionales Especializados en Derecho para apoyar integralmente a la Dirección Técnica de Fondos de la Agencia de Educación Postsecundaria de Medellín - SAPIENCIA.</v>
          </cell>
          <cell r="I246">
            <v>6994359</v>
          </cell>
          <cell r="J246">
            <v>233145.3</v>
          </cell>
          <cell r="K246">
            <v>44958</v>
          </cell>
          <cell r="L246">
            <v>45082</v>
          </cell>
        </row>
        <row r="247">
          <cell r="A247" t="str">
            <v>249 DE 2023</v>
          </cell>
          <cell r="B247">
            <v>71979648</v>
          </cell>
          <cell r="C247" t="str">
            <v>Rafael Cardona Sánchez</v>
          </cell>
          <cell r="D247" t="str">
            <v xml:space="preserve">Subdirección para la Gestión de la Educación Postsecundaria </v>
          </cell>
          <cell r="E247" t="str">
            <v>Ciudadela (C4TA)</v>
          </cell>
          <cell r="F247" t="str">
            <v>Tecnólogo III</v>
          </cell>
          <cell r="G247" t="str">
            <v>TG3</v>
          </cell>
          <cell r="H247" t="str">
            <v>Prestación de servicios técnicos con relación a procesos de mesa de servicio o soporte en sitio de la infraestructura tecnológica física de la sede principal y demás que se requieran para la Ciudadela de la Cuarta Revolución y la Transformación del Aprendizaje – C4TA</v>
          </cell>
          <cell r="I247">
            <v>4150544</v>
          </cell>
          <cell r="J247">
            <v>138351.46666666667</v>
          </cell>
          <cell r="K247">
            <v>44958</v>
          </cell>
          <cell r="L247">
            <v>45077</v>
          </cell>
        </row>
        <row r="248">
          <cell r="A248" t="str">
            <v>250 DE 2023</v>
          </cell>
          <cell r="B248">
            <v>1036941445</v>
          </cell>
          <cell r="C248" t="str">
            <v>Katerine Johana Ospina Orozco</v>
          </cell>
          <cell r="D248" t="str">
            <v>Subdirección para la Gestión de la Educación Postsecundaria</v>
          </cell>
          <cell r="E248" t="str">
            <v>DT Fondos - Operación</v>
          </cell>
          <cell r="F248" t="str">
            <v>Profesional III</v>
          </cell>
          <cell r="G248" t="str">
            <v>P3</v>
          </cell>
          <cell r="H248" t="str">
            <v>Prestación de Servicios Profesionales en Derecho para apoyar integralmente a la Dirección Técnica de Fondos de la Agencia de Educación Postsecundaria de Medellín - SAPIENCIA.</v>
          </cell>
          <cell r="I248">
            <v>6358634</v>
          </cell>
          <cell r="J248">
            <v>211954.46666666667</v>
          </cell>
          <cell r="K248">
            <v>44958</v>
          </cell>
          <cell r="L248">
            <v>45077</v>
          </cell>
        </row>
        <row r="249">
          <cell r="A249" t="str">
            <v>251 DE 2023</v>
          </cell>
          <cell r="B249">
            <v>1036953090</v>
          </cell>
          <cell r="C249" t="str">
            <v>María Camila Ospina Valencia</v>
          </cell>
          <cell r="D249" t="str">
            <v>Subdirección para la Gestión de la Educación Postsecundaria</v>
          </cell>
          <cell r="E249" t="str">
            <v>DT Fondos - Operación</v>
          </cell>
          <cell r="F249" t="str">
            <v>Profesional III</v>
          </cell>
          <cell r="G249" t="str">
            <v>P3</v>
          </cell>
          <cell r="H249" t="str">
            <v>Prestación de Servicios Profesionales para apoyar jurídicamente la operación de los contratos de la Dirección Técnica de Fondos de la Agencia de Educación Postsecundaria de Medellín - SAPIENCIA.</v>
          </cell>
          <cell r="I249">
            <v>6358634</v>
          </cell>
          <cell r="J249">
            <v>211954.46666666667</v>
          </cell>
          <cell r="K249">
            <v>44958</v>
          </cell>
          <cell r="L249">
            <v>45077</v>
          </cell>
        </row>
        <row r="250">
          <cell r="A250" t="str">
            <v>252 DE 2023</v>
          </cell>
          <cell r="B250">
            <v>1128265890</v>
          </cell>
          <cell r="C250" t="str">
            <v>Carlos Mario Pareja</v>
          </cell>
          <cell r="D250" t="str">
            <v>Subdirección para la Gestión de la Educación Postsecundaria</v>
          </cell>
          <cell r="E250" t="str">
            <v>DT Fondos - Territorial</v>
          </cell>
          <cell r="F250" t="str">
            <v>Profesional</v>
          </cell>
          <cell r="G250" t="str">
            <v>P</v>
          </cell>
          <cell r="H250" t="str">
            <v>Prestación de servicios profesionales para apoyar las actividades administrativas, financieras, logísticas y soporte operativo de la Agencia de Educación Postsecundaria de Medellín - Sapiencia.</v>
          </cell>
          <cell r="I250">
            <v>4448666</v>
          </cell>
          <cell r="J250">
            <v>148288.86666666667</v>
          </cell>
          <cell r="K250">
            <v>44958</v>
          </cell>
          <cell r="L250">
            <v>45077</v>
          </cell>
        </row>
        <row r="251">
          <cell r="A251" t="str">
            <v>253 DE 2023</v>
          </cell>
          <cell r="B251">
            <v>35893605</v>
          </cell>
          <cell r="C251" t="str">
            <v>Olga Del Carmen Garces Mosquera</v>
          </cell>
          <cell r="D251" t="str">
            <v>Subdirección para la Gestión de la Educación Postsecundaria</v>
          </cell>
          <cell r="E251" t="str">
            <v>Matrícula Cero</v>
          </cell>
          <cell r="F251" t="str">
            <v>Profesional II</v>
          </cell>
          <cell r="G251" t="str">
            <v>P2</v>
          </cell>
          <cell r="H251"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I251">
            <v>5722215</v>
          </cell>
          <cell r="J251">
            <v>190740.5</v>
          </cell>
          <cell r="K251">
            <v>44958</v>
          </cell>
          <cell r="L251">
            <v>44995</v>
          </cell>
        </row>
        <row r="252">
          <cell r="A252" t="str">
            <v>254 DE 2023</v>
          </cell>
          <cell r="B252">
            <v>1152203286</v>
          </cell>
          <cell r="C252" t="str">
            <v>Sara Isabel Loaiza Salazar</v>
          </cell>
          <cell r="D252" t="str">
            <v>Subdirección para la Gestión de la Educación Postsecundaria</v>
          </cell>
          <cell r="E252" t="str">
            <v>DT Fondos - Orientador</v>
          </cell>
          <cell r="F252" t="str">
            <v>Técnico II</v>
          </cell>
          <cell r="G252" t="str">
            <v>TG2</v>
          </cell>
          <cell r="H252" t="str">
            <v xml:space="preserve">Prestación de servicios de apoyo a la gestión para el desarrollo de actividades operativas, logísticas y de orientación a la ciudadanía en los territorios sobre los proyectos de ampliación del acceso y la permanencia en la educación postsecundaria; de acceso a la educación; y para la educación continua de SAPIENCIA.    </v>
          </cell>
          <cell r="I252">
            <v>3182084</v>
          </cell>
          <cell r="J252">
            <v>106069.46666666666</v>
          </cell>
          <cell r="K252">
            <v>44958</v>
          </cell>
          <cell r="L252">
            <v>45077</v>
          </cell>
        </row>
        <row r="253">
          <cell r="A253" t="str">
            <v>255 DE 2023</v>
          </cell>
          <cell r="B253">
            <v>1152218780</v>
          </cell>
          <cell r="C253" t="str">
            <v>Jessica Paola Naranjo Restrepo</v>
          </cell>
          <cell r="D253" t="str">
            <v>Subdirección para la Gestión de la Educación Postsecundaria</v>
          </cell>
          <cell r="E253" t="str">
            <v xml:space="preserve">SUB GEP Permanencia </v>
          </cell>
          <cell r="F253" t="str">
            <v>Profesional I</v>
          </cell>
          <cell r="G253" t="str">
            <v>P1</v>
          </cell>
          <cell r="H253" t="str">
            <v>Prestación de servicios profesionales de apoyo para el diseño e implementación de estrategias de acompañamiento dirigidas a beneficiarios y familias que hacen parte de los programas para el acceso y permanencia de Sapiencia.</v>
          </cell>
          <cell r="I253">
            <v>5087184</v>
          </cell>
          <cell r="J253">
            <v>169572.8</v>
          </cell>
          <cell r="K253">
            <v>44958</v>
          </cell>
          <cell r="L253">
            <v>45077</v>
          </cell>
        </row>
        <row r="254">
          <cell r="A254" t="str">
            <v>256 DE 2023</v>
          </cell>
          <cell r="B254">
            <v>1128446754</v>
          </cell>
          <cell r="C254" t="str">
            <v>Lina Marcela Tangarife Betancur</v>
          </cell>
          <cell r="D254" t="str">
            <v>Subdirección para la Gestión de la Educación Postsecundaria</v>
          </cell>
          <cell r="E254" t="str">
            <v xml:space="preserve">SUB GEP Permanencia </v>
          </cell>
          <cell r="F254" t="str">
            <v>Profesional I</v>
          </cell>
          <cell r="G254" t="str">
            <v>P1</v>
          </cell>
          <cell r="H254" t="str">
            <v>Prestación de servicios profesionales de apoyo para el diseño e implementación de estrategias de acompañamiento dirigidas a beneficiarios y familias que hacen parte de los programas para el acceso y permanencia de Sapiencia.</v>
          </cell>
          <cell r="I254">
            <v>5087184</v>
          </cell>
          <cell r="J254">
            <v>169572.8</v>
          </cell>
          <cell r="K254">
            <v>44958</v>
          </cell>
          <cell r="L254">
            <v>45077</v>
          </cell>
        </row>
        <row r="255">
          <cell r="A255" t="str">
            <v>257 DE 2023</v>
          </cell>
          <cell r="B255">
            <v>71494769</v>
          </cell>
          <cell r="C255" t="str">
            <v>Jobany De Jesus Palacio Rico</v>
          </cell>
          <cell r="D255" t="str">
            <v>Subdirección para la Gestión de la Educación Postsecundaria</v>
          </cell>
          <cell r="E255" t="str">
            <v>DT Fondos - Orientador</v>
          </cell>
          <cell r="F255" t="str">
            <v>Tecnólogo I</v>
          </cell>
          <cell r="G255" t="str">
            <v>TG1</v>
          </cell>
          <cell r="H255"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I255">
            <v>2490327</v>
          </cell>
          <cell r="J255">
            <v>83010.899999999994</v>
          </cell>
          <cell r="K255">
            <v>44958</v>
          </cell>
          <cell r="L255">
            <v>45077</v>
          </cell>
        </row>
        <row r="256">
          <cell r="A256" t="str">
            <v>259 DE 2023</v>
          </cell>
          <cell r="B256">
            <v>1020765490</v>
          </cell>
          <cell r="C256" t="str">
            <v>Maria Juliana Carrillo Cardoso</v>
          </cell>
          <cell r="D256" t="str">
            <v xml:space="preserve">Subdirección para la Gestión de la Educación Postsecundaria </v>
          </cell>
          <cell r="E256" t="str">
            <v>Ciudadela (C4TA)</v>
          </cell>
          <cell r="F256" t="str">
            <v>Asesor II</v>
          </cell>
          <cell r="G256" t="str">
            <v>A2</v>
          </cell>
          <cell r="H256" t="str">
            <v>Prestación de servicios profesionales especializados para gestionar, formular y/o asesorar las Alianzas y relacionamiento estratégico que contemple la participación de las entidades públicas y privadas nacionales e internacionales que contribuyan en las estrategias y acciones propias de la Política pública de Educación Postsecundaria y transformación educativa de Sapiencia en el marco del proyecto Ciudadela Universitaria.</v>
          </cell>
          <cell r="I256">
            <v>10174368</v>
          </cell>
          <cell r="J256">
            <v>339145.6</v>
          </cell>
          <cell r="K256">
            <v>44959</v>
          </cell>
          <cell r="L256">
            <v>45146</v>
          </cell>
        </row>
        <row r="257">
          <cell r="A257" t="str">
            <v>260 DE 2023</v>
          </cell>
          <cell r="B257">
            <v>8125328</v>
          </cell>
          <cell r="C257" t="str">
            <v>Edison Salgar Marín</v>
          </cell>
          <cell r="D257" t="str">
            <v>Subdirección Administrativa, Financiera y de Apoyo a la Gestión</v>
          </cell>
          <cell r="E257" t="str">
            <v>Sistemas de Información</v>
          </cell>
          <cell r="F257" t="str">
            <v>Profesional I</v>
          </cell>
          <cell r="G257" t="str">
            <v>P1</v>
          </cell>
          <cell r="H257" t="str">
            <v>Prestación de servicios profesionales para la administración, manejo y soluciones con relación a la seguridad de la infraestructura tecnológica y la información para la Agencia de Educación Postsecundarias de Medellín.</v>
          </cell>
          <cell r="I257">
            <v>5087184</v>
          </cell>
          <cell r="J257">
            <v>169572.8</v>
          </cell>
          <cell r="K257">
            <v>44960</v>
          </cell>
          <cell r="L257">
            <v>45291</v>
          </cell>
        </row>
        <row r="258">
          <cell r="A258" t="str">
            <v>265 DE 2023</v>
          </cell>
          <cell r="B258">
            <v>1036645300</v>
          </cell>
          <cell r="C258" t="str">
            <v>Sindy Yurany Vanegas Holguín</v>
          </cell>
          <cell r="D258" t="str">
            <v>Dirección General</v>
          </cell>
          <cell r="E258" t="str">
            <v>Comunicaciones</v>
          </cell>
          <cell r="F258" t="str">
            <v>Profesional III</v>
          </cell>
          <cell r="G258" t="str">
            <v>P3</v>
          </cell>
          <cell r="H258" t="str">
            <v>Prestación de servicios profesionales especializados en relaciones públicas; así como su apoyo en el desarrollo del plan de comunicación interna, velando por el buen relacionamiento de los colaboradores de la entidad y el flujo de información interna y externa.</v>
          </cell>
          <cell r="I258">
            <v>6358634</v>
          </cell>
          <cell r="J258">
            <v>211954.46666666667</v>
          </cell>
          <cell r="K258">
            <v>44971</v>
          </cell>
          <cell r="L258">
            <v>45077</v>
          </cell>
        </row>
        <row r="259">
          <cell r="A259" t="str">
            <v>272 DE 2023</v>
          </cell>
          <cell r="B259">
            <v>1014264490</v>
          </cell>
          <cell r="C259" t="str">
            <v>David Andres Peña Perez</v>
          </cell>
          <cell r="D259" t="str">
            <v>Dirección General</v>
          </cell>
          <cell r="E259" t="str">
            <v>Planeación Estratégica</v>
          </cell>
          <cell r="F259" t="str">
            <v>Especialista I</v>
          </cell>
          <cell r="G259" t="str">
            <v>E1</v>
          </cell>
          <cell r="H259" t="str">
            <v>Prestación de servicios profesionales especializados para desarrollar, desde la ciencia de datos, aplicando técnicas avanzadas - estadísticas, de predicción y de machine learning – la construcción de modelos de análisis de datos escalables y automatizados en el Observatorio de Sapiencia (OdeS).</v>
          </cell>
          <cell r="I259">
            <v>6994359</v>
          </cell>
          <cell r="J259">
            <v>233145.3</v>
          </cell>
          <cell r="K259">
            <v>44986</v>
          </cell>
          <cell r="L259">
            <v>45077</v>
          </cell>
        </row>
        <row r="260">
          <cell r="A260" t="str">
            <v>274 DE 2023</v>
          </cell>
          <cell r="B260">
            <v>1006414787</v>
          </cell>
          <cell r="C260" t="str">
            <v xml:space="preserve">Wilmer Antonio Africano Basquez </v>
          </cell>
          <cell r="D260" t="str">
            <v>Subdirección Administrativa, Financiera y de Apoyo a la Gestión</v>
          </cell>
          <cell r="E260" t="str">
            <v>Financiera - Presupuesto</v>
          </cell>
          <cell r="F260" t="str">
            <v>Tecnólogo III</v>
          </cell>
          <cell r="G260" t="str">
            <v>TG3</v>
          </cell>
          <cell r="H260" t="str">
            <v>Prestación de servicios de un Tecnólogo en áreas contables, Financieras o afines, para apoyar la gestión financiera del área Presupuestal de la Agencia de Educación Postsecundaria de Medellín - SAPIENCIA</v>
          </cell>
          <cell r="I260">
            <v>4150544</v>
          </cell>
          <cell r="J260">
            <v>138351.46666666667</v>
          </cell>
          <cell r="K260">
            <v>44986</v>
          </cell>
          <cell r="L260">
            <v>45077</v>
          </cell>
        </row>
        <row r="261">
          <cell r="A261" t="str">
            <v>276 DE 2023</v>
          </cell>
          <cell r="B261">
            <v>1125598679</v>
          </cell>
          <cell r="C261" t="str">
            <v>Maria Alejandra Feijoo Zuñiga</v>
          </cell>
          <cell r="D261" t="str">
            <v>Dirección General</v>
          </cell>
          <cell r="E261" t="str">
            <v>Comunicaciones</v>
          </cell>
          <cell r="F261" t="str">
            <v>Profesional II</v>
          </cell>
          <cell r="G261" t="str">
            <v>P2</v>
          </cell>
          <cell r="H261" t="str">
            <v>Prestación de servicios profesionales para liderar la Estrategia Digital alienada al plan estratégico de comunicaciones de la Agencia de Educación Postsecundaria de Medellín – SAPIENCIA.</v>
          </cell>
          <cell r="I261">
            <v>5722215</v>
          </cell>
          <cell r="J261">
            <v>190740.5</v>
          </cell>
          <cell r="K261">
            <v>45001</v>
          </cell>
          <cell r="L261">
            <v>45077</v>
          </cell>
        </row>
        <row r="262">
          <cell r="A262" t="str">
            <v>280 DE 2023</v>
          </cell>
          <cell r="B262">
            <v>1000306419</v>
          </cell>
          <cell r="C262" t="str">
            <v>Yeslid Duvely Zapata Sossa</v>
          </cell>
          <cell r="D262" t="str">
            <v>Subdirección Administrativa, Financiera y de Apoyo a la Gestión</v>
          </cell>
          <cell r="E262" t="str">
            <v>Financiera - Presupuesto</v>
          </cell>
          <cell r="F262" t="str">
            <v>Auxiliar</v>
          </cell>
          <cell r="G262" t="str">
            <v>AUX</v>
          </cell>
          <cell r="H262" t="str">
            <v>Prestación de servicios de un Auxiliar Administrativo, para apoyar la gestión financiera del área Presupuestal de la Agencia de Educación Postsecundaria de Medellín – SAPIENCIA.</v>
          </cell>
          <cell r="I262">
            <v>1995000</v>
          </cell>
          <cell r="J262">
            <v>66500</v>
          </cell>
          <cell r="K262">
            <v>44991</v>
          </cell>
          <cell r="L262">
            <v>45077</v>
          </cell>
        </row>
        <row r="263">
          <cell r="A263" t="str">
            <v>287 DE 2023</v>
          </cell>
          <cell r="B263">
            <v>1037577486</v>
          </cell>
          <cell r="C263" t="str">
            <v>Natalia Milena Vera Lopera</v>
          </cell>
          <cell r="D263" t="str">
            <v xml:space="preserve">Subdirección para la Gestión de la Educación Postsecundaria </v>
          </cell>
          <cell r="E263" t="str">
            <v>DT Fondos - Orientador</v>
          </cell>
          <cell r="F263" t="str">
            <v>Técnico II</v>
          </cell>
          <cell r="G263" t="str">
            <v>TG2</v>
          </cell>
          <cell r="H263" t="str">
            <v>Prestación de servicios como técnico para apoyar las actividades administrativas, financieras, logísticas y soporte operativo de la Agencia de Educación Postsecundaria de Medellín - Sapiencia.</v>
          </cell>
          <cell r="I263">
            <v>3182084</v>
          </cell>
          <cell r="J263">
            <v>106069.46666666666</v>
          </cell>
          <cell r="K263">
            <v>45000</v>
          </cell>
          <cell r="L263">
            <v>45291</v>
          </cell>
        </row>
        <row r="264">
          <cell r="A264" t="str">
            <v>288 DE 2023</v>
          </cell>
          <cell r="B264">
            <v>1017178947</v>
          </cell>
          <cell r="C264" t="str">
            <v>Julian Camilo Barrientos Zapata</v>
          </cell>
          <cell r="D264" t="str">
            <v>Dirección General</v>
          </cell>
          <cell r="E264" t="str">
            <v>Comunicaciones</v>
          </cell>
          <cell r="F264" t="str">
            <v>Profesional</v>
          </cell>
          <cell r="G264" t="str">
            <v>P</v>
          </cell>
          <cell r="H264" t="str">
            <v>Prestación de servicios profesionales para apoyar la Estrategia Digital de la Agencia de Educación Postsecundaria de Medellín – SAPIENCIA, que optímese el flujo de los canales de comunicación internos y externos</v>
          </cell>
          <cell r="I264">
            <v>4448666</v>
          </cell>
          <cell r="J264">
            <v>148288.86666666667</v>
          </cell>
          <cell r="K264">
            <v>45007</v>
          </cell>
          <cell r="L264">
            <v>45077</v>
          </cell>
        </row>
        <row r="265">
          <cell r="A265" t="str">
            <v>289 DE 2023</v>
          </cell>
          <cell r="B265">
            <v>1020222045</v>
          </cell>
          <cell r="C265" t="str">
            <v>Valeria Alvarez Vasquez</v>
          </cell>
          <cell r="D265" t="str">
            <v>Subdirección Administrativa, Financiera y de Apoyo a la Gestión</v>
          </cell>
          <cell r="E265" t="str">
            <v>Atención al Ciudadano</v>
          </cell>
          <cell r="F265" t="str">
            <v>Técnico</v>
          </cell>
          <cell r="G265" t="str">
            <v>T</v>
          </cell>
          <cell r="H265" t="str">
            <v>Prestación De Servicios Para Apoyar El Proceso De Atención A La Ciudadanía En La Agencia De Educación Postsecundaria De Medellín – Sapiencia.</v>
          </cell>
          <cell r="I265">
            <v>2152500</v>
          </cell>
          <cell r="J265">
            <v>71750</v>
          </cell>
          <cell r="K265">
            <v>45006</v>
          </cell>
          <cell r="L265">
            <v>45291</v>
          </cell>
        </row>
        <row r="266">
          <cell r="A266" t="str">
            <v>292 DE 2023</v>
          </cell>
          <cell r="B266">
            <v>1035226391</v>
          </cell>
          <cell r="C266" t="str">
            <v xml:space="preserve">Cindy Tatiana Betancur Ruiz </v>
          </cell>
          <cell r="D266" t="str">
            <v>Subdirección para la Gestión de la Educación Postsecundaria</v>
          </cell>
          <cell r="E266" t="str">
            <v>Transversal - SGEP</v>
          </cell>
          <cell r="F266" t="str">
            <v>Profesional I</v>
          </cell>
          <cell r="G266" t="str">
            <v>P1</v>
          </cell>
          <cell r="H266" t="str">
            <v>Prestación de servicios profesionales para apoyar la planificación y seguimiento de actividades administrativas, contractuales y de apoyo a la supervisión relacionadas con la operación del proyecto Apoyo en la Formación de Talento Especializado en Áreas de la Industria 4.0.</v>
          </cell>
          <cell r="I266">
            <v>5087184</v>
          </cell>
          <cell r="J266">
            <v>169572.8</v>
          </cell>
          <cell r="K266">
            <v>45012</v>
          </cell>
          <cell r="L266">
            <v>45050</v>
          </cell>
        </row>
        <row r="267">
          <cell r="A267" t="str">
            <v>292 DE 2023</v>
          </cell>
          <cell r="B267">
            <v>98578297</v>
          </cell>
          <cell r="C267" t="str">
            <v>Alejandro Zabala Marín</v>
          </cell>
          <cell r="D267" t="str">
            <v xml:space="preserve">Subdirección para la Gestión de la Educación Postsecundaria </v>
          </cell>
          <cell r="E267" t="str">
            <v>Transversal - SGEP</v>
          </cell>
          <cell r="F267" t="str">
            <v>Profesional I</v>
          </cell>
          <cell r="G267" t="str">
            <v>P1</v>
          </cell>
          <cell r="H267" t="str">
            <v>Prestación de servicios profesionales para apoyar la planificación y seguimiento de actividades administrativas, contractuales y de apoyo a la supervisión relacionadas con la operación del proyecto Apoyo en la Formación de Talento Especializado en Áreas de la Industria 4.0.</v>
          </cell>
          <cell r="I267">
            <v>5087184</v>
          </cell>
          <cell r="J267">
            <v>169572.8</v>
          </cell>
          <cell r="K267">
            <v>45050</v>
          </cell>
          <cell r="L267">
            <v>45186</v>
          </cell>
        </row>
        <row r="268">
          <cell r="A268" t="str">
            <v>293 DE 2023</v>
          </cell>
          <cell r="B268">
            <v>32226092</v>
          </cell>
          <cell r="C268" t="str">
            <v xml:space="preserve">Ninfa Patricia Perez Rojas </v>
          </cell>
          <cell r="D268" t="str">
            <v xml:space="preserve">Subdirección para la Gestión de la Educación Postsecundaria </v>
          </cell>
          <cell r="E268" t="str">
            <v>Transversal - SGEP</v>
          </cell>
          <cell r="F268" t="str">
            <v>Profesional II</v>
          </cell>
          <cell r="G268" t="str">
            <v>P2</v>
          </cell>
          <cell r="H268" t="str">
            <v>Prestación de servicios profesionales para apoyar la planificación y seguimiento de actividades administrativas, contractuales y de apoyo a la supervisión relacionadas con la operación del proyecto Apoyo en la Formación de Talento Especializado en Áreas de la Industria 4.0.</v>
          </cell>
          <cell r="I268">
            <v>5722215</v>
          </cell>
          <cell r="J268">
            <v>190740.5</v>
          </cell>
          <cell r="K268">
            <v>45012</v>
          </cell>
          <cell r="L268">
            <v>45291</v>
          </cell>
        </row>
        <row r="269">
          <cell r="A269" t="str">
            <v>294 DE 2023</v>
          </cell>
          <cell r="B269">
            <v>1035424146</v>
          </cell>
          <cell r="C269" t="str">
            <v xml:space="preserve">Julian Andres Tobón Martinez </v>
          </cell>
          <cell r="D269" t="str">
            <v xml:space="preserve">Subdirección para la Gestión de la Educación Postsecundaria </v>
          </cell>
          <cell r="E269" t="str">
            <v>Transversal - SGEP</v>
          </cell>
          <cell r="F269" t="str">
            <v>Tecnólogo I</v>
          </cell>
          <cell r="G269" t="str">
            <v>TG1</v>
          </cell>
          <cell r="H269" t="str">
            <v>Prestación de servicios de apoyo a la gestión para el desarrollo de actividades técnicas, logísticas y operativas relacionadas al proyecto Apoyo en la Formación de Talento Especializado en Áreas de la Industria 4.0.</v>
          </cell>
          <cell r="I269">
            <v>2490327</v>
          </cell>
          <cell r="J269">
            <v>83010.899999999994</v>
          </cell>
          <cell r="K269">
            <v>45012</v>
          </cell>
          <cell r="L269">
            <v>45291</v>
          </cell>
        </row>
        <row r="270">
          <cell r="A270" t="str">
            <v>298 DE 2023</v>
          </cell>
          <cell r="B270">
            <v>1020446352</v>
          </cell>
          <cell r="C270" t="str">
            <v>Luisa Fernanda Botero Lara</v>
          </cell>
          <cell r="D270" t="str">
            <v xml:space="preserve">Subdirección para la Gestión de la Educación Postsecundaria </v>
          </cell>
          <cell r="E270" t="str">
            <v>Matrícula Cero</v>
          </cell>
          <cell r="F270" t="str">
            <v>Profesional II</v>
          </cell>
          <cell r="G270" t="str">
            <v>P2</v>
          </cell>
          <cell r="H270" t="str">
            <v>Prestación de servicios profesionales para apoyar la planificación y seguimiento de actividades contractuales administrativas, técnicas y jurídicas y de apoyo a la supervisión relacionadas con la operación del proyecto de ampliación del acceso y la permanencia en la educación postsecundaria de la Agencia de Educación Postsecundaria de Medellín - Sapiencia</v>
          </cell>
          <cell r="I270">
            <v>5722215</v>
          </cell>
          <cell r="J270">
            <v>190740.5</v>
          </cell>
          <cell r="K270">
            <v>45033</v>
          </cell>
          <cell r="L270">
            <v>45291</v>
          </cell>
        </row>
        <row r="271">
          <cell r="A271" t="str">
            <v>299 DE 2023</v>
          </cell>
          <cell r="B271">
            <v>1069717739</v>
          </cell>
          <cell r="C271" t="str">
            <v>Daniel Felipe Sánchez Torres</v>
          </cell>
          <cell r="D271" t="str">
            <v>Subdirección Administrativa, Financiera y de Apoyo a la Gestión</v>
          </cell>
          <cell r="E271" t="str">
            <v>Ciudadela - Administrativa</v>
          </cell>
          <cell r="F271" t="str">
            <v>Auxiliar</v>
          </cell>
          <cell r="G271" t="str">
            <v>AUX</v>
          </cell>
          <cell r="H271" t="str">
            <v xml:space="preserve">Prestación de servicios para apoyar las actividades administrativas, logísticas y operativas de la sede C4ta o en diferentes sedes de la Agencia de Educación Postsecundaria de Medellín. </v>
          </cell>
          <cell r="I271">
            <v>1995000</v>
          </cell>
          <cell r="J271">
            <v>66500</v>
          </cell>
          <cell r="K271">
            <v>45042</v>
          </cell>
          <cell r="L271">
            <v>45291</v>
          </cell>
        </row>
        <row r="272">
          <cell r="A272" t="str">
            <v>301 DE 2023</v>
          </cell>
          <cell r="B272">
            <v>1037614911</v>
          </cell>
          <cell r="C272" t="str">
            <v xml:space="preserve">Juan Camilo Giraldo Osorio </v>
          </cell>
          <cell r="D272" t="str">
            <v xml:space="preserve">Subdirección para la Gestión de la Educación Postsecundaria </v>
          </cell>
          <cell r="E272" t="str">
            <v>Ciudadela (C4TA)</v>
          </cell>
          <cell r="F272" t="str">
            <v>Especialista I</v>
          </cell>
          <cell r="G272" t="str">
            <v>E1</v>
          </cell>
          <cell r="H272" t="str">
            <v>Prestación de servicios profesionales especializados para apoyar la Identificación de las necesidades de la oferta académica en la articulación con instituciones y/o actores que fijen las rutas de la construcción de las alianzas estratégicas con las diferentes entidades públicas y privadas que contribuyan en las acciones propias de la estrategia de Educación Postsecundaria y transformación educativa de Sapiencia en el marco del proyecto Ciudadela Universitaria.</v>
          </cell>
          <cell r="I272">
            <v>6994359</v>
          </cell>
          <cell r="J272">
            <v>233145.3</v>
          </cell>
          <cell r="K272">
            <v>45050</v>
          </cell>
          <cell r="L272">
            <v>45146</v>
          </cell>
        </row>
        <row r="273">
          <cell r="A273" t="str">
            <v>302 DE 2023</v>
          </cell>
          <cell r="B273">
            <v>43084547</v>
          </cell>
          <cell r="C273" t="str">
            <v>Gloria Del Socorro Espinosa</v>
          </cell>
          <cell r="D273" t="str">
            <v>Subdirección Administrativa, Financiera y de Apoyo a la Gestión</v>
          </cell>
          <cell r="E273" t="str">
            <v>Gestión Documental</v>
          </cell>
          <cell r="F273" t="str">
            <v>Auxiliar</v>
          </cell>
          <cell r="G273" t="str">
            <v>AUX</v>
          </cell>
          <cell r="H273" t="str">
            <v>Prestación de servicios como auxiliar administrativo de apoyo a la organización, conservación y utilización adecuada de la información que conforma el Archivo General de la Agencia de Educación Postsecundaria de Medellín-SAPIENCIA.</v>
          </cell>
          <cell r="I273">
            <v>1995000</v>
          </cell>
          <cell r="J273">
            <v>66500</v>
          </cell>
          <cell r="K273">
            <v>45051</v>
          </cell>
          <cell r="L273">
            <v>45291</v>
          </cell>
        </row>
        <row r="274">
          <cell r="A274" t="str">
            <v>303 DE 2023</v>
          </cell>
          <cell r="B274">
            <v>1017189460</v>
          </cell>
          <cell r="C274" t="str">
            <v xml:space="preserve">Carlos Calle Galvis </v>
          </cell>
          <cell r="D274" t="str">
            <v xml:space="preserve">Subdirección para la Gestión de la Educación Postsecundaria </v>
          </cell>
          <cell r="E274" t="str">
            <v>Educación Digital</v>
          </cell>
          <cell r="F274" t="str">
            <v>Especialista I</v>
          </cell>
          <cell r="G274" t="str">
            <v>E1</v>
          </cell>
          <cell r="H274" t="str">
            <v>Prestación de servicios profesionales para liderar y coordinar las acciones y estrategias propias del proyecto Fortalecimiento del Ecosistema de Educación digital @medellin de la Agencia de Educación Postsecundaria – Sapiencia</v>
          </cell>
          <cell r="I274">
            <v>6994359</v>
          </cell>
          <cell r="J274">
            <v>233145.3</v>
          </cell>
          <cell r="K274">
            <v>45050</v>
          </cell>
          <cell r="L274">
            <v>45205</v>
          </cell>
        </row>
        <row r="275">
          <cell r="A275" t="str">
            <v>304 DE 2023</v>
          </cell>
          <cell r="B275">
            <v>1035226391</v>
          </cell>
          <cell r="C275" t="str">
            <v xml:space="preserve">Cindy Tatiana Betancur Ruiz </v>
          </cell>
          <cell r="D275" t="str">
            <v xml:space="preserve">Subdirección para la Gestión de la Educación Postsecundaria </v>
          </cell>
          <cell r="E275" t="str">
            <v>Transversal - SGEP</v>
          </cell>
          <cell r="F275" t="str">
            <v>Profesional I</v>
          </cell>
          <cell r="G275" t="str">
            <v>P1</v>
          </cell>
          <cell r="H275" t="str">
            <v>Prestación de servicios profesionales para el apoyo en el proceso administrativo y financiero de los proyectos de la Subdirección para la Gestión de la Educación Postsecundaria de Medellín.</v>
          </cell>
          <cell r="I275">
            <v>5087184</v>
          </cell>
          <cell r="J275">
            <v>169572.8</v>
          </cell>
          <cell r="K275">
            <v>45050</v>
          </cell>
          <cell r="L275">
            <v>45291</v>
          </cell>
        </row>
        <row r="276">
          <cell r="A276" t="str">
            <v>305 DE 2023</v>
          </cell>
          <cell r="B276">
            <v>1035830275</v>
          </cell>
          <cell r="C276" t="str">
            <v>Julio Cesar Lopera Posada</v>
          </cell>
          <cell r="D276" t="str">
            <v xml:space="preserve">Subdirección para la Gestión de la Educación Postsecundaria </v>
          </cell>
          <cell r="E276" t="str">
            <v>Alianzas</v>
          </cell>
          <cell r="F276" t="str">
            <v>Profesional III</v>
          </cell>
          <cell r="G276" t="str">
            <v>P3</v>
          </cell>
          <cell r="H276" t="str">
            <v xml:space="preserve">Prestación de servicios profesionales para apoyar a la Subdirección para la Gestión de la Educación Postsecundaria en la realización de actividades administrativas, operativas, jurídicas y de apoyo a la supervisión relacionadas al proyecto de Alianzas y Bilingüismo. </v>
          </cell>
          <cell r="I276">
            <v>6358634</v>
          </cell>
          <cell r="J276">
            <v>211954.46666666667</v>
          </cell>
          <cell r="K276">
            <v>45055</v>
          </cell>
          <cell r="L276">
            <v>45169</v>
          </cell>
        </row>
        <row r="277">
          <cell r="A277" t="str">
            <v>320 DE 2023</v>
          </cell>
          <cell r="B277">
            <v>1017142671</v>
          </cell>
          <cell r="C277" t="str">
            <v>Andrés José González Castro</v>
          </cell>
          <cell r="D277" t="str">
            <v>Oficina Asesora Jurídica</v>
          </cell>
          <cell r="E277" t="str">
            <v>Contratación</v>
          </cell>
          <cell r="F277" t="str">
            <v>Especialista I</v>
          </cell>
          <cell r="G277" t="str">
            <v>E1</v>
          </cell>
          <cell r="H277" t="str">
            <v>Prestación de servicios profesionales especializados para el acompañamiento jurídico en contratación púbica de la Agencia de Educación Postsecundaria de Medellín – SAPIENCIA </v>
          </cell>
          <cell r="I277">
            <v>6994359</v>
          </cell>
          <cell r="J277">
            <v>233145.3</v>
          </cell>
          <cell r="K277">
            <v>45078</v>
          </cell>
          <cell r="L277">
            <v>45291</v>
          </cell>
        </row>
        <row r="278">
          <cell r="A278" t="str">
            <v>321 DE 2023</v>
          </cell>
          <cell r="B278">
            <v>43577208</v>
          </cell>
          <cell r="C278" t="str">
            <v>Alejandra Henao Charry</v>
          </cell>
          <cell r="D278" t="str">
            <v>Oficina Asesora Jurídica</v>
          </cell>
          <cell r="E278" t="str">
            <v>Contratación</v>
          </cell>
          <cell r="F278" t="str">
            <v>Profesional III</v>
          </cell>
          <cell r="G278" t="str">
            <v>P3</v>
          </cell>
          <cell r="H278" t="str">
            <v>Prestación de servicios profesionales para apoyar las actividades administrativas y financieras en la gestión contractual de la Agencia de Educación Postsecundaria de Medellín – SAPIENCIA. </v>
          </cell>
          <cell r="I278">
            <v>6358634</v>
          </cell>
          <cell r="J278">
            <v>211954.46666666667</v>
          </cell>
          <cell r="K278">
            <v>45078</v>
          </cell>
          <cell r="L278">
            <v>45291</v>
          </cell>
        </row>
        <row r="279">
          <cell r="A279" t="str">
            <v>322 DE 2023</v>
          </cell>
          <cell r="B279">
            <v>1020404347</v>
          </cell>
          <cell r="C279" t="str">
            <v>Carolina Maria Sanchez Muñoz</v>
          </cell>
          <cell r="D279" t="str">
            <v>Oficina Asesora Jurídica</v>
          </cell>
          <cell r="E279" t="str">
            <v>Contratación</v>
          </cell>
          <cell r="F279" t="str">
            <v>Profesional III</v>
          </cell>
          <cell r="G279" t="str">
            <v>P3</v>
          </cell>
          <cell r="H279" t="str">
            <v>Prestación de servicios profesionales para apoyar las actividades administrativas y financieras en la gestión contractual de la Agencia de Educación Postsecundaria de Medellín – SAPIENCIA. </v>
          </cell>
          <cell r="I279">
            <v>6358634</v>
          </cell>
          <cell r="J279">
            <v>211954.46666666667</v>
          </cell>
          <cell r="K279">
            <v>45078</v>
          </cell>
          <cell r="L279">
            <v>45169</v>
          </cell>
        </row>
        <row r="280">
          <cell r="A280" t="str">
            <v>323 DE 2023</v>
          </cell>
          <cell r="B280">
            <v>65795352</v>
          </cell>
          <cell r="C280" t="str">
            <v>Mónica Cecilia Erasso Cifuentes</v>
          </cell>
          <cell r="D280" t="str">
            <v>Oficina Asesora Jurídica</v>
          </cell>
          <cell r="E280" t="str">
            <v>Contratación</v>
          </cell>
          <cell r="F280" t="str">
            <v>Profesional III</v>
          </cell>
          <cell r="G280" t="str">
            <v>P3</v>
          </cell>
          <cell r="H280" t="str">
            <v>Prestación de servicios profesionales para apoyar las actividades administrativas y financieras en la gestión contractual de la Agencia de Educación Postsecundaria de Medellín – SAPIENCIA. </v>
          </cell>
          <cell r="I280">
            <v>6358634</v>
          </cell>
          <cell r="J280">
            <v>211954.46666666667</v>
          </cell>
          <cell r="K280">
            <v>45078</v>
          </cell>
          <cell r="L280">
            <v>45169</v>
          </cell>
        </row>
        <row r="281">
          <cell r="A281" t="str">
            <v>324 DE 2023</v>
          </cell>
          <cell r="B281">
            <v>1152456106</v>
          </cell>
          <cell r="C281" t="str">
            <v>Natalia Figueroa Gaviria</v>
          </cell>
          <cell r="D281" t="str">
            <v>Subdirección Administrativa, Financiera y de Apoyo a la Gestión</v>
          </cell>
          <cell r="E281" t="str">
            <v>Atención al Ciudadano</v>
          </cell>
          <cell r="F281" t="str">
            <v>Tecnólogo I</v>
          </cell>
          <cell r="G281" t="str">
            <v>TG1</v>
          </cell>
          <cell r="H281" t="str">
            <v>Prestación de servicios para apoyar el proceso de atención a la ciudadanía en la Agencia de Educación Postsecundaria de Medellín – Sapiencia. </v>
          </cell>
          <cell r="I281">
            <v>2490327</v>
          </cell>
          <cell r="J281">
            <v>83010.899999999994</v>
          </cell>
          <cell r="K281">
            <v>45078</v>
          </cell>
          <cell r="L281">
            <v>45291</v>
          </cell>
        </row>
        <row r="282">
          <cell r="A282" t="str">
            <v>325 DE 2023</v>
          </cell>
          <cell r="B282">
            <v>1216718818</v>
          </cell>
          <cell r="C282" t="str">
            <v>Juliana García Garro</v>
          </cell>
          <cell r="D282" t="str">
            <v>Subdirección Administrativa, Financiera y de Apoyo a la Gestión</v>
          </cell>
          <cell r="E282" t="str">
            <v>Atención al Ciudadano</v>
          </cell>
          <cell r="F282" t="str">
            <v>Técnico I</v>
          </cell>
          <cell r="G282" t="str">
            <v>TG1</v>
          </cell>
          <cell r="H282" t="str">
            <v>Prestación de servicios para apoyar el proceso de atención a la ciudadanía en la Agencia de Educación Postsecundaria de Medellín – Sapiencia. </v>
          </cell>
          <cell r="I282">
            <v>2490327</v>
          </cell>
          <cell r="J282">
            <v>83010.899999999994</v>
          </cell>
          <cell r="K282">
            <v>45078</v>
          </cell>
          <cell r="L282">
            <v>45291</v>
          </cell>
        </row>
        <row r="283">
          <cell r="A283" t="str">
            <v>326 DE 2023</v>
          </cell>
          <cell r="B283">
            <v>43630422</v>
          </cell>
          <cell r="C283" t="str">
            <v>Maria Esney Sabala Gil</v>
          </cell>
          <cell r="D283" t="str">
            <v>Subdirección Administrativa, Financiera y de Apoyo a la Gestión</v>
          </cell>
          <cell r="E283" t="str">
            <v>Atención al Ciudadano</v>
          </cell>
          <cell r="F283" t="str">
            <v>Técnico I</v>
          </cell>
          <cell r="G283" t="str">
            <v>TG1</v>
          </cell>
          <cell r="H283" t="str">
            <v>Prestación de servicios para apoyar el proceso de atención a la ciudadanía en la Agencia de Educación Postsecundaria de Medellín – Sapiencia. </v>
          </cell>
          <cell r="I283">
            <v>2490327</v>
          </cell>
          <cell r="J283">
            <v>83010.899999999994</v>
          </cell>
          <cell r="K283">
            <v>45078</v>
          </cell>
          <cell r="L283">
            <v>45291</v>
          </cell>
        </row>
        <row r="284">
          <cell r="A284" t="str">
            <v>327 DE 2023</v>
          </cell>
          <cell r="B284">
            <v>8103673</v>
          </cell>
          <cell r="C284" t="str">
            <v>Andrés Julián Rodriguez García</v>
          </cell>
          <cell r="D284" t="str">
            <v>Oficina Control Interno</v>
          </cell>
          <cell r="E284" t="str">
            <v>Oficina Control Interno</v>
          </cell>
          <cell r="F284" t="str">
            <v>Profesional II</v>
          </cell>
          <cell r="G284" t="str">
            <v>P2</v>
          </cell>
          <cell r="H284" t="str">
            <v>Prestación de servicios profesionales en derecho para el apoyo jurídico, a la gestión y el fortalecimiento de los procesos del sistema de control interno de la Agencia de Educación Postsecundaria de Medellín-SAPIENCIA. </v>
          </cell>
          <cell r="I284">
            <v>5722215</v>
          </cell>
          <cell r="J284">
            <v>190740.5</v>
          </cell>
          <cell r="K284">
            <v>45078</v>
          </cell>
          <cell r="L284">
            <v>45291</v>
          </cell>
        </row>
        <row r="285">
          <cell r="A285" t="str">
            <v>328 DE 2023</v>
          </cell>
          <cell r="B285">
            <v>1017197980</v>
          </cell>
          <cell r="C285" t="str">
            <v>Sergio Ramirez Alvarez</v>
          </cell>
          <cell r="D285" t="str">
            <v xml:space="preserve">Subdirección para la Gestión de la Educación Postsecundaria </v>
          </cell>
          <cell r="E285" t="str">
            <v>Educación Digital</v>
          </cell>
          <cell r="F285" t="str">
            <v>Profesional II</v>
          </cell>
          <cell r="G285" t="str">
            <v>P2</v>
          </cell>
          <cell r="H285" t="str">
            <v>Prestación de servicios profesionales como arquitecto de plataforma para gestión, integración y administración del ecosistema de Educación Digital @Medellín de la Subdirección Gestión Educación Postsecundaria.</v>
          </cell>
          <cell r="I285">
            <v>5722215</v>
          </cell>
          <cell r="J285">
            <v>190740.5</v>
          </cell>
          <cell r="K285">
            <v>45078</v>
          </cell>
          <cell r="L285">
            <v>45291</v>
          </cell>
        </row>
        <row r="286">
          <cell r="A286" t="str">
            <v>329 DE 2023</v>
          </cell>
          <cell r="B286">
            <v>1036948065</v>
          </cell>
          <cell r="C286" t="str">
            <v xml:space="preserve">Angel David Grajales Alzate </v>
          </cell>
          <cell r="D286" t="str">
            <v xml:space="preserve">Subdirección para la Gestión de la Educación Postsecundaria </v>
          </cell>
          <cell r="E286" t="str">
            <v>Educación Digital</v>
          </cell>
          <cell r="F286" t="str">
            <v>Profesional I</v>
          </cell>
          <cell r="G286" t="str">
            <v>P1</v>
          </cell>
          <cell r="H286" t="str">
            <v>Prestar los servicios profesionales en actividades relacionadas con la dinamización y difusión de las estrategias del proyecto “fortalecimiento   del   ecosistema   de educación   digital@medellín” de   la subdirección    para    la    gestión    de    la educación postsecundaria</v>
          </cell>
          <cell r="I286">
            <v>5087184</v>
          </cell>
          <cell r="J286">
            <v>169572.8</v>
          </cell>
          <cell r="K286">
            <v>45082</v>
          </cell>
          <cell r="L286">
            <v>45291</v>
          </cell>
        </row>
        <row r="287">
          <cell r="A287" t="str">
            <v>330 DE 2023</v>
          </cell>
          <cell r="B287">
            <v>1128458411</v>
          </cell>
          <cell r="C287" t="str">
            <v>Sebastian Yepes Muñoz</v>
          </cell>
          <cell r="D287" t="str">
            <v>Oficina Control Interno</v>
          </cell>
          <cell r="E287" t="str">
            <v>Oficina Control Interno</v>
          </cell>
          <cell r="F287" t="str">
            <v>Profesional</v>
          </cell>
          <cell r="G287" t="str">
            <v>P</v>
          </cell>
          <cell r="H287" t="str">
            <v>Prestación de servicios profesionales en economía para el apoyo financiero, a la gestión y el fortalecimiento de los procesos del sistema de control interno de la Agencia de Educación Postsecundaria de Medellín-SAPIENCIA. </v>
          </cell>
          <cell r="I287">
            <v>4448666</v>
          </cell>
          <cell r="J287">
            <v>148288.86666666667</v>
          </cell>
          <cell r="K287">
            <v>45078</v>
          </cell>
          <cell r="L287">
            <v>45107</v>
          </cell>
        </row>
        <row r="288">
          <cell r="A288" t="str">
            <v>331 DE 2023</v>
          </cell>
          <cell r="B288">
            <v>1017151176</v>
          </cell>
          <cell r="C288" t="str">
            <v>Veronica Londoño Escobar</v>
          </cell>
          <cell r="D288" t="str">
            <v xml:space="preserve">Subdirección para la Gestión de la Educación Postsecundaria </v>
          </cell>
          <cell r="E288" t="str">
            <v>Educación Digital</v>
          </cell>
          <cell r="F288" t="str">
            <v>Profesional II</v>
          </cell>
          <cell r="G288" t="str">
            <v>P2</v>
          </cell>
          <cell r="H288"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I288">
            <v>5722215</v>
          </cell>
          <cell r="J288">
            <v>190740.5</v>
          </cell>
          <cell r="K288">
            <v>45078</v>
          </cell>
          <cell r="L288">
            <v>45291</v>
          </cell>
        </row>
        <row r="289">
          <cell r="A289" t="str">
            <v>332 DE 2023</v>
          </cell>
          <cell r="B289">
            <v>43845850</v>
          </cell>
          <cell r="C289" t="str">
            <v>Yudy Andrea Caicedo Pérez</v>
          </cell>
          <cell r="D289" t="str">
            <v>Subdirección Administrativa, Financiera y de Apoyo a la Gestión</v>
          </cell>
          <cell r="E289" t="str">
            <v>Gestión Documental</v>
          </cell>
          <cell r="F289" t="str">
            <v>Tecnólogo III</v>
          </cell>
          <cell r="G289" t="str">
            <v>TG3</v>
          </cell>
          <cell r="H289" t="str">
            <v>Prestación de servicios de Tecnólogo en Gestión Documental, Administración Documental o Archivística para apoyar la planeación, ejecución, seguimiento y mejora continua de la Política de Gestión Documental en la Agencia de Educación Postsecundaria de Medellín</v>
          </cell>
          <cell r="I289">
            <v>4150544</v>
          </cell>
          <cell r="J289">
            <v>138351.46666666667</v>
          </cell>
          <cell r="K289">
            <v>45078</v>
          </cell>
          <cell r="L289">
            <v>45291</v>
          </cell>
        </row>
        <row r="290">
          <cell r="A290" t="str">
            <v>333 DE 2023</v>
          </cell>
          <cell r="B290">
            <v>15374677</v>
          </cell>
          <cell r="C290" t="str">
            <v>César Asley Saldarriaga Urrego</v>
          </cell>
          <cell r="D290" t="str">
            <v>Subdirección Administrativa, Financiera y de Apoyo a la Gestión</v>
          </cell>
          <cell r="E290" t="str">
            <v>Gestión Documental</v>
          </cell>
          <cell r="F290" t="str">
            <v>Auxiliar</v>
          </cell>
          <cell r="G290" t="str">
            <v>AUX</v>
          </cell>
          <cell r="H290" t="str">
            <v>Prestación de servicios como auxiliar administrativo de apoyo a la organización, conservación y utilización adecuada de la información que conforma el Archivo General de la Agencia de Educación Postsecundaria de Medellín-SAPIENCIA</v>
          </cell>
          <cell r="I290">
            <v>1995000</v>
          </cell>
          <cell r="J290">
            <v>66500</v>
          </cell>
          <cell r="K290">
            <v>45078</v>
          </cell>
          <cell r="L290">
            <v>45291</v>
          </cell>
        </row>
        <row r="291">
          <cell r="A291" t="str">
            <v>334 DE 2023</v>
          </cell>
          <cell r="B291">
            <v>43462574</v>
          </cell>
          <cell r="C291" t="str">
            <v>Sandra Yaneth Cardona Escobar</v>
          </cell>
          <cell r="D291" t="str">
            <v>Subdirección Administrativa, Financiera y de Apoyo a la Gestión</v>
          </cell>
          <cell r="E291" t="str">
            <v>Gestión Documental</v>
          </cell>
          <cell r="F291" t="str">
            <v>Profesional</v>
          </cell>
          <cell r="G291" t="str">
            <v>P</v>
          </cell>
          <cell r="H291" t="str">
            <v>Prestación de servicios profesionales en Gestión Documental, Administración Documental o Archivística para la apoyar la planeación, ejecución, seguimiento y mejora continua de la Política de Gestión Documental en la Agencia de Educación Postsecundaria de Medellín</v>
          </cell>
          <cell r="I291">
            <v>4448666</v>
          </cell>
          <cell r="J291">
            <v>148288.86666666667</v>
          </cell>
          <cell r="K291">
            <v>45078</v>
          </cell>
          <cell r="L291">
            <v>45291</v>
          </cell>
        </row>
        <row r="292">
          <cell r="A292" t="str">
            <v>335 DE 2023</v>
          </cell>
          <cell r="B292">
            <v>1036616586</v>
          </cell>
          <cell r="C292" t="str">
            <v>Angie Liceth Arango Alvarez</v>
          </cell>
          <cell r="D292" t="str">
            <v>Subdirección Administrativa, Financiera y de Apoyo a la Gestión</v>
          </cell>
          <cell r="E292" t="str">
            <v>Gestión Documental</v>
          </cell>
          <cell r="F292" t="str">
            <v>Tecnólogo I</v>
          </cell>
          <cell r="G292" t="str">
            <v>TG1</v>
          </cell>
          <cell r="H292" t="str">
            <v>Prestación de servicios para apoyar el proceso de Gestión Documental y Atención a la ciudadanía en la Agencia de Educación Postsecundaria de Medellín – Sapiencia</v>
          </cell>
          <cell r="I292">
            <v>2490327</v>
          </cell>
          <cell r="J292">
            <v>83010.899999999994</v>
          </cell>
          <cell r="K292">
            <v>45078</v>
          </cell>
          <cell r="L292">
            <v>45138</v>
          </cell>
        </row>
        <row r="293">
          <cell r="A293" t="str">
            <v>336 DE 2023</v>
          </cell>
          <cell r="B293">
            <v>15514099</v>
          </cell>
          <cell r="C293" t="str">
            <v>Angel Alberto Jaramillo Liñan</v>
          </cell>
          <cell r="D293" t="str">
            <v>Subdirección Administrativa, Financiera y de Apoyo a la Gestión</v>
          </cell>
          <cell r="E293" t="str">
            <v>Gestión Documental</v>
          </cell>
          <cell r="F293" t="str">
            <v>Tecnólogo III</v>
          </cell>
          <cell r="G293" t="str">
            <v>TG3</v>
          </cell>
          <cell r="H293" t="str">
            <v>Prestación de servicios de un técnico o tecnólogo en Gestión Documental, Administración Documental o Archivística para la apoyar la ejecución de los procesos técnicos archivísticos -producción, gestión y trámite, organización, transferencia, disposición de documentos, preservación a largo plazo y valoración documental-, en la Agencia de Educación Postsecundaria de Medellín – SAPIENCIA</v>
          </cell>
          <cell r="I293">
            <v>4150544</v>
          </cell>
          <cell r="J293">
            <v>138351.46666666667</v>
          </cell>
          <cell r="K293">
            <v>45078</v>
          </cell>
          <cell r="L293">
            <v>45291</v>
          </cell>
        </row>
        <row r="294">
          <cell r="A294" t="str">
            <v>337 DE 2023</v>
          </cell>
          <cell r="B294">
            <v>21466578</v>
          </cell>
          <cell r="C294" t="str">
            <v>Andrea Patricia Osorio Arroyave</v>
          </cell>
          <cell r="D294" t="str">
            <v xml:space="preserve">Subdirección para la Gestión de la Educación Postsecundaria </v>
          </cell>
          <cell r="E294" t="str">
            <v>DT Fondos - Operación</v>
          </cell>
          <cell r="F294" t="str">
            <v>Profesional II</v>
          </cell>
          <cell r="G294" t="str">
            <v>P2</v>
          </cell>
          <cell r="H294" t="str">
            <v>Prestación de servicios profesionales para apoyar las actividades administrativas, financieras, logísticas y soporte operativo de la Agencia de Educación Postsecundaria de Medellín - Sapiencia.</v>
          </cell>
          <cell r="I294">
            <v>5722215</v>
          </cell>
          <cell r="J294">
            <v>190740.5</v>
          </cell>
          <cell r="K294">
            <v>45078</v>
          </cell>
          <cell r="L294">
            <v>45291</v>
          </cell>
        </row>
        <row r="295">
          <cell r="A295" t="str">
            <v>338 DE 2023</v>
          </cell>
          <cell r="B295">
            <v>1000394571</v>
          </cell>
          <cell r="C295" t="str">
            <v>Angie Estefani Durango Marin</v>
          </cell>
          <cell r="D295" t="str">
            <v xml:space="preserve">Subdirección para la Gestión de la Educación Postsecundaria </v>
          </cell>
          <cell r="E295" t="str">
            <v>DT Fondos - Orientador</v>
          </cell>
          <cell r="F295" t="str">
            <v>Tecnólogo I</v>
          </cell>
          <cell r="G295" t="str">
            <v>TG1</v>
          </cell>
          <cell r="H295" t="str">
            <v>Prestación de servicios de apoyo a la gestión para el desarrollo de actividades operativas, logísticas y gestión documental relacionada con la operación del Programa Único de Acceso y Permanencia de SAPIENCIA.</v>
          </cell>
          <cell r="I295">
            <v>2490327</v>
          </cell>
          <cell r="J295">
            <v>83010.899999999994</v>
          </cell>
          <cell r="K295">
            <v>45079</v>
          </cell>
          <cell r="L295">
            <v>45291</v>
          </cell>
        </row>
        <row r="296">
          <cell r="A296" t="str">
            <v>339 DE 2023</v>
          </cell>
          <cell r="B296">
            <v>43820749</v>
          </cell>
          <cell r="C296" t="str">
            <v>Sandra Milena Franco Cardona</v>
          </cell>
          <cell r="D296" t="str">
            <v xml:space="preserve">Subdirección para la Gestión de la Educación Postsecundaria </v>
          </cell>
          <cell r="E296" t="str">
            <v>DT Fondos - Orientador</v>
          </cell>
          <cell r="F296" t="str">
            <v>Profesional I</v>
          </cell>
          <cell r="G296" t="str">
            <v>P1</v>
          </cell>
          <cell r="H296" t="str">
            <v>Prestación de servicios profesionales para el acompañamiento integral en los territorios a los beneficiarios, instituciones y entidades en la divulgación del Programa Único de Acceso y Permanencia de Sapiencia.</v>
          </cell>
          <cell r="I296">
            <v>5087184</v>
          </cell>
          <cell r="J296">
            <v>169572.8</v>
          </cell>
          <cell r="K296">
            <v>45078</v>
          </cell>
          <cell r="L296">
            <v>45291</v>
          </cell>
        </row>
        <row r="297">
          <cell r="A297" t="str">
            <v>340 DE 2023</v>
          </cell>
          <cell r="B297">
            <v>1041176831</v>
          </cell>
          <cell r="C297" t="str">
            <v>Daniel Alejandro Rueda Zapata</v>
          </cell>
          <cell r="D297" t="str">
            <v xml:space="preserve">Subdirección para la Gestión de la Educación Postsecundaria </v>
          </cell>
          <cell r="E297" t="str">
            <v>DT Fondos - Operación</v>
          </cell>
          <cell r="F297" t="str">
            <v>Profesional II</v>
          </cell>
          <cell r="G297" t="str">
            <v>P2</v>
          </cell>
          <cell r="H297" t="str">
            <v>Prestación de servicios profesionales para apoyar las actividades administrativas, financieras, logísticas y soporte operativo de la Agencia de Educación Postsecundaria de Medellín - Sapiencia.</v>
          </cell>
          <cell r="I297">
            <v>5722215</v>
          </cell>
          <cell r="J297">
            <v>190740.5</v>
          </cell>
          <cell r="K297">
            <v>45078</v>
          </cell>
          <cell r="L297">
            <v>45291</v>
          </cell>
        </row>
        <row r="298">
          <cell r="A298" t="str">
            <v>341 DE 2023</v>
          </cell>
          <cell r="B298">
            <v>43590709</v>
          </cell>
          <cell r="C298" t="str">
            <v>Sandra Maria Bedoya Espinosa</v>
          </cell>
          <cell r="D298" t="str">
            <v xml:space="preserve">Subdirección para la Gestión de la Educación Postsecundaria </v>
          </cell>
          <cell r="E298" t="str">
            <v>DT Fondos - Orientador</v>
          </cell>
          <cell r="F298" t="str">
            <v>Tecnólogo II</v>
          </cell>
          <cell r="G298" t="str">
            <v>TG2</v>
          </cell>
          <cell r="H298" t="str">
            <v>Prestación de servicios como técnico para apoyar las actividades administrativas, financieras, logísticas y soporte operativo de la Agencia de Educación Postsecundaria de Medellín - Sapiencia.</v>
          </cell>
          <cell r="I298">
            <v>3182084</v>
          </cell>
          <cell r="J298">
            <v>106069.46666666666</v>
          </cell>
          <cell r="K298">
            <v>45078</v>
          </cell>
          <cell r="L298">
            <v>45291</v>
          </cell>
        </row>
        <row r="299">
          <cell r="A299" t="str">
            <v>342 DE 2023</v>
          </cell>
          <cell r="B299">
            <v>1035438443</v>
          </cell>
          <cell r="C299" t="str">
            <v>Samuel Alzate Garcia</v>
          </cell>
          <cell r="D299" t="str">
            <v xml:space="preserve">Subdirección para la Gestión de la Educación Postsecundaria </v>
          </cell>
          <cell r="E299" t="str">
            <v>DT Fondos - Operación</v>
          </cell>
          <cell r="F299" t="str">
            <v>Profesional I</v>
          </cell>
          <cell r="G299" t="str">
            <v>P1</v>
          </cell>
          <cell r="H299" t="str">
            <v>Prestación de servicios profesionales para apoyar las actividades administrativas, financieras y soporte operativo de la Agencia de Educación Postsecundaria de Medellín - Sapiencia.</v>
          </cell>
          <cell r="I299">
            <v>5087184</v>
          </cell>
          <cell r="J299">
            <v>169572.8</v>
          </cell>
          <cell r="K299">
            <v>45078</v>
          </cell>
          <cell r="L299">
            <v>45187</v>
          </cell>
        </row>
        <row r="300">
          <cell r="A300" t="str">
            <v>343 DE 2023</v>
          </cell>
          <cell r="B300">
            <v>1036655508</v>
          </cell>
          <cell r="C300" t="str">
            <v>Carolina Kogan Londoño</v>
          </cell>
          <cell r="D300" t="str">
            <v xml:space="preserve">Subdirección para la Gestión de la Educación Postsecundaria </v>
          </cell>
          <cell r="E300" t="str">
            <v>DT Fondos - Operación</v>
          </cell>
          <cell r="F300" t="str">
            <v>Profesional II</v>
          </cell>
          <cell r="G300" t="str">
            <v>P2</v>
          </cell>
          <cell r="H300" t="str">
            <v>Prestación de servicios profesionales para apoyar la gestión operativa y supervisión de contratos bajo el componente técnico, financiero, contable y administrativo de la Dirección Técnica de Fondos de Sapiencia</v>
          </cell>
          <cell r="I300">
            <v>5722215</v>
          </cell>
          <cell r="J300">
            <v>190740.5</v>
          </cell>
          <cell r="K300">
            <v>45078</v>
          </cell>
          <cell r="L300">
            <v>45291</v>
          </cell>
        </row>
        <row r="301">
          <cell r="A301" t="str">
            <v>344 DE 2023</v>
          </cell>
          <cell r="B301">
            <v>43260361</v>
          </cell>
          <cell r="C301" t="str">
            <v>Carolina Rincón López</v>
          </cell>
          <cell r="D301" t="str">
            <v xml:space="preserve">Subdirección para la Gestión de la Educación Postsecundaria </v>
          </cell>
          <cell r="E301" t="str">
            <v>DT Fondos - Territorial</v>
          </cell>
          <cell r="F301" t="str">
            <v>Profesional I</v>
          </cell>
          <cell r="G301" t="str">
            <v>P1</v>
          </cell>
          <cell r="H301" t="str">
            <v>Prestación de servicios profesionales para el acompañamiento integral en los territorios a los beneficiarios, instituciones y entidades en la divulgación del Programa Único de Acceso y Permanencia de Sapiencia.</v>
          </cell>
          <cell r="I301">
            <v>5087184</v>
          </cell>
          <cell r="J301">
            <v>169572.8</v>
          </cell>
          <cell r="K301">
            <v>45078</v>
          </cell>
          <cell r="L301">
            <v>45291</v>
          </cell>
        </row>
        <row r="302">
          <cell r="A302" t="str">
            <v>345 DE 2023</v>
          </cell>
          <cell r="B302">
            <v>71730548</v>
          </cell>
          <cell r="C302" t="str">
            <v xml:space="preserve">Rodrigo Arturo Zapata Álvarez </v>
          </cell>
          <cell r="D302" t="str">
            <v xml:space="preserve">Subdirección para la Gestión de la Educación Postsecundaria </v>
          </cell>
          <cell r="E302" t="str">
            <v>DT Fondos - Orientador</v>
          </cell>
          <cell r="F302" t="str">
            <v>Profesional I</v>
          </cell>
          <cell r="G302" t="str">
            <v>P1</v>
          </cell>
          <cell r="H302" t="str">
            <v>Prestación de servicios profesionales para el acompañamiento integral en los territorios a los beneficiarios, instituciones y entidades en la divulgación del Programa Único de Acceso y Permanencia de Sapiencia.</v>
          </cell>
          <cell r="I302">
            <v>5087184</v>
          </cell>
          <cell r="J302">
            <v>169572.8</v>
          </cell>
          <cell r="K302">
            <v>45078</v>
          </cell>
          <cell r="L302">
            <v>45291</v>
          </cell>
        </row>
        <row r="303">
          <cell r="A303" t="str">
            <v>346 DE 2023</v>
          </cell>
          <cell r="B303">
            <v>1017152335</v>
          </cell>
          <cell r="C303" t="str">
            <v>Paola Tatiana Agudelo Velez</v>
          </cell>
          <cell r="D303" t="str">
            <v xml:space="preserve">Subdirección para la Gestión de la Educación Postsecundaria </v>
          </cell>
          <cell r="E303" t="str">
            <v>DT Fondos - Servicio Social</v>
          </cell>
          <cell r="F303" t="str">
            <v>Tecnólogo III</v>
          </cell>
          <cell r="G303" t="str">
            <v>TG3</v>
          </cell>
          <cell r="H303" t="str">
            <v>Prestación de servicios para apoyar integralmente lo relacionado con la prestación del Servicio Social.</v>
          </cell>
          <cell r="I303">
            <v>4150544</v>
          </cell>
          <cell r="J303">
            <v>138351.46666666667</v>
          </cell>
          <cell r="K303">
            <v>45078</v>
          </cell>
          <cell r="L303">
            <v>45291</v>
          </cell>
        </row>
        <row r="304">
          <cell r="A304" t="str">
            <v>347 DE 2023</v>
          </cell>
          <cell r="B304">
            <v>1128398923</v>
          </cell>
          <cell r="C304" t="str">
            <v>Nayibe Eliana Correa Guzman</v>
          </cell>
          <cell r="D304" t="str">
            <v xml:space="preserve">Subdirección para la Gestión de la Educación Postsecundaria </v>
          </cell>
          <cell r="E304" t="str">
            <v>DT Fondos - Territorial</v>
          </cell>
          <cell r="F304" t="str">
            <v>Tecnólogo III</v>
          </cell>
          <cell r="G304" t="str">
            <v>TG3</v>
          </cell>
          <cell r="H304" t="str">
            <v>Prestación de servicios para el apoyo administrativo, técnico y operativo en los territorios, a los beneficiarios, instituciones y entidades en la divulgación del programa único de acceso y permanencia de Sapiencia.</v>
          </cell>
          <cell r="I304">
            <v>4150544</v>
          </cell>
          <cell r="J304">
            <v>138351.46666666667</v>
          </cell>
          <cell r="K304">
            <v>45078</v>
          </cell>
          <cell r="L304">
            <v>45291</v>
          </cell>
        </row>
        <row r="305">
          <cell r="A305" t="str">
            <v>348 DE 2023</v>
          </cell>
          <cell r="B305">
            <v>43591608</v>
          </cell>
          <cell r="C305" t="str">
            <v>Natalia María Arismendy Álvarez</v>
          </cell>
          <cell r="D305" t="str">
            <v xml:space="preserve">Subdirección para la Gestión de la Educación Postsecundaria </v>
          </cell>
          <cell r="E305" t="str">
            <v>DT Fondos - Servicio Social</v>
          </cell>
          <cell r="F305" t="str">
            <v>Tecnólogo III</v>
          </cell>
          <cell r="G305" t="str">
            <v>TG3</v>
          </cell>
          <cell r="H305" t="str">
            <v>Prestación de servicios para apoyar integralmente lo relacionado con la prestación del Servicio Social.</v>
          </cell>
          <cell r="I305">
            <v>4150544</v>
          </cell>
          <cell r="J305">
            <v>138351.46666666667</v>
          </cell>
          <cell r="K305">
            <v>45078</v>
          </cell>
          <cell r="L305">
            <v>45291</v>
          </cell>
        </row>
        <row r="306">
          <cell r="A306" t="str">
            <v>349 DE 2023</v>
          </cell>
          <cell r="B306">
            <v>1017224103</v>
          </cell>
          <cell r="C306" t="str">
            <v>Daniela Caro Molina</v>
          </cell>
          <cell r="D306" t="str">
            <v>Subdirección para la Gestión de la Educación Postsecundaria</v>
          </cell>
          <cell r="E306" t="str">
            <v>DT Fondos - Orientador</v>
          </cell>
          <cell r="F306" t="str">
            <v>Tecnólogo III</v>
          </cell>
          <cell r="G306" t="str">
            <v>TG3</v>
          </cell>
          <cell r="H306" t="str">
            <v xml:space="preserve">Prestación de servicios de apoyo a las actividades administrativas, financieras, logísticas y soporte operativo de la Agencia de Educación Postsecundaria de Medellín - Sapiencia. </v>
          </cell>
          <cell r="I306">
            <v>4150544</v>
          </cell>
          <cell r="J306">
            <v>138351.46666666667</v>
          </cell>
          <cell r="K306">
            <v>45078</v>
          </cell>
          <cell r="L306">
            <v>45120</v>
          </cell>
        </row>
        <row r="307">
          <cell r="A307" t="str">
            <v>350 DE 2023</v>
          </cell>
          <cell r="B307">
            <v>1037622584</v>
          </cell>
          <cell r="C307" t="str">
            <v>Daniela Escobar Echavarria</v>
          </cell>
          <cell r="D307" t="str">
            <v xml:space="preserve">Subdirección para la Gestión de la Educación Postsecundaria </v>
          </cell>
          <cell r="E307" t="str">
            <v>DT Fondos - Operación</v>
          </cell>
          <cell r="F307" t="str">
            <v>Profesional</v>
          </cell>
          <cell r="G307" t="str">
            <v>P</v>
          </cell>
          <cell r="H307" t="str">
            <v>Prestación de servicios profesionales para apoyar las actividades administrativas, financieras y soporte operativo de la Agencia de Educación Postsecundaria de Medellín - Sapiencia.</v>
          </cell>
          <cell r="I307">
            <v>4448666</v>
          </cell>
          <cell r="J307">
            <v>148288.86666666667</v>
          </cell>
          <cell r="K307">
            <v>45078</v>
          </cell>
          <cell r="L307">
            <v>45291</v>
          </cell>
        </row>
        <row r="308">
          <cell r="A308" t="str">
            <v>351 DE 2023</v>
          </cell>
          <cell r="B308">
            <v>43833866</v>
          </cell>
          <cell r="C308" t="str">
            <v>Mónica María Loaiza Loaiza</v>
          </cell>
          <cell r="D308" t="str">
            <v xml:space="preserve">Subdirección para la Gestión de la Educación Postsecundaria </v>
          </cell>
          <cell r="E308" t="str">
            <v>DT Fondos - Operación</v>
          </cell>
          <cell r="F308" t="str">
            <v>Profesional</v>
          </cell>
          <cell r="G308" t="str">
            <v>P</v>
          </cell>
          <cell r="H308" t="str">
            <v>Prestación de servicios profesionales para apoyar las actividades administrativas, financieras y soporte operativo de la Agencia de Educación Postsecundaria de Medellín - Sapiencia.</v>
          </cell>
          <cell r="I308">
            <v>4448666</v>
          </cell>
          <cell r="J308">
            <v>148288.86666666667</v>
          </cell>
          <cell r="K308">
            <v>45078</v>
          </cell>
          <cell r="L308">
            <v>45291</v>
          </cell>
        </row>
        <row r="309">
          <cell r="A309" t="str">
            <v>352 DE 2023</v>
          </cell>
          <cell r="B309">
            <v>1152691590</v>
          </cell>
          <cell r="C309" t="str">
            <v>Felipe Pardo Alvarez</v>
          </cell>
          <cell r="D309" t="str">
            <v xml:space="preserve">Subdirección para la Gestión de la Educación Postsecundaria </v>
          </cell>
          <cell r="E309" t="str">
            <v>DT Fondos - Orientador</v>
          </cell>
          <cell r="F309" t="str">
            <v>Tecnólogo I</v>
          </cell>
          <cell r="G309" t="str">
            <v>TG1</v>
          </cell>
          <cell r="H309" t="str">
            <v>Prestación de servicios de apoyo a la gestión para el desarrollo de actividades operativas, logísticas y gestión documental relacionada con la operación del Programa Único de Acceso y Permanencia de SAPIENCIA</v>
          </cell>
          <cell r="I309">
            <v>2490327</v>
          </cell>
          <cell r="J309">
            <v>83010.899999999994</v>
          </cell>
          <cell r="K309">
            <v>45078</v>
          </cell>
          <cell r="L309">
            <v>45169</v>
          </cell>
        </row>
        <row r="310">
          <cell r="A310" t="str">
            <v>353 DE 2023</v>
          </cell>
          <cell r="B310">
            <v>22029619</v>
          </cell>
          <cell r="C310" t="str">
            <v>Flor Alba Valencia Pulgarín</v>
          </cell>
          <cell r="D310" t="str">
            <v xml:space="preserve">Subdirección para la Gestión de la Educación Postsecundaria </v>
          </cell>
          <cell r="E310" t="str">
            <v>DT Fondos - Territorial</v>
          </cell>
          <cell r="F310" t="str">
            <v>Profesional I</v>
          </cell>
          <cell r="G310" t="str">
            <v>P1</v>
          </cell>
          <cell r="H310" t="str">
            <v>Prestación de servicios profesionales para el acompañamiento integral en los territorios a los beneficiarios, instituciones y entidades en la divulgación del Programa Único de Acceso y Permanencia de Sapiencia.</v>
          </cell>
          <cell r="I310">
            <v>5087184</v>
          </cell>
          <cell r="J310">
            <v>169572.8</v>
          </cell>
          <cell r="K310">
            <v>45078</v>
          </cell>
          <cell r="L310">
            <v>45291</v>
          </cell>
        </row>
        <row r="311">
          <cell r="A311" t="str">
            <v>354 DE 2023</v>
          </cell>
          <cell r="B311">
            <v>98706374</v>
          </cell>
          <cell r="C311" t="str">
            <v>Germán González Muñoz</v>
          </cell>
          <cell r="D311" t="str">
            <v xml:space="preserve">Subdirección para la Gestión de la Educación Postsecundaria </v>
          </cell>
          <cell r="E311" t="str">
            <v>DT Fondos - Territorial</v>
          </cell>
          <cell r="F311" t="str">
            <v>Profesional I</v>
          </cell>
          <cell r="G311" t="str">
            <v>P1</v>
          </cell>
          <cell r="H311" t="str">
            <v>Prestación de servicios profesionales para el acompañamiento integral en los territorios a los beneficiarios, instituciones y entidades en la divulgación del Programa Único de Acceso y Permanencia de Sapiencia.</v>
          </cell>
          <cell r="I311">
            <v>5087184</v>
          </cell>
          <cell r="J311">
            <v>169572.8</v>
          </cell>
          <cell r="K311">
            <v>45078</v>
          </cell>
          <cell r="L311">
            <v>45291</v>
          </cell>
        </row>
        <row r="312">
          <cell r="A312" t="str">
            <v>355 DE 2023</v>
          </cell>
          <cell r="B312">
            <v>1035520408</v>
          </cell>
          <cell r="C312" t="str">
            <v>Gloria Darlency Montoya Agudelo</v>
          </cell>
          <cell r="D312" t="str">
            <v xml:space="preserve">Subdirección para la Gestión de la Educación Postsecundaria </v>
          </cell>
          <cell r="E312" t="str">
            <v>DT Fondos - Operación</v>
          </cell>
          <cell r="F312" t="str">
            <v>Especialista II</v>
          </cell>
          <cell r="G312" t="str">
            <v>E2</v>
          </cell>
          <cell r="H312" t="str">
            <v>Prestación de servicios profesionales especializados para apoyar integralmente a la Dirección Técnica de Fondos y la coordinación de la operación del Programa Único de Acceso y Permanencia-PUAP de Sapiencia.</v>
          </cell>
          <cell r="I312">
            <v>7630083</v>
          </cell>
          <cell r="J312">
            <v>254336.1</v>
          </cell>
          <cell r="K312">
            <v>45078</v>
          </cell>
          <cell r="L312">
            <v>45291</v>
          </cell>
        </row>
        <row r="313">
          <cell r="A313" t="str">
            <v>356 DE 2023</v>
          </cell>
          <cell r="B313">
            <v>1095916853</v>
          </cell>
          <cell r="C313" t="str">
            <v>Jennifer Saray Figueroa Pájaro</v>
          </cell>
          <cell r="D313" t="str">
            <v xml:space="preserve">Subdirección para la Gestión de la Educación Postsecundaria </v>
          </cell>
          <cell r="E313" t="str">
            <v>DT Fondos - Operación</v>
          </cell>
          <cell r="F313" t="str">
            <v>Tecnólogo II</v>
          </cell>
          <cell r="G313" t="str">
            <v>TG2</v>
          </cell>
          <cell r="H313" t="str">
            <v>Prestación de servicios como técnico para apoyar las actividades administrativas, financieras, logísticas y soporte operativo de la Agencia de Educación Postsecundaria de Medellín - Sapiencia.</v>
          </cell>
          <cell r="I313">
            <v>3182084</v>
          </cell>
          <cell r="J313">
            <v>106069.46666666666</v>
          </cell>
          <cell r="K313">
            <v>45078</v>
          </cell>
          <cell r="L313">
            <v>45291</v>
          </cell>
        </row>
        <row r="314">
          <cell r="A314" t="str">
            <v>357 DE 2023</v>
          </cell>
          <cell r="B314">
            <v>8102589</v>
          </cell>
          <cell r="C314" t="str">
            <v>Jhoan Camilo Ruiz Sierra</v>
          </cell>
          <cell r="D314" t="str">
            <v xml:space="preserve">Subdirección para la Gestión de la Educación Postsecundaria </v>
          </cell>
          <cell r="E314" t="str">
            <v>DT Fondos - Operación</v>
          </cell>
          <cell r="F314" t="str">
            <v>Tecnólogo II</v>
          </cell>
          <cell r="G314" t="str">
            <v>TG2</v>
          </cell>
          <cell r="H314" t="str">
            <v>Prestación de servicios como técnico para apoyar las actividades administrativas, financieras, logísticas y soporte operativo de la Agencia de Educación Postsecundaria de Medellín - Sapiencia.</v>
          </cell>
          <cell r="I314">
            <v>3182084</v>
          </cell>
          <cell r="J314">
            <v>106069.46666666666</v>
          </cell>
          <cell r="K314">
            <v>45078</v>
          </cell>
          <cell r="L314">
            <v>45291</v>
          </cell>
        </row>
        <row r="315">
          <cell r="A315" t="str">
            <v>358 DE 2023</v>
          </cell>
          <cell r="B315">
            <v>1045049540</v>
          </cell>
          <cell r="C315" t="str">
            <v>Melissa Betancur Osorio</v>
          </cell>
          <cell r="D315" t="str">
            <v xml:space="preserve">Subdirección para la Gestión de la Educación Postsecundaria </v>
          </cell>
          <cell r="E315" t="str">
            <v>DT Fondos - Operación</v>
          </cell>
          <cell r="F315" t="str">
            <v>Profesional</v>
          </cell>
          <cell r="G315" t="str">
            <v>P</v>
          </cell>
          <cell r="H315" t="str">
            <v>Prestación de servicios profesionales para apoyar las actividades administrativas, financieras y soporte operativo de la Agencia de Educación Postsecundaria de Medellín - Sapiencia.</v>
          </cell>
          <cell r="I315">
            <v>4448666</v>
          </cell>
          <cell r="J315">
            <v>148288.86666666667</v>
          </cell>
          <cell r="K315">
            <v>45078</v>
          </cell>
          <cell r="L315">
            <v>45291</v>
          </cell>
        </row>
        <row r="316">
          <cell r="A316" t="str">
            <v>359 DE 2023</v>
          </cell>
          <cell r="B316">
            <v>1033340569</v>
          </cell>
          <cell r="C316" t="str">
            <v>Karen Idarraga Valle</v>
          </cell>
          <cell r="D316" t="str">
            <v xml:space="preserve">Subdirección para la Gestión de la Educación Postsecundaria </v>
          </cell>
          <cell r="E316" t="str">
            <v>DT Fondos - Operación</v>
          </cell>
          <cell r="F316" t="str">
            <v>Tecnólogo III</v>
          </cell>
          <cell r="G316" t="str">
            <v>TG3</v>
          </cell>
          <cell r="H316" t="str">
            <v>Prestación de servicios de apoyo a las actividades administrativas, financieras y soporte operativo de la Agencia de Educación Postsecundaria de Medellín - Sapiencia.</v>
          </cell>
          <cell r="I316">
            <v>4150544</v>
          </cell>
          <cell r="J316">
            <v>138351.46666666667</v>
          </cell>
          <cell r="K316">
            <v>45078</v>
          </cell>
          <cell r="L316">
            <v>45291</v>
          </cell>
        </row>
        <row r="317">
          <cell r="A317" t="str">
            <v>360 DE 2023</v>
          </cell>
          <cell r="B317">
            <v>1128275332</v>
          </cell>
          <cell r="C317" t="str">
            <v xml:space="preserve">Mayra Alejandra León Anaya </v>
          </cell>
          <cell r="D317" t="str">
            <v xml:space="preserve">Subdirección para la Gestión de la Educación Postsecundaria </v>
          </cell>
          <cell r="E317" t="str">
            <v>DT Fondos - Orientador</v>
          </cell>
          <cell r="F317" t="str">
            <v>Tecnólogo II</v>
          </cell>
          <cell r="G317" t="str">
            <v>TG2</v>
          </cell>
          <cell r="H317" t="str">
            <v>Prestación de servicios como técnico para apoyar las actividades administrativas, financieras, logísticas y soporte operativo de la Agencia de Educación Postsecundaria de Medellín - Sapiencia.</v>
          </cell>
          <cell r="I317">
            <v>3182084</v>
          </cell>
          <cell r="J317">
            <v>106069.46666666666</v>
          </cell>
          <cell r="K317">
            <v>45078</v>
          </cell>
          <cell r="L317">
            <v>45291</v>
          </cell>
        </row>
        <row r="318">
          <cell r="A318" t="str">
            <v>361 DE 2023</v>
          </cell>
          <cell r="B318">
            <v>43745002</v>
          </cell>
          <cell r="C318" t="str">
            <v>Lina Margarita Rojas Lopera</v>
          </cell>
          <cell r="D318" t="str">
            <v xml:space="preserve">Subdirección para la Gestión de la Educación Postsecundaria </v>
          </cell>
          <cell r="E318" t="str">
            <v>DT Fondos - Orientador</v>
          </cell>
          <cell r="F318" t="str">
            <v>Profesional I</v>
          </cell>
          <cell r="G318" t="str">
            <v>P1</v>
          </cell>
          <cell r="H318" t="str">
            <v>Prestación de servicios profesionales para el acompañamiento integral en los territorios a los beneficiarios, instituciones y entidades en la divulgación del Programa Único de Acceso y Permanencia de Sapiencia.</v>
          </cell>
          <cell r="I318">
            <v>5087184</v>
          </cell>
          <cell r="J318">
            <v>169572.8</v>
          </cell>
          <cell r="K318">
            <v>45078</v>
          </cell>
          <cell r="L318">
            <v>45291</v>
          </cell>
        </row>
        <row r="319">
          <cell r="A319" t="str">
            <v>362 DE 2023</v>
          </cell>
          <cell r="B319">
            <v>1017208537</v>
          </cell>
          <cell r="C319" t="str">
            <v>María Paulina Duque Monsalve</v>
          </cell>
          <cell r="D319" t="str">
            <v xml:space="preserve">Subdirección para la Gestión de la Educación Postsecundaria </v>
          </cell>
          <cell r="E319" t="str">
            <v>DT Fondos - Orientador</v>
          </cell>
          <cell r="F319" t="str">
            <v>Profesional I</v>
          </cell>
          <cell r="G319" t="str">
            <v>P1</v>
          </cell>
          <cell r="H319" t="str">
            <v>Prestación de servicios profesionales para el acompañamiento integral en los territorios a los beneficiarios, instituciones y entidades en la divulgación del Programa Único de Acceso y Permanencia de Sapiencia.</v>
          </cell>
          <cell r="I319">
            <v>5087184</v>
          </cell>
          <cell r="J319">
            <v>169572.8</v>
          </cell>
          <cell r="K319">
            <v>45078</v>
          </cell>
          <cell r="L319">
            <v>45291</v>
          </cell>
        </row>
        <row r="320">
          <cell r="A320" t="str">
            <v>363 DE 2023</v>
          </cell>
          <cell r="B320">
            <v>43252071</v>
          </cell>
          <cell r="C320" t="str">
            <v>María Eugenia Monsalve Arcila</v>
          </cell>
          <cell r="D320" t="str">
            <v xml:space="preserve">Subdirección para la Gestión de la Educación Postsecundaria </v>
          </cell>
          <cell r="E320" t="str">
            <v>DT Fondos - Giros</v>
          </cell>
          <cell r="F320" t="str">
            <v>Profesional II</v>
          </cell>
          <cell r="G320" t="str">
            <v>P2</v>
          </cell>
          <cell r="H320" t="str">
            <v>Prestación de servicios profesionales para apoyar integralmente la gestión administrativa, financiera, giros y soporte operativo de la Dirección Técnica de Fondos de Sapiencia</v>
          </cell>
          <cell r="I320">
            <v>5722215</v>
          </cell>
          <cell r="J320">
            <v>190740.5</v>
          </cell>
          <cell r="K320">
            <v>45078</v>
          </cell>
          <cell r="L320">
            <v>45291</v>
          </cell>
        </row>
        <row r="321">
          <cell r="A321" t="str">
            <v>364 DE 2023</v>
          </cell>
          <cell r="B321">
            <v>1036615944</v>
          </cell>
          <cell r="C321" t="str">
            <v>Maria Camila Rojo Bedoya</v>
          </cell>
          <cell r="D321" t="str">
            <v xml:space="preserve">Subdirección para la Gestión de la Educación Postsecundaria </v>
          </cell>
          <cell r="E321" t="str">
            <v>DT Fondos - Orientador</v>
          </cell>
          <cell r="F321" t="str">
            <v>Tecnólogo II</v>
          </cell>
          <cell r="G321" t="str">
            <v>TG2</v>
          </cell>
          <cell r="H321" t="str">
            <v>Prestación de servicios como técnico para apoyar las actividades administrativas, financieras, logísticas y soporte operativo de la Agencia de Educación Postsecundaria de Medellín - Sapiencia.</v>
          </cell>
          <cell r="I321">
            <v>3182084</v>
          </cell>
          <cell r="J321">
            <v>106069.46666666666</v>
          </cell>
          <cell r="K321">
            <v>45078</v>
          </cell>
          <cell r="L321">
            <v>45291</v>
          </cell>
        </row>
        <row r="322">
          <cell r="A322" t="str">
            <v>365 DE 2023</v>
          </cell>
          <cell r="B322">
            <v>1037621052</v>
          </cell>
          <cell r="C322" t="str">
            <v>Linda Milena Mayo Cuervo</v>
          </cell>
          <cell r="D322" t="str">
            <v>Subdirección para la Gestión de la Educación Postsecundaria</v>
          </cell>
          <cell r="E322" t="str">
            <v>DT Fondos - Operación</v>
          </cell>
          <cell r="F322" t="str">
            <v>Especialista I</v>
          </cell>
          <cell r="G322" t="str">
            <v>E1</v>
          </cell>
          <cell r="H322" t="str">
            <v>Prestación de servicios profesionales especializados para coordinar los procesos operativos, financieros, de giros y apoyar la supervisión de contratos de la Dirección Técnica de Fondos de Sapiencia</v>
          </cell>
          <cell r="I322">
            <v>6994359</v>
          </cell>
          <cell r="J322">
            <v>233145.3</v>
          </cell>
          <cell r="K322">
            <v>45078</v>
          </cell>
          <cell r="L322">
            <v>45112</v>
          </cell>
        </row>
        <row r="323">
          <cell r="A323" t="str">
            <v>366 DE 2023</v>
          </cell>
          <cell r="B323">
            <v>1152203286</v>
          </cell>
          <cell r="C323" t="str">
            <v>Sara Isabel Loaiza Salazar</v>
          </cell>
          <cell r="D323" t="str">
            <v xml:space="preserve">Subdirección para la Gestión de la Educación Postsecundaria </v>
          </cell>
          <cell r="E323" t="str">
            <v>DT Fondos - Territorial</v>
          </cell>
          <cell r="F323" t="str">
            <v>Técnico II</v>
          </cell>
          <cell r="G323" t="str">
            <v>TG2</v>
          </cell>
          <cell r="H323" t="str">
            <v>Prestación de servicios de apoyo a la gestión para el desarrollo de actividades operativas, logísticas y orientación a la ciudadanía en los territorios del programa único de acceso y permanencia de SAPIENCIA.</v>
          </cell>
          <cell r="I323">
            <v>3182084</v>
          </cell>
          <cell r="J323">
            <v>106069.46666666666</v>
          </cell>
          <cell r="K323">
            <v>45078</v>
          </cell>
          <cell r="L323">
            <v>45291</v>
          </cell>
        </row>
        <row r="324">
          <cell r="A324" t="str">
            <v>368 DE 2023</v>
          </cell>
          <cell r="B324">
            <v>98528012</v>
          </cell>
          <cell r="C324" t="str">
            <v>Dairo Alberto Cano Muñoz</v>
          </cell>
          <cell r="D324" t="str">
            <v xml:space="preserve">Subdirección para la Gestión de la Educación Postsecundaria </v>
          </cell>
          <cell r="E324" t="str">
            <v>DT Fondos - Orientador</v>
          </cell>
          <cell r="F324" t="str">
            <v>Profesional</v>
          </cell>
          <cell r="G324" t="str">
            <v>P</v>
          </cell>
          <cell r="H324" t="str">
            <v>Prestación de servicios profesionales para apoyar las actividades administrativas, financieras, logísticas y soporte operativo de la Agencia de Educación Postsecundaria de Medellín - Sapiencia.</v>
          </cell>
          <cell r="I324">
            <v>4448666</v>
          </cell>
          <cell r="J324">
            <v>148288.86666666667</v>
          </cell>
          <cell r="K324">
            <v>45079</v>
          </cell>
          <cell r="L324">
            <v>45291</v>
          </cell>
        </row>
        <row r="325">
          <cell r="A325" t="str">
            <v>369 DE 2023</v>
          </cell>
          <cell r="B325">
            <v>1214722889</v>
          </cell>
          <cell r="C325" t="str">
            <v>Melissa Cano Usma</v>
          </cell>
          <cell r="D325" t="str">
            <v>Subdirección para la Gestión de la Educación Postsecundaria</v>
          </cell>
          <cell r="E325" t="str">
            <v>DT Fondos - Operación</v>
          </cell>
          <cell r="F325" t="str">
            <v>Profesional II</v>
          </cell>
          <cell r="G325" t="str">
            <v>P2</v>
          </cell>
          <cell r="H325" t="str">
            <v>Prestación de servicios profesionales para apoyar las actividades administrativas, financieras y soporte operativo de la Agencia de Educación Postsecundaria de Medellín - Sapiencia.</v>
          </cell>
          <cell r="I325">
            <v>5722215</v>
          </cell>
          <cell r="J325">
            <v>190740.5</v>
          </cell>
          <cell r="K325">
            <v>45079</v>
          </cell>
          <cell r="L325">
            <v>45114</v>
          </cell>
        </row>
        <row r="326">
          <cell r="A326" t="str">
            <v>370 DE 2023</v>
          </cell>
          <cell r="B326">
            <v>43165108</v>
          </cell>
          <cell r="C326" t="str">
            <v>Luisa Fernanda Rojo Bedoya</v>
          </cell>
          <cell r="D326" t="str">
            <v xml:space="preserve">Subdirección para la Gestión de la Educación Postsecundaria </v>
          </cell>
          <cell r="E326" t="str">
            <v>Educación Digital</v>
          </cell>
          <cell r="F326" t="str">
            <v>Profesional III</v>
          </cell>
          <cell r="G326" t="str">
            <v>P3</v>
          </cell>
          <cell r="H326" t="str">
            <v xml:space="preserve">Prestación de servicios profesionales para el apoyo de estrategias de planeación y coordinación al proyecto de Fortalecimiento del Ecosistema Digital -@MEDELLÍN- de la Subdirección para la Gestión de la Educación Postsecundaria    </v>
          </cell>
          <cell r="I326">
            <v>6358634</v>
          </cell>
          <cell r="J326">
            <v>211954.46666666667</v>
          </cell>
          <cell r="K326">
            <v>45082</v>
          </cell>
          <cell r="L326">
            <v>45207</v>
          </cell>
        </row>
        <row r="327">
          <cell r="A327" t="str">
            <v>371 DE 2023</v>
          </cell>
          <cell r="B327">
            <v>71769209</v>
          </cell>
          <cell r="C327" t="str">
            <v>Gener Tabares</v>
          </cell>
          <cell r="D327" t="str">
            <v xml:space="preserve">Subdirección para la Gestión de la Educación Postsecundaria </v>
          </cell>
          <cell r="E327" t="str">
            <v>Educación Digital</v>
          </cell>
          <cell r="F327" t="str">
            <v>Profesional I</v>
          </cell>
          <cell r="G327" t="str">
            <v>P1</v>
          </cell>
          <cell r="H327" t="str">
            <v>Prestar los servicios profesionales en actividades relacionadas con la dinamización y difusión de las estrategias del proyecto “Fortalecimiento del ecosistema de Educación digital-@Medellín” de la Subdirección para la Gestión de la Educación Postsecundaria.</v>
          </cell>
          <cell r="I327">
            <v>5087184</v>
          </cell>
          <cell r="J327">
            <v>169572.8</v>
          </cell>
          <cell r="K327">
            <v>45082</v>
          </cell>
          <cell r="L327">
            <v>45291</v>
          </cell>
        </row>
        <row r="328">
          <cell r="A328" t="str">
            <v>372 DE 2023</v>
          </cell>
          <cell r="B328">
            <v>43621723</v>
          </cell>
          <cell r="C328" t="str">
            <v>Claudia Maria Giraldo Florez</v>
          </cell>
          <cell r="D328" t="str">
            <v xml:space="preserve">Subdirección para la Gestión de la Educación Postsecundaria </v>
          </cell>
          <cell r="E328" t="str">
            <v>Educación Digital</v>
          </cell>
          <cell r="F328" t="str">
            <v>Profesional II</v>
          </cell>
          <cell r="G328" t="str">
            <v>P2</v>
          </cell>
          <cell r="H328" t="str">
            <v xml:space="preserve">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    </v>
          </cell>
          <cell r="I328">
            <v>5722215</v>
          </cell>
          <cell r="J328">
            <v>190740.5</v>
          </cell>
          <cell r="K328">
            <v>45082</v>
          </cell>
          <cell r="L328">
            <v>45291</v>
          </cell>
        </row>
        <row r="329">
          <cell r="A329" t="str">
            <v>373 DE 2023</v>
          </cell>
          <cell r="B329">
            <v>1152197841</v>
          </cell>
          <cell r="C329" t="str">
            <v>Daniel Felipe Solarte Sandoval</v>
          </cell>
          <cell r="D329" t="str">
            <v xml:space="preserve">Subdirección para la Gestión de la Educación Postsecundaria </v>
          </cell>
          <cell r="E329" t="str">
            <v>Educación Digital</v>
          </cell>
          <cell r="F329" t="str">
            <v>Profesional I</v>
          </cell>
          <cell r="G329" t="str">
            <v>P1</v>
          </cell>
          <cell r="H329" t="str">
            <v xml:space="preserve">Prestación de servicios profesionales en comunicación audiovisual para el apoyo a la gestión del proyecto Fortalecimiento del ecosistema de Educación digital-@Medellín y el posicionamiento de los proyectos de la Agencia de Educación Postsecundaria de Medellín - SAPIENCIA.                 </v>
          </cell>
          <cell r="I329">
            <v>5087184</v>
          </cell>
          <cell r="J329">
            <v>169572.8</v>
          </cell>
          <cell r="K329">
            <v>45082</v>
          </cell>
          <cell r="L329">
            <v>45291</v>
          </cell>
        </row>
        <row r="330">
          <cell r="A330" t="str">
            <v>374 DE 2023</v>
          </cell>
          <cell r="B330">
            <v>429203</v>
          </cell>
          <cell r="C330" t="str">
            <v>Oscar Eduardo Mengo Urbina</v>
          </cell>
          <cell r="D330" t="str">
            <v>Subdirección Administrativa, Financiera y de Apoyo a la Gestión</v>
          </cell>
          <cell r="E330" t="str">
            <v>Sistemas de Información</v>
          </cell>
          <cell r="F330" t="str">
            <v>Profesional II</v>
          </cell>
          <cell r="G330" t="str">
            <v>P2</v>
          </cell>
          <cell r="H330" t="str">
            <v>Prestación de servicios profesionales para liderar procesos de desarrollo, implementación y puesta en marcha de aplicativos y demas de  la Agencia de Educación Postsecundaria de Medellín – SAPIENCIA.   </v>
          </cell>
          <cell r="I330">
            <v>5722215</v>
          </cell>
          <cell r="J330">
            <v>190740.5</v>
          </cell>
          <cell r="K330">
            <v>45082</v>
          </cell>
          <cell r="L330">
            <v>45291</v>
          </cell>
        </row>
        <row r="331">
          <cell r="A331" t="str">
            <v>375 DE 2023</v>
          </cell>
          <cell r="B331">
            <v>5821058</v>
          </cell>
          <cell r="C331" t="str">
            <v>César Augusto Correa Uribe</v>
          </cell>
          <cell r="D331" t="str">
            <v>Subdirección Administrativa, Financiera y de Apoyo a la Gestión</v>
          </cell>
          <cell r="E331" t="str">
            <v>Sistemas de Información</v>
          </cell>
          <cell r="F331" t="str">
            <v>Tecnólogo III</v>
          </cell>
          <cell r="G331" t="str">
            <v>TG3</v>
          </cell>
          <cell r="H331" t="str">
            <v>Prestación de servicios técnicos con relación a procesos de mesa de servicio o soporte en sitio de la infraestructura tecnológica física de la sede principal y demás que se requieran para la Agencia de Educación Postsecundaria de Medellín- Sapiencia. </v>
          </cell>
          <cell r="I331">
            <v>4150544</v>
          </cell>
          <cell r="J331">
            <v>138351.46666666667</v>
          </cell>
          <cell r="K331">
            <v>45082</v>
          </cell>
          <cell r="L331">
            <v>45291</v>
          </cell>
        </row>
        <row r="332">
          <cell r="A332" t="str">
            <v>376 DE 2023</v>
          </cell>
          <cell r="B332">
            <v>1128476681</v>
          </cell>
          <cell r="C332" t="str">
            <v xml:space="preserve">Diana Lizeth Castaño Cardona </v>
          </cell>
          <cell r="D332" t="str">
            <v>Subdirección Administrativa, Financiera y de Apoyo a la Gestión</v>
          </cell>
          <cell r="E332" t="str">
            <v>Sistemas de Información</v>
          </cell>
          <cell r="F332" t="str">
            <v>Tecnólogo III</v>
          </cell>
          <cell r="G332" t="str">
            <v>TG3</v>
          </cell>
          <cell r="H332" t="str">
            <v>Prestación de servicios tecnológicos para el apoyo a la gestión de procesos administrativos y de contratación para el área de sistemas de la información y demás que se requieran para la Agencia de Educación Postsecundaria de Medellín- Sapiencia. </v>
          </cell>
          <cell r="I332">
            <v>4150544</v>
          </cell>
          <cell r="J332">
            <v>138351.46666666667</v>
          </cell>
          <cell r="K332">
            <v>45082</v>
          </cell>
          <cell r="L332">
            <v>45291</v>
          </cell>
        </row>
        <row r="333">
          <cell r="A333" t="str">
            <v>377 DE 2023</v>
          </cell>
          <cell r="B333">
            <v>15389348</v>
          </cell>
          <cell r="C333" t="str">
            <v>Carlos Alberto Villegas Osorio</v>
          </cell>
          <cell r="D333" t="str">
            <v>Subdirección Administrativa, Financiera y de Apoyo a la Gestión</v>
          </cell>
          <cell r="E333" t="str">
            <v>Sistemas de Información</v>
          </cell>
          <cell r="F333" t="str">
            <v>Profesional I</v>
          </cell>
          <cell r="G333" t="str">
            <v>P1</v>
          </cell>
          <cell r="H333" t="str">
            <v>Prestación de servicios profesionales para el desarrollo, implementación y puesta en marcha de aplicativos, formularios y demás relacionado para la Agencia de Educación Postsecundaria de Medellín. - SAPIENCIA.</v>
          </cell>
          <cell r="I333">
            <v>5087184</v>
          </cell>
          <cell r="J333">
            <v>169572.8</v>
          </cell>
          <cell r="K333">
            <v>45082</v>
          </cell>
          <cell r="L333">
            <v>45107</v>
          </cell>
        </row>
        <row r="334">
          <cell r="A334" t="str">
            <v>378 DE 2023</v>
          </cell>
          <cell r="B334">
            <v>1035854301</v>
          </cell>
          <cell r="C334" t="str">
            <v>Sindy Johana Muñetón Hernandez</v>
          </cell>
          <cell r="D334" t="str">
            <v>Subdirección Administrativa, Financiera y de Apoyo a la Gestión</v>
          </cell>
          <cell r="E334" t="str">
            <v>Financiera - Contabilidad</v>
          </cell>
          <cell r="F334" t="str">
            <v>Profesional III</v>
          </cell>
          <cell r="G334" t="str">
            <v>P3</v>
          </cell>
          <cell r="H334" t="str">
            <v xml:space="preserve">Prestación de servicios profesionales para apoyar la gestión contable y administrativa de los proyectos y procesos de la Agencia de Educación Postsecundaria de Medellín - SAPIENCIA. </v>
          </cell>
          <cell r="I334">
            <v>6358634</v>
          </cell>
          <cell r="J334">
            <v>211954.46666666667</v>
          </cell>
          <cell r="K334">
            <v>45082</v>
          </cell>
          <cell r="L334">
            <v>45174</v>
          </cell>
        </row>
        <row r="335">
          <cell r="A335" t="str">
            <v>379 DE 2023</v>
          </cell>
          <cell r="B335">
            <v>71215127</v>
          </cell>
          <cell r="C335" t="str">
            <v>Luis Daniel Valencia Garces</v>
          </cell>
          <cell r="D335" t="str">
            <v>Subdirección Administrativa, Financiera y de Apoyo a la Gestión</v>
          </cell>
          <cell r="E335" t="str">
            <v>Financiera - Contabilidad</v>
          </cell>
          <cell r="F335" t="str">
            <v>Tecnólogo II</v>
          </cell>
          <cell r="G335" t="str">
            <v>TG2</v>
          </cell>
          <cell r="H335" t="str">
            <v>Prestación de servicios para apoyar la gestión financiera del área contable de la Agencia de Educación Postsecundaria de Medellín – SAPIENCIA.</v>
          </cell>
          <cell r="I335">
            <v>3182084</v>
          </cell>
          <cell r="J335">
            <v>106069.46666666666</v>
          </cell>
          <cell r="K335">
            <v>45082</v>
          </cell>
          <cell r="L335">
            <v>45176</v>
          </cell>
        </row>
        <row r="336">
          <cell r="A336" t="str">
            <v>380 DE 2023</v>
          </cell>
          <cell r="B336">
            <v>71210748</v>
          </cell>
          <cell r="C336" t="str">
            <v>Emerson Bolney Machado Cordoba</v>
          </cell>
          <cell r="D336" t="str">
            <v>Subdirección Administrativa, Financiera y de Apoyo a la Gestión</v>
          </cell>
          <cell r="E336" t="str">
            <v>Sistemas de Información</v>
          </cell>
          <cell r="F336" t="str">
            <v>Profesional II</v>
          </cell>
          <cell r="G336" t="str">
            <v>P2</v>
          </cell>
          <cell r="H336" t="str">
            <v>Prestación de servicios profesionales para la administración de nube pública y privada, desarrollo, implementación y puesta en marcha de aplicativos y demás. Esto con relación a la Agencia de Educación Postsecundaria de Medellín. – SAPIENCIA</v>
          </cell>
          <cell r="I336">
            <v>5722215</v>
          </cell>
          <cell r="J336">
            <v>190740.5</v>
          </cell>
          <cell r="K336">
            <v>45082</v>
          </cell>
          <cell r="L336">
            <v>45291</v>
          </cell>
        </row>
        <row r="337">
          <cell r="A337" t="str">
            <v>381 DE 2023</v>
          </cell>
          <cell r="B337">
            <v>1214731025</v>
          </cell>
          <cell r="C337" t="str">
            <v>Sebastian Osorio Alcaraz</v>
          </cell>
          <cell r="D337" t="str">
            <v>Dirección General</v>
          </cell>
          <cell r="E337" t="str">
            <v>Comunicaciones</v>
          </cell>
          <cell r="F337" t="str">
            <v>Profesional I</v>
          </cell>
          <cell r="G337" t="str">
            <v>P1</v>
          </cell>
          <cell r="H337" t="str">
            <v>Prestación de servicios profesionales para el apoyo en el funcionamiento de la sala audiovisual del proyecto Fortalecimiento del Ecosistema de Educación digital -@Medellín de la Subdirección para la Gestión de la Educación Postsecundaria y producción y edición de contenido audiovisual para el área de comunicaciones de la Agencia de Educación Postsecundaria de Medellín</v>
          </cell>
          <cell r="I337">
            <v>5087184</v>
          </cell>
          <cell r="J337">
            <v>169572.8</v>
          </cell>
          <cell r="K337">
            <v>45083</v>
          </cell>
          <cell r="L337">
            <v>45291</v>
          </cell>
        </row>
        <row r="338">
          <cell r="A338" t="str">
            <v>382 DE 2023</v>
          </cell>
          <cell r="B338">
            <v>1152207703</v>
          </cell>
          <cell r="C338" t="str">
            <v>Sebastian Arango Salazar</v>
          </cell>
          <cell r="D338" t="str">
            <v xml:space="preserve">Subdirección para la Gestión de la Educación Postsecundaria </v>
          </cell>
          <cell r="E338" t="str">
            <v>Ciudadela (C4TA)</v>
          </cell>
          <cell r="F338" t="str">
            <v>Técnico I</v>
          </cell>
          <cell r="G338" t="str">
            <v>TG1</v>
          </cell>
          <cell r="H338" t="str">
            <v>Prestación de Servicios para apoyar las actividades administrativas y logísticas de forma integral en diferentes sedes donde se ofertan los servicios de la Agencia de Educación Postsecundaria de Medellín - SAPIENCIA.</v>
          </cell>
          <cell r="I338">
            <v>2490327</v>
          </cell>
          <cell r="J338">
            <v>83010.899999999994</v>
          </cell>
          <cell r="K338">
            <v>45082</v>
          </cell>
          <cell r="L338">
            <v>45291</v>
          </cell>
        </row>
        <row r="339">
          <cell r="A339" t="str">
            <v>383 DE 2023</v>
          </cell>
          <cell r="B339">
            <v>1128432608</v>
          </cell>
          <cell r="C339" t="str">
            <v>Katherine Bustamante Gonzalez</v>
          </cell>
          <cell r="D339" t="str">
            <v xml:space="preserve">Subdirección para la Gestión de la Educación Postsecundaria </v>
          </cell>
          <cell r="E339" t="str">
            <v>Transversal - SGEP</v>
          </cell>
          <cell r="F339" t="str">
            <v>Profesional III</v>
          </cell>
          <cell r="G339" t="str">
            <v>P3</v>
          </cell>
          <cell r="H339" t="str">
            <v>Prestación de servicios profesionales para apoyar jurídicamente la operación de los proyectos y programas de la Subdirección para la Gestión de la Educación Postsecundaria de la Agencia de Educación Postsecundaria de Medellín- Sapiencia.</v>
          </cell>
          <cell r="I339">
            <v>6358634</v>
          </cell>
          <cell r="J339">
            <v>211954.46666666667</v>
          </cell>
          <cell r="K339">
            <v>45082</v>
          </cell>
          <cell r="L339">
            <v>45291</v>
          </cell>
        </row>
        <row r="340">
          <cell r="A340" t="str">
            <v>384 DE 2023</v>
          </cell>
          <cell r="B340">
            <v>1115084826</v>
          </cell>
          <cell r="C340" t="str">
            <v>Isabel Cristina Morales Reyes</v>
          </cell>
          <cell r="D340" t="str">
            <v>Subdirección Administrativa, Financiera y de Apoyo a la Gestión</v>
          </cell>
          <cell r="E340" t="str">
            <v>Financiera - Contabilidad</v>
          </cell>
          <cell r="F340" t="str">
            <v>Tecnólogo III</v>
          </cell>
          <cell r="G340" t="str">
            <v>TG3</v>
          </cell>
          <cell r="H340" t="str">
            <v>Prestación de servicios de un tecnólogo en áreas contables y afines, para apoyar la gestión financiera del área contable de la Agencia de Educación Postsecundaria de Medellín - SAPIENCIA</v>
          </cell>
          <cell r="I340">
            <v>4150544</v>
          </cell>
          <cell r="J340">
            <v>138351.46666666667</v>
          </cell>
          <cell r="K340">
            <v>45082</v>
          </cell>
          <cell r="L340">
            <v>45291</v>
          </cell>
        </row>
        <row r="341">
          <cell r="A341" t="str">
            <v>385 DE 2023</v>
          </cell>
          <cell r="B341">
            <v>1006414787</v>
          </cell>
          <cell r="C341" t="str">
            <v xml:space="preserve">Wilmer Antonio Africano Basquez </v>
          </cell>
          <cell r="D341" t="str">
            <v>Subdirección Administrativa, Financiera y de Apoyo a la Gestión</v>
          </cell>
          <cell r="E341" t="str">
            <v>Financiera - Presupuesto</v>
          </cell>
          <cell r="F341" t="str">
            <v>Tecnólogo III</v>
          </cell>
          <cell r="G341" t="str">
            <v>TG3</v>
          </cell>
          <cell r="H341" t="str">
            <v>Prestación de servicios de un Tecnólogo en áreas contables, Financieras o afines, para apoyar la gestión financiera del área Presupuestal de la Agencia de Educación Postsecundaria de Medellín - SAPIENCIA</v>
          </cell>
          <cell r="I341">
            <v>4150544</v>
          </cell>
          <cell r="J341">
            <v>138351.46666666667</v>
          </cell>
          <cell r="K341">
            <v>45082</v>
          </cell>
          <cell r="L341">
            <v>45291</v>
          </cell>
        </row>
        <row r="342">
          <cell r="A342" t="str">
            <v>386 DE 2023</v>
          </cell>
          <cell r="B342">
            <v>1000306419</v>
          </cell>
          <cell r="C342" t="str">
            <v>Yeslid Duvely Zapata Sossa</v>
          </cell>
          <cell r="D342" t="str">
            <v>Subdirección Administrativa, Financiera y de Apoyo a la Gestión</v>
          </cell>
          <cell r="E342" t="str">
            <v>Financiera - Presupuesto</v>
          </cell>
          <cell r="F342" t="str">
            <v>Auxiliar</v>
          </cell>
          <cell r="G342" t="str">
            <v>AUX</v>
          </cell>
          <cell r="H342" t="str">
            <v>Prestación de servicios de un Auxiliar Administrativo, para apoyar la gestión financiera del área Presupuestal de la Agencia de Educación Postsecundaria de Medellín – SAPIENCIA.</v>
          </cell>
          <cell r="I342">
            <v>1995000</v>
          </cell>
          <cell r="J342">
            <v>66500</v>
          </cell>
          <cell r="K342">
            <v>45082</v>
          </cell>
          <cell r="L342">
            <v>45291</v>
          </cell>
        </row>
        <row r="343">
          <cell r="A343" t="str">
            <v>387 DE 2023</v>
          </cell>
          <cell r="B343">
            <v>1121906097</v>
          </cell>
          <cell r="C343" t="str">
            <v>Heidy Johana Mendoza Álvarez</v>
          </cell>
          <cell r="D343" t="str">
            <v xml:space="preserve">Subdirección para la Gestión de la Educación Postsecundaria </v>
          </cell>
          <cell r="E343" t="str">
            <v>Ciudadela (C4TA)</v>
          </cell>
          <cell r="F343" t="str">
            <v>Auxiliar</v>
          </cell>
          <cell r="G343" t="str">
            <v>AUX</v>
          </cell>
          <cell r="H343" t="str">
            <v>Prestación de Servicios como auxiliar para apoyar las actividades administrativas y logísticas de forma integral en diferentes sedes donde se ofertan los servicios de la Agencia de Educación Postsecundaria de Medellín - SAPIENCIA</v>
          </cell>
          <cell r="I343">
            <v>1995000</v>
          </cell>
          <cell r="J343">
            <v>66500</v>
          </cell>
          <cell r="K343">
            <v>45082</v>
          </cell>
          <cell r="L343">
            <v>45291</v>
          </cell>
        </row>
        <row r="344">
          <cell r="A344" t="str">
            <v>388 DE 2023</v>
          </cell>
          <cell r="B344">
            <v>15529808</v>
          </cell>
          <cell r="C344" t="str">
            <v>Luis Emilio Foronda Perez</v>
          </cell>
          <cell r="D344" t="str">
            <v>Subdirección Administrativa, Financiera y de Apoyo a la Gestión</v>
          </cell>
          <cell r="E344" t="str">
            <v>Infraestructura física Agencia</v>
          </cell>
          <cell r="F344" t="str">
            <v>Profesional II</v>
          </cell>
          <cell r="G344" t="str">
            <v>P2</v>
          </cell>
          <cell r="H344" t="str">
            <v>Prestación de servicios profesionales y de apoyo a la gestión en el desarrollo de los proyectos y/o programas asociados al proceso de Gestión Administrativa adscrita a la Subdirección Administrativa, Financiera y de Apoyo a la Gestión de la Agencia de Educación Postsencundaria de Medellín - Sapiencia. </v>
          </cell>
          <cell r="I344">
            <v>5722215</v>
          </cell>
          <cell r="J344">
            <v>190740.5</v>
          </cell>
          <cell r="K344">
            <v>45082</v>
          </cell>
          <cell r="L344">
            <v>45291</v>
          </cell>
        </row>
        <row r="345">
          <cell r="A345" t="str">
            <v>389 DE 2023</v>
          </cell>
          <cell r="B345">
            <v>43624552</v>
          </cell>
          <cell r="C345" t="str">
            <v>Diana Marcela Herrera Tabares</v>
          </cell>
          <cell r="D345" t="str">
            <v>Subdirección Administrativa, Financiera y de Apoyo a la Gestión</v>
          </cell>
          <cell r="E345" t="str">
            <v>Administrativa</v>
          </cell>
          <cell r="F345" t="str">
            <v>Tecnólogo III</v>
          </cell>
          <cell r="G345" t="str">
            <v>TG3</v>
          </cell>
          <cell r="H345" t="str">
            <v>Prestación de servicios para el apoyo administrativo en los procesos de gestión de la Subdirección Administrativa, Financiera y de Apoyo a la Gestión de la Agencia de Educación Postsecundaria de Medellín – Sapiencia. </v>
          </cell>
          <cell r="I345">
            <v>4150544</v>
          </cell>
          <cell r="J345">
            <v>138351.46666666667</v>
          </cell>
          <cell r="K345">
            <v>45082</v>
          </cell>
          <cell r="L345">
            <v>45291</v>
          </cell>
        </row>
        <row r="346">
          <cell r="A346" t="str">
            <v>390 DE 2023</v>
          </cell>
          <cell r="B346">
            <v>71627716</v>
          </cell>
          <cell r="C346" t="str">
            <v>Diego Alberto Yepes Álvarez</v>
          </cell>
          <cell r="D346" t="str">
            <v>Subdirección Administrativa, Financiera y de Apoyo a la Gestión</v>
          </cell>
          <cell r="E346" t="str">
            <v>Infraestructura física Agencia</v>
          </cell>
          <cell r="F346" t="str">
            <v>Técnico I</v>
          </cell>
          <cell r="G346" t="str">
            <v>TG1</v>
          </cell>
          <cell r="H346" t="str">
            <v>Prestación de servicios de apoyo al proceso de gestión administrativa en el marco de los programas y proyectos de la Agencia de Educación Postsecundaria de Medellín - Sapiencia. </v>
          </cell>
          <cell r="I346">
            <v>2490327</v>
          </cell>
          <cell r="J346">
            <v>83010.899999999994</v>
          </cell>
          <cell r="K346">
            <v>45082</v>
          </cell>
          <cell r="L346">
            <v>45291</v>
          </cell>
        </row>
        <row r="347">
          <cell r="A347" t="str">
            <v>391 DE 2023</v>
          </cell>
          <cell r="B347">
            <v>43590286</v>
          </cell>
          <cell r="C347" t="str">
            <v>Diana Patricia Avendaño Lugo</v>
          </cell>
          <cell r="D347" t="str">
            <v>Subdirección Administrativa, Financiera y de Apoyo a la Gestión</v>
          </cell>
          <cell r="E347" t="str">
            <v>Administrativa</v>
          </cell>
          <cell r="F347" t="str">
            <v>Especialista II</v>
          </cell>
          <cell r="G347" t="str">
            <v>E2</v>
          </cell>
          <cell r="H347" t="str">
            <v>Prestación de Servicios Profesionales Especializados apoyar en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v>
          </cell>
          <cell r="I347">
            <v>7630083</v>
          </cell>
          <cell r="J347">
            <v>254336.1</v>
          </cell>
          <cell r="K347">
            <v>45082</v>
          </cell>
          <cell r="L347">
            <v>45291</v>
          </cell>
        </row>
        <row r="348">
          <cell r="A348" t="str">
            <v>392 DE 2023</v>
          </cell>
          <cell r="B348">
            <v>71583518</v>
          </cell>
          <cell r="C348" t="str">
            <v xml:space="preserve">Ruben Rojo Moreno </v>
          </cell>
          <cell r="D348" t="str">
            <v>Subdirección Administrativa, Financiera y de Apoyo a la Gestión</v>
          </cell>
          <cell r="E348" t="str">
            <v>Gestión Documental</v>
          </cell>
          <cell r="F348" t="str">
            <v>Tecnólogo I</v>
          </cell>
          <cell r="G348" t="str">
            <v>TG1</v>
          </cell>
          <cell r="H348" t="str">
            <v>Prestación de servicios para apoyar la ejecución de los procesos técnicos archivísticos de gestión y trámite, organización y transferencias documentales de la Agencia de Educación Postsecundaria de Medellín – Sapiencia.</v>
          </cell>
          <cell r="I348">
            <v>2490327</v>
          </cell>
          <cell r="J348">
            <v>83010.899999999994</v>
          </cell>
          <cell r="K348">
            <v>45082</v>
          </cell>
          <cell r="L348">
            <v>45291</v>
          </cell>
        </row>
        <row r="349">
          <cell r="A349" t="str">
            <v>393 DE 2023</v>
          </cell>
          <cell r="B349">
            <v>1121825058</v>
          </cell>
          <cell r="C349" t="str">
            <v xml:space="preserve">Elizabeth Beltrán Marín </v>
          </cell>
          <cell r="D349" t="str">
            <v>Subdirección Administrativa, Financiera y de Apoyo a la Gestión</v>
          </cell>
          <cell r="E349" t="str">
            <v>Gestión Documental</v>
          </cell>
          <cell r="F349" t="str">
            <v>Tecnólogo I</v>
          </cell>
          <cell r="G349" t="str">
            <v>TG1</v>
          </cell>
          <cell r="H349" t="str">
            <v>Prestación de servicios para apoyar la ejecución de los procesos técnicos archivísticos de gestión y trámite, organización y transferencias documentales de la Agencia de Educación Postsecundaria de Medellín – Sapiencia.</v>
          </cell>
          <cell r="I349">
            <v>2490327</v>
          </cell>
          <cell r="J349">
            <v>83010.899999999994</v>
          </cell>
          <cell r="K349">
            <v>45082</v>
          </cell>
          <cell r="L349">
            <v>45291</v>
          </cell>
        </row>
        <row r="350">
          <cell r="A350" t="str">
            <v>394 DE 2023</v>
          </cell>
          <cell r="B350">
            <v>98568791</v>
          </cell>
          <cell r="C350" t="str">
            <v>Jorge Humberto Saldarriaga Cardona</v>
          </cell>
          <cell r="D350" t="str">
            <v>Subdirección Administrativa, Financiera y de Apoyo a la Gestión</v>
          </cell>
          <cell r="E350" t="str">
            <v>Gestión Documental</v>
          </cell>
          <cell r="F350" t="str">
            <v>Tecnólogo I</v>
          </cell>
          <cell r="G350" t="str">
            <v>TG1</v>
          </cell>
          <cell r="H350" t="str">
            <v>Prestación de servicios para apoyar la ejecución de los procesos técnicos archivísticos de gestión y trámite, organización y transferencias documentales de la Agencia de Educación Postsecundaria de Medellín – Sapiencia.</v>
          </cell>
          <cell r="I350">
            <v>2490327</v>
          </cell>
          <cell r="J350">
            <v>83010.899999999994</v>
          </cell>
          <cell r="K350">
            <v>45082</v>
          </cell>
          <cell r="L350">
            <v>45291</v>
          </cell>
        </row>
        <row r="351">
          <cell r="A351" t="str">
            <v>395 DE 2023</v>
          </cell>
          <cell r="B351">
            <v>1216721663</v>
          </cell>
          <cell r="C351" t="str">
            <v>Melissa Galeano Velasquez</v>
          </cell>
          <cell r="D351" t="str">
            <v xml:space="preserve">Subdirección para la Gestión de la Educación Postsecundaria </v>
          </cell>
          <cell r="E351" t="str">
            <v>Transversal - SGEP</v>
          </cell>
          <cell r="F351" t="str">
            <v>Profesional III</v>
          </cell>
          <cell r="G351" t="str">
            <v>P3</v>
          </cell>
          <cell r="H351" t="str">
            <v>Prestación de servicios profesionales para el apoyo en el proceso administrativo, técnico, financiero y presupuestal de los proyectos de la Subdirección para la Gestión de la Educación Postsecundaria.</v>
          </cell>
          <cell r="I351">
            <v>6358634</v>
          </cell>
          <cell r="J351">
            <v>211954.46666666667</v>
          </cell>
          <cell r="K351">
            <v>45082</v>
          </cell>
          <cell r="L351">
            <v>45291</v>
          </cell>
        </row>
        <row r="352">
          <cell r="A352" t="str">
            <v>397 DE 2023</v>
          </cell>
          <cell r="B352">
            <v>1152699558</v>
          </cell>
          <cell r="C352" t="str">
            <v>Laura Cristina Ramírez Ceballos</v>
          </cell>
          <cell r="D352" t="str">
            <v>Subdirección Administrativa, Financiera y de Apoyo a la Gestión</v>
          </cell>
          <cell r="E352" t="str">
            <v>Atención al Ciudadano</v>
          </cell>
          <cell r="F352" t="str">
            <v>Técnico I</v>
          </cell>
          <cell r="G352" t="str">
            <v>TG1</v>
          </cell>
          <cell r="H352" t="str">
            <v>Prestación de servicios para apoyar el proceso de atención a la ciudadanía en la Agencia de Educación Postsecundaria de Medellín – Sapiencia.</v>
          </cell>
          <cell r="I352">
            <v>2490327</v>
          </cell>
          <cell r="J352">
            <v>83010.899999999994</v>
          </cell>
          <cell r="K352">
            <v>45082</v>
          </cell>
          <cell r="L352">
            <v>45291</v>
          </cell>
        </row>
        <row r="353">
          <cell r="A353" t="str">
            <v>398 DE 2023</v>
          </cell>
          <cell r="B353">
            <v>63369178</v>
          </cell>
          <cell r="C353" t="str">
            <v>Liliana Marcela Aguilera Quintero</v>
          </cell>
          <cell r="D353" t="str">
            <v>Subdirección Administrativa, Financiera y de Apoyo a la Gestión</v>
          </cell>
          <cell r="E353" t="str">
            <v>Cartera</v>
          </cell>
          <cell r="F353" t="str">
            <v>Profesional</v>
          </cell>
          <cell r="G353" t="str">
            <v>P</v>
          </cell>
          <cell r="H353" t="str">
            <v>Prestación de servicios profesionales para apoyar las actividades relacionadas con la administración, documentación y gestión del portafolio de créditos educativos a cargo de la Agencia de Educación Postsecundaria de Medellín –Sapiencia.</v>
          </cell>
          <cell r="I353">
            <v>4448666</v>
          </cell>
          <cell r="J353">
            <v>148288.86666666667</v>
          </cell>
          <cell r="K353">
            <v>45082</v>
          </cell>
          <cell r="L353">
            <v>45291</v>
          </cell>
        </row>
        <row r="354">
          <cell r="A354" t="str">
            <v>399 DE 2023</v>
          </cell>
          <cell r="B354">
            <v>43840283</v>
          </cell>
          <cell r="C354" t="str">
            <v>Luisa Fernanda Pérez Ospina</v>
          </cell>
          <cell r="D354" t="str">
            <v>Subdirección Administrativa, Financiera y de Apoyo a la Gestión</v>
          </cell>
          <cell r="E354" t="str">
            <v>Cartera</v>
          </cell>
          <cell r="F354" t="str">
            <v>Técnico II</v>
          </cell>
          <cell r="G354" t="str">
            <v>TG2</v>
          </cell>
          <cell r="H354" t="str">
            <v>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v>
          </cell>
          <cell r="I354">
            <v>3182084</v>
          </cell>
          <cell r="J354">
            <v>106069.46666666666</v>
          </cell>
          <cell r="K354">
            <v>45082</v>
          </cell>
          <cell r="L354">
            <v>45291</v>
          </cell>
        </row>
        <row r="355">
          <cell r="A355" t="str">
            <v>400 DE 2023</v>
          </cell>
          <cell r="B355">
            <v>1017235732</v>
          </cell>
          <cell r="C355" t="str">
            <v>Liset Estefanía Cañola Henao</v>
          </cell>
          <cell r="D355" t="str">
            <v>Subdirección Administrativa, Financiera y de Apoyo a la Gestión</v>
          </cell>
          <cell r="E355" t="str">
            <v>Cartera</v>
          </cell>
          <cell r="F355" t="str">
            <v>Tecnólogo I</v>
          </cell>
          <cell r="G355" t="str">
            <v>TG1</v>
          </cell>
          <cell r="H355"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I355">
            <v>2490327</v>
          </cell>
          <cell r="J355">
            <v>83010.899999999994</v>
          </cell>
          <cell r="K355">
            <v>45082</v>
          </cell>
          <cell r="L355">
            <v>45291</v>
          </cell>
        </row>
        <row r="356">
          <cell r="A356" t="str">
            <v>401 DE 2023</v>
          </cell>
          <cell r="B356">
            <v>71748539</v>
          </cell>
          <cell r="C356" t="str">
            <v>Jose Fernando Arango Palacio</v>
          </cell>
          <cell r="D356" t="str">
            <v>Subdirección Administrativa, Financiera y de Apoyo a la Gestión</v>
          </cell>
          <cell r="E356" t="str">
            <v>Cartera</v>
          </cell>
          <cell r="F356" t="str">
            <v>Profesional</v>
          </cell>
          <cell r="G356" t="str">
            <v>P</v>
          </cell>
          <cell r="H356" t="str">
            <v>Prestación de servicios profesionales para apoyar la gestión operativa y administrativa para la ejecución de las actividades relacionadas con el procesamiento y gestión de recuperación de cartera de los créditos educativos que han iniciado la etapa final de amortización.</v>
          </cell>
          <cell r="I356">
            <v>4448666</v>
          </cell>
          <cell r="J356">
            <v>148288.86666666667</v>
          </cell>
          <cell r="K356">
            <v>45082</v>
          </cell>
          <cell r="L356">
            <v>45291</v>
          </cell>
        </row>
        <row r="357">
          <cell r="A357" t="str">
            <v>402 DE 2023</v>
          </cell>
          <cell r="B357">
            <v>1000393847</v>
          </cell>
          <cell r="C357" t="str">
            <v>Yury Dahiana Ortiz Soto</v>
          </cell>
          <cell r="D357" t="str">
            <v>Subdirección Administrativa, Financiera y de Apoyo a la Gestión</v>
          </cell>
          <cell r="E357" t="str">
            <v>Cartera</v>
          </cell>
          <cell r="F357" t="str">
            <v>Auxiliar</v>
          </cell>
          <cell r="G357" t="str">
            <v>AUX</v>
          </cell>
          <cell r="H357" t="str">
            <v>Prestación de servicios de apoyo en la gestión operativa y administrativa para la recuperación de cartera de los créditos educativos que han iniciado la etapa final de amortización.</v>
          </cell>
          <cell r="I357">
            <v>1995000</v>
          </cell>
          <cell r="J357">
            <v>66500</v>
          </cell>
          <cell r="K357">
            <v>45082</v>
          </cell>
          <cell r="L357">
            <v>45291</v>
          </cell>
        </row>
        <row r="358">
          <cell r="A358" t="str">
            <v>403 DE 2023</v>
          </cell>
          <cell r="B358">
            <v>1017178947</v>
          </cell>
          <cell r="C358" t="str">
            <v>Julian Camilo Barrientos Zapata</v>
          </cell>
          <cell r="D358" t="str">
            <v>Dirección General</v>
          </cell>
          <cell r="E358" t="str">
            <v>Comunicaciones</v>
          </cell>
          <cell r="F358" t="str">
            <v>Profesional</v>
          </cell>
          <cell r="G358" t="str">
            <v>P</v>
          </cell>
          <cell r="H358" t="str">
            <v>Prestación de servicios profesionales para apoyar la Estrategia Digital de la Agencia de Educación Postsecundaria de Medellín – SAPIENCIA, que optímese el flujo de los canales de comunicación internos y externos</v>
          </cell>
          <cell r="I358">
            <v>4448666</v>
          </cell>
          <cell r="J358">
            <v>148288.86666666667</v>
          </cell>
          <cell r="K358">
            <v>45082</v>
          </cell>
          <cell r="L358">
            <v>45291</v>
          </cell>
        </row>
        <row r="359">
          <cell r="A359" t="str">
            <v>404 DE 2023</v>
          </cell>
          <cell r="B359">
            <v>1125598679</v>
          </cell>
          <cell r="C359" t="str">
            <v>Maria Alejandra Feijoo Zuñiga</v>
          </cell>
          <cell r="D359" t="str">
            <v>Dirección General</v>
          </cell>
          <cell r="E359" t="str">
            <v>Comunicaciones</v>
          </cell>
          <cell r="F359" t="str">
            <v>Profesional II</v>
          </cell>
          <cell r="G359" t="str">
            <v>P2</v>
          </cell>
          <cell r="H359" t="str">
            <v>Prestación de servicios profesionales para liderar la Estrategia Digital alienada al plan estratégico de comunicaciones de la Agencia de Educación Postsecundaria de Medellín – SAPIENCIA.</v>
          </cell>
          <cell r="I359">
            <v>5722215</v>
          </cell>
          <cell r="J359">
            <v>190740.5</v>
          </cell>
          <cell r="K359">
            <v>45082</v>
          </cell>
          <cell r="L359">
            <v>45291</v>
          </cell>
        </row>
        <row r="360">
          <cell r="A360" t="str">
            <v>405 DE 2023</v>
          </cell>
          <cell r="B360">
            <v>1017138391</v>
          </cell>
          <cell r="C360" t="str">
            <v>Leidy Johana Salazar Correa</v>
          </cell>
          <cell r="D360" t="str">
            <v>Dirección General</v>
          </cell>
          <cell r="E360" t="str">
            <v>Comunicaciones</v>
          </cell>
          <cell r="F360" t="str">
            <v>Técnico II</v>
          </cell>
          <cell r="G360" t="str">
            <v>TG2</v>
          </cell>
          <cell r="H360" t="str">
            <v>Prestación de servicios técnicos para apoyar el desarrollo y cumplimiento de los diferentes procesos administrativos del área de comunicaciones de la Agencia de Educación Postsecundaria de Medellín – Sapiencia.</v>
          </cell>
          <cell r="I360">
            <v>3182084</v>
          </cell>
          <cell r="J360">
            <v>106069.46666666666</v>
          </cell>
          <cell r="K360">
            <v>45082</v>
          </cell>
          <cell r="L360">
            <v>45291</v>
          </cell>
        </row>
        <row r="361">
          <cell r="A361" t="str">
            <v>406 DE 2023</v>
          </cell>
          <cell r="B361">
            <v>1036645300</v>
          </cell>
          <cell r="C361" t="str">
            <v>Sindy Yurany Vanegas Holguín</v>
          </cell>
          <cell r="D361" t="str">
            <v>Dirección General</v>
          </cell>
          <cell r="E361" t="str">
            <v>Comunicaciones</v>
          </cell>
          <cell r="F361" t="str">
            <v>Profesional III</v>
          </cell>
          <cell r="G361" t="str">
            <v>P3</v>
          </cell>
          <cell r="H361" t="str">
            <v>Prestación de servicios profesionales especializados en relaciones públicas; así como su apoyo en el desarrollo del plan de comunicación interna, velando por el buen relacionamiento de los colaboradores de la entidad y el flujo de información interna y externa.</v>
          </cell>
          <cell r="I361">
            <v>6358634</v>
          </cell>
          <cell r="J361">
            <v>211954.46666666667</v>
          </cell>
          <cell r="K361">
            <v>45082</v>
          </cell>
          <cell r="L361">
            <v>45291</v>
          </cell>
        </row>
        <row r="362">
          <cell r="A362" t="str">
            <v>407 DE 2023</v>
          </cell>
          <cell r="B362">
            <v>1214734708</v>
          </cell>
          <cell r="C362" t="str">
            <v>Juan Pablo Pelaez Lopez</v>
          </cell>
          <cell r="D362" t="str">
            <v>Dirección General</v>
          </cell>
          <cell r="E362" t="str">
            <v>Comunicaciones</v>
          </cell>
          <cell r="F362" t="str">
            <v>Profesional III</v>
          </cell>
          <cell r="G362" t="str">
            <v>P3</v>
          </cell>
          <cell r="H362" t="str">
            <v xml:space="preserve">Prestación de servicios profesionales para liderar la producción de contenido audiovisual de la Agencia de Educación Postsecundaria de Medellín – SAPIENCIA y la Ciudadela para la Cuarta Revolución y Transformación del Aprendizaje - C4ta.      </v>
          </cell>
          <cell r="I362">
            <v>6358634</v>
          </cell>
          <cell r="J362">
            <v>211954.46666666667</v>
          </cell>
          <cell r="K362">
            <v>45082</v>
          </cell>
          <cell r="L362">
            <v>45291</v>
          </cell>
        </row>
        <row r="363">
          <cell r="A363" t="str">
            <v>408 DE 2023</v>
          </cell>
          <cell r="B363">
            <v>1037642195</v>
          </cell>
          <cell r="C363" t="str">
            <v>Manuela Velasquez Estrada</v>
          </cell>
          <cell r="D363" t="str">
            <v>Dirección General</v>
          </cell>
          <cell r="E363" t="str">
            <v>Comunicaciones</v>
          </cell>
          <cell r="F363" t="str">
            <v>Profesional I</v>
          </cell>
          <cell r="G363" t="str">
            <v>P1</v>
          </cell>
          <cell r="H363" t="str">
            <v>Prestación de servicios profesionales en diseño gráfico y medios audiovisuales para el área de comunicaciones de la Agencia de Educación Postsecundaria de Medellín – Sapiencia con enfoque en la divulgación del Observatorio de Sapiencia.</v>
          </cell>
          <cell r="I363">
            <v>5087184</v>
          </cell>
          <cell r="J363">
            <v>169572.8</v>
          </cell>
          <cell r="K363">
            <v>45082</v>
          </cell>
          <cell r="L363">
            <v>45291</v>
          </cell>
        </row>
        <row r="364">
          <cell r="A364" t="str">
            <v>409 DE 2023</v>
          </cell>
          <cell r="B364">
            <v>43713886</v>
          </cell>
          <cell r="C364" t="str">
            <v xml:space="preserve">Luz Estella Pabon Betancur </v>
          </cell>
          <cell r="D364" t="str">
            <v>Oficina Asesora Jurídica</v>
          </cell>
          <cell r="E364" t="str">
            <v>Contratación</v>
          </cell>
          <cell r="F364" t="str">
            <v>Especialista I</v>
          </cell>
          <cell r="G364" t="str">
            <v>E1</v>
          </cell>
          <cell r="H364" t="str">
            <v>Prestación de servicios profesionales especializados para apoyar los proyectos y/o programas estratégicos de acceso y permanencia en la Educación Postsecundaria desde la Oficina Asesora Jurídica</v>
          </cell>
          <cell r="I364">
            <v>6994359</v>
          </cell>
          <cell r="J364">
            <v>233145.3</v>
          </cell>
          <cell r="K364">
            <v>45098</v>
          </cell>
          <cell r="L364">
            <v>45291</v>
          </cell>
        </row>
        <row r="365">
          <cell r="A365" t="str">
            <v>410 DE 2023</v>
          </cell>
          <cell r="B365">
            <v>43580121</v>
          </cell>
          <cell r="C365" t="str">
            <v>Claudia Eliana Jimenez Uribe</v>
          </cell>
          <cell r="D365" t="str">
            <v>Oficina Asesora Jurídica</v>
          </cell>
          <cell r="E365" t="str">
            <v>Oficina Asesora Jurídica</v>
          </cell>
          <cell r="F365" t="str">
            <v>Tecnólogo III</v>
          </cell>
          <cell r="G365" t="str">
            <v>TG3</v>
          </cell>
          <cell r="H365" t="str">
            <v>Prestación de servicios para apoyar administrativamente los procesos de gestión de la Oficina Asesora Jurídica de la Agencia de Educación Postsecundaria de Medellín – Sapiencia.</v>
          </cell>
          <cell r="I365">
            <v>4150544</v>
          </cell>
          <cell r="J365">
            <v>138351.46666666667</v>
          </cell>
          <cell r="K365">
            <v>45082</v>
          </cell>
          <cell r="L365">
            <v>45112</v>
          </cell>
        </row>
        <row r="366">
          <cell r="A366" t="str">
            <v>411 DE 2023</v>
          </cell>
          <cell r="B366">
            <v>42773219</v>
          </cell>
          <cell r="C366" t="str">
            <v>Liliana Del Pilar Arenas Valderrama</v>
          </cell>
          <cell r="D366" t="str">
            <v>Oficina Control Interno</v>
          </cell>
          <cell r="E366" t="str">
            <v>Oficina Control Interno</v>
          </cell>
          <cell r="F366" t="str">
            <v>Auxiliar</v>
          </cell>
          <cell r="G366" t="str">
            <v>AUX</v>
          </cell>
          <cell r="H366" t="str">
            <v>Prestación de servicios de apoyo a la gestión administrativa para el fortalecimiento de los procesos del sistema de control interno de la Agencia de Educación Postsecundaria de Medellín-SAPIENCIA. </v>
          </cell>
          <cell r="I366">
            <v>1995000</v>
          </cell>
          <cell r="J366">
            <v>66500</v>
          </cell>
          <cell r="K366">
            <v>45082</v>
          </cell>
          <cell r="L366">
            <v>45291</v>
          </cell>
        </row>
        <row r="367">
          <cell r="A367" t="str">
            <v>412 DE 2023</v>
          </cell>
          <cell r="B367">
            <v>43617942</v>
          </cell>
          <cell r="C367" t="str">
            <v>Martha Yulieth Carvajal Londoño</v>
          </cell>
          <cell r="D367" t="str">
            <v>Dirección General</v>
          </cell>
          <cell r="E367" t="str">
            <v>Planeación Estratégica</v>
          </cell>
          <cell r="F367" t="str">
            <v>Especialista I</v>
          </cell>
          <cell r="G367" t="str">
            <v>E1</v>
          </cell>
          <cell r="H367" t="str">
            <v>Prestación de servicios profesionales especializados para apoyar la adopción, implementación, seguimiento, monitoreo y evaluación de la Política Pública de Educación Postsecundaria de Medellín; así como el diseño e implementación de la política institucional de participación ciudadana en la gestión pública. </v>
          </cell>
          <cell r="I367">
            <v>6994359</v>
          </cell>
          <cell r="J367">
            <v>233145.3</v>
          </cell>
          <cell r="K367">
            <v>45082</v>
          </cell>
          <cell r="L367">
            <v>45291</v>
          </cell>
        </row>
        <row r="368">
          <cell r="A368" t="str">
            <v>413 DE 2023</v>
          </cell>
          <cell r="B368">
            <v>1152212775</v>
          </cell>
          <cell r="C368" t="str">
            <v>Daniela Benavidez Carvalo</v>
          </cell>
          <cell r="D368" t="str">
            <v>Dirección General</v>
          </cell>
          <cell r="E368" t="str">
            <v>Planeación Estratégica</v>
          </cell>
          <cell r="F368" t="str">
            <v>Profesional II</v>
          </cell>
          <cell r="G368" t="str">
            <v>P2</v>
          </cell>
          <cell r="H368" t="str">
            <v>Prestación de servicios profesionales para apoyar las actividades de planeación, seguimiento y evaluación de planes, programas y proyectos estratégicos y de inversión de Sapiencia. </v>
          </cell>
          <cell r="I368">
            <v>5722215</v>
          </cell>
          <cell r="J368">
            <v>190740.5</v>
          </cell>
          <cell r="K368">
            <v>45082</v>
          </cell>
          <cell r="L368">
            <v>45230</v>
          </cell>
        </row>
        <row r="369">
          <cell r="A369" t="str">
            <v>414 DE 2023</v>
          </cell>
          <cell r="B369">
            <v>21769566</v>
          </cell>
          <cell r="C369" t="str">
            <v>Fanny Cecilia Murillo Garcia</v>
          </cell>
          <cell r="D369" t="str">
            <v>Dirección General</v>
          </cell>
          <cell r="E369" t="str">
            <v>Planeación Estratégica</v>
          </cell>
          <cell r="F369" t="str">
            <v>Especialista I</v>
          </cell>
          <cell r="G369" t="str">
            <v>E1</v>
          </cell>
          <cell r="H369" t="str">
            <v>Prestación de servicios profesionales especializados para apoyar el cumplimiento del Índice de Transparencia y Acceso a la Información (ITA), el Modelo Integrado de Planeación y Gestión (MIPG) y, el seguimiento a los procesos del plan de acción institucional de la Agencia. </v>
          </cell>
          <cell r="I369">
            <v>6994359</v>
          </cell>
          <cell r="J369">
            <v>233145.3</v>
          </cell>
          <cell r="K369">
            <v>45082</v>
          </cell>
          <cell r="L369">
            <v>45291</v>
          </cell>
        </row>
        <row r="370">
          <cell r="A370" t="str">
            <v>415 DE 2023</v>
          </cell>
          <cell r="B370">
            <v>71734437</v>
          </cell>
          <cell r="C370" t="str">
            <v>Ditter Alfonso Lopez Ruiz</v>
          </cell>
          <cell r="D370" t="str">
            <v>Dirección General</v>
          </cell>
          <cell r="E370" t="str">
            <v>Planeación Estratégica</v>
          </cell>
          <cell r="F370" t="str">
            <v>Profesional II</v>
          </cell>
          <cell r="G370" t="str">
            <v>P2</v>
          </cell>
          <cell r="H370" t="str">
            <v>Prestación de servicios profesionales para apoyar la implementación, seguimiento y mejora del Modelo Integrado de Planeación y Gestión (MIPG), el Sistema Integrado de Gestión (SIG) y la gestión de riesgos de la Agencia de Educación Postsecundaria de Medellín - Sapiencia.</v>
          </cell>
          <cell r="I370">
            <v>5722215</v>
          </cell>
          <cell r="J370">
            <v>190740.5</v>
          </cell>
          <cell r="K370">
            <v>45082</v>
          </cell>
          <cell r="L370">
            <v>45230</v>
          </cell>
        </row>
        <row r="371">
          <cell r="A371" t="str">
            <v>416 DE 2023</v>
          </cell>
          <cell r="B371">
            <v>1128478271</v>
          </cell>
          <cell r="C371" t="str">
            <v>Eliana Cristina Rios Ortiz</v>
          </cell>
          <cell r="D371" t="str">
            <v>Dirección General</v>
          </cell>
          <cell r="E371" t="str">
            <v>Planeación Estratégica</v>
          </cell>
          <cell r="F371" t="str">
            <v>Profesional III</v>
          </cell>
          <cell r="G371" t="str">
            <v>P3</v>
          </cell>
          <cell r="H371" t="str">
            <v>Prestación de servicios profesionales para apoyar la implementación de la rendición de cuentas y la gestión del conocimiento e innovación de Sapiencia.</v>
          </cell>
          <cell r="I371">
            <v>6358634</v>
          </cell>
          <cell r="J371">
            <v>211954.46666666667</v>
          </cell>
          <cell r="K371">
            <v>45082</v>
          </cell>
          <cell r="L371">
            <v>45230</v>
          </cell>
        </row>
        <row r="372">
          <cell r="A372" t="str">
            <v>417 DE 2023</v>
          </cell>
          <cell r="B372">
            <v>8106230</v>
          </cell>
          <cell r="C372" t="str">
            <v>Juan Guillermo Gómez Berrio</v>
          </cell>
          <cell r="D372" t="str">
            <v>Dirección General</v>
          </cell>
          <cell r="E372" t="str">
            <v>Planeación Estratégica</v>
          </cell>
          <cell r="F372" t="str">
            <v>Especialista I</v>
          </cell>
          <cell r="G372" t="str">
            <v>E1</v>
          </cell>
          <cell r="H372" t="str">
            <v>Prestación de servicios profesionales especializados para apoyar la actualización de la batería de indicadores, el análisis de información, visualización e interpretación de datos cuanti- cualitativos del Observatorio de Sapiencia (OdeS).</v>
          </cell>
          <cell r="I372">
            <v>6994359</v>
          </cell>
          <cell r="J372">
            <v>233145.3</v>
          </cell>
          <cell r="K372">
            <v>45082</v>
          </cell>
          <cell r="L372">
            <v>45291</v>
          </cell>
        </row>
        <row r="373">
          <cell r="A373" t="str">
            <v>418 DE 2023</v>
          </cell>
          <cell r="B373">
            <v>1053342111</v>
          </cell>
          <cell r="C373" t="str">
            <v>Paula Andrea Forero Delgadillo</v>
          </cell>
          <cell r="D373" t="str">
            <v>Dirección General</v>
          </cell>
          <cell r="E373" t="str">
            <v>Planeación Estratégica</v>
          </cell>
          <cell r="F373" t="str">
            <v>Especialista I</v>
          </cell>
          <cell r="G373" t="str">
            <v>E1</v>
          </cell>
          <cell r="H373" t="str">
            <v>Prestación de servicios profesionales especializados para realizar la implementación del sistema de inteligencia estratégica a partir de la generación de modelos de datos y/o de análisis de información escalables, al igual que la generación de contenidos del Observatorio de Sapiencia (OdeS).</v>
          </cell>
          <cell r="I373">
            <v>6994359</v>
          </cell>
          <cell r="J373">
            <v>233145.3</v>
          </cell>
          <cell r="K373">
            <v>45082</v>
          </cell>
          <cell r="L373">
            <v>45160</v>
          </cell>
        </row>
        <row r="374">
          <cell r="A374" t="str">
            <v>419 DE 2023</v>
          </cell>
          <cell r="B374">
            <v>43750861</v>
          </cell>
          <cell r="C374" t="str">
            <v>Eliana Maryori Sánchez</v>
          </cell>
          <cell r="D374" t="str">
            <v>Dirección General</v>
          </cell>
          <cell r="E374" t="str">
            <v>Planeación Estratégica</v>
          </cell>
          <cell r="F374" t="str">
            <v>Especialista I</v>
          </cell>
          <cell r="G374" t="str">
            <v>E1</v>
          </cell>
          <cell r="H374" t="str">
            <v>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v>
          </cell>
          <cell r="I374">
            <v>6994359</v>
          </cell>
          <cell r="J374">
            <v>233145.3</v>
          </cell>
          <cell r="K374">
            <v>45082</v>
          </cell>
          <cell r="L374">
            <v>45169</v>
          </cell>
        </row>
        <row r="375">
          <cell r="A375" t="str">
            <v>420 DE 2023</v>
          </cell>
          <cell r="B375">
            <v>1020492424</v>
          </cell>
          <cell r="C375" t="str">
            <v>Dylan Alejandro Montoya Lora</v>
          </cell>
          <cell r="D375" t="str">
            <v>Dirección General</v>
          </cell>
          <cell r="E375" t="str">
            <v>Planeación Estratégica</v>
          </cell>
          <cell r="F375" t="str">
            <v>Profesional I</v>
          </cell>
          <cell r="G375" t="str">
            <v>P1</v>
          </cell>
          <cell r="H375" t="str">
            <v>Prestación de servicios profesionales para desarrollar, desde la ciencia de datos, aplicando técnicas avanzadas - estadísticas, de predicción y de machine learning – la construcción de modelos de análisis de datos escalables y automatizados en el Observatorio de Sapiencia (OdeS). </v>
          </cell>
          <cell r="I375">
            <v>5087184</v>
          </cell>
          <cell r="J375">
            <v>169572.8</v>
          </cell>
          <cell r="K375">
            <v>45082</v>
          </cell>
          <cell r="L375">
            <v>45291</v>
          </cell>
        </row>
        <row r="376">
          <cell r="A376" t="str">
            <v>421 DE 2023</v>
          </cell>
          <cell r="B376">
            <v>1035859702</v>
          </cell>
          <cell r="C376" t="str">
            <v>Bibiana Andrea Gutiérrez Jaramillo</v>
          </cell>
          <cell r="D376" t="str">
            <v xml:space="preserve">Subdirección para la Gestión de la Educación Postsecundaria </v>
          </cell>
          <cell r="E376" t="str">
            <v>DT Fondos - Giros</v>
          </cell>
          <cell r="F376" t="str">
            <v>Profesional II</v>
          </cell>
          <cell r="G376" t="str">
            <v>P2</v>
          </cell>
          <cell r="H376" t="str">
            <v>Prestación de servicios profesionales para apoyar integralmente la gestión administrativa, financiera, giros y soporte operativo de la Dirección Técnica de Fondos de Sapiencia.</v>
          </cell>
          <cell r="I376">
            <v>5722215</v>
          </cell>
          <cell r="J376">
            <v>190740.5</v>
          </cell>
          <cell r="K376">
            <v>45082</v>
          </cell>
          <cell r="L376">
            <v>45291</v>
          </cell>
        </row>
        <row r="377">
          <cell r="A377" t="str">
            <v>422 DE 2023</v>
          </cell>
          <cell r="B377">
            <v>1152434414</v>
          </cell>
          <cell r="C377" t="str">
            <v>John Walter Alvarez Pino</v>
          </cell>
          <cell r="D377" t="str">
            <v xml:space="preserve">Subdirección para la Gestión de la Educación Postsecundaria </v>
          </cell>
          <cell r="E377" t="str">
            <v>DT Fondos - Permanencia</v>
          </cell>
          <cell r="F377" t="str">
            <v>Profesional I</v>
          </cell>
          <cell r="G377" t="str">
            <v>P1</v>
          </cell>
          <cell r="H377" t="str">
            <v>Prestación de servicios profesionales para apoyar el diseño e implementación de estrategias de acompañamiento dirigidas a beneficiarios y familias que hacen parte del Programa Único de Acceso y Permanencia de Sapiencia.</v>
          </cell>
          <cell r="I377">
            <v>5087184</v>
          </cell>
          <cell r="J377">
            <v>169572.8</v>
          </cell>
          <cell r="K377">
            <v>45082</v>
          </cell>
          <cell r="L377">
            <v>45291</v>
          </cell>
        </row>
        <row r="378">
          <cell r="A378" t="str">
            <v>423 DE 2023</v>
          </cell>
          <cell r="B378">
            <v>39412953</v>
          </cell>
          <cell r="C378" t="str">
            <v>Victoria Alvarez Victoria</v>
          </cell>
          <cell r="D378" t="str">
            <v xml:space="preserve">Subdirección para la Gestión de la Educación Postsecundaria </v>
          </cell>
          <cell r="E378" t="str">
            <v>DT Fondos - Permanencia</v>
          </cell>
          <cell r="F378" t="str">
            <v>Profesional I</v>
          </cell>
          <cell r="G378" t="str">
            <v>P1</v>
          </cell>
          <cell r="H378" t="str">
            <v>Prestación de servicios profesionales para apoyar el diseño e implementación de estrategias de acompañamiento dirigidas a beneficiarios y familias que hacen parte del Programa Único de Acceso y Permanencia de Sapiencia.</v>
          </cell>
          <cell r="I378">
            <v>5087184</v>
          </cell>
          <cell r="J378">
            <v>169572.8</v>
          </cell>
          <cell r="K378">
            <v>45082</v>
          </cell>
          <cell r="L378">
            <v>45291</v>
          </cell>
        </row>
        <row r="379">
          <cell r="A379" t="str">
            <v>424 DE 2023</v>
          </cell>
          <cell r="B379">
            <v>1036941445</v>
          </cell>
          <cell r="C379" t="str">
            <v>Katerine Johana Ospina Orozco</v>
          </cell>
          <cell r="D379" t="str">
            <v xml:space="preserve">Subdirección para la Gestión de la Educación Postsecundaria </v>
          </cell>
          <cell r="E379" t="str">
            <v>DT Fondos - Operación</v>
          </cell>
          <cell r="F379" t="str">
            <v>Profesional III</v>
          </cell>
          <cell r="G379" t="str">
            <v>P3</v>
          </cell>
          <cell r="H379" t="str">
            <v>Prestación de Servicios Profesionales en Derecho para apoyar integralmente a la Dirección Técnica de Fondos de la Agencia de Educación Postsecundaria de Medellín - SAPIENCIA.</v>
          </cell>
          <cell r="I379">
            <v>6358634</v>
          </cell>
          <cell r="J379">
            <v>211954.46666666667</v>
          </cell>
          <cell r="K379">
            <v>45082</v>
          </cell>
          <cell r="L379">
            <v>45145</v>
          </cell>
        </row>
        <row r="380">
          <cell r="A380" t="str">
            <v>425 DE 2023</v>
          </cell>
          <cell r="B380">
            <v>1128270752</v>
          </cell>
          <cell r="C380" t="str">
            <v>Lina Marcela Restrepo</v>
          </cell>
          <cell r="D380" t="str">
            <v xml:space="preserve">Subdirección para la Gestión de la Educación Postsecundaria </v>
          </cell>
          <cell r="E380" t="str">
            <v>DT Fondos - Orientador</v>
          </cell>
          <cell r="F380" t="str">
            <v>Tecnólogo III</v>
          </cell>
          <cell r="G380" t="str">
            <v>TG3</v>
          </cell>
          <cell r="H380" t="str">
            <v>Prestación de servicios de apoyo a las actividades administrativas, financieras, logísticas y soporte operativo de la Agencia de Educación Postsecundaria de Medellín - Sapiencia.</v>
          </cell>
          <cell r="I380">
            <v>4150544</v>
          </cell>
          <cell r="J380">
            <v>138351.46666666667</v>
          </cell>
          <cell r="K380">
            <v>45082</v>
          </cell>
          <cell r="L380">
            <v>45291</v>
          </cell>
        </row>
        <row r="381">
          <cell r="A381" t="str">
            <v>426 DE 2023</v>
          </cell>
          <cell r="B381">
            <v>1039456816</v>
          </cell>
          <cell r="C381" t="str">
            <v>Liseth Rincon Moncada</v>
          </cell>
          <cell r="D381" t="str">
            <v xml:space="preserve">Subdirección para la Gestión de la Educación Postsecundaria </v>
          </cell>
          <cell r="E381" t="str">
            <v>DT Fondos - Operación</v>
          </cell>
          <cell r="F381" t="str">
            <v>Profesional III</v>
          </cell>
          <cell r="G381" t="str">
            <v>P3</v>
          </cell>
          <cell r="H381" t="str">
            <v>Prestación de servicios profesionales para apoyar la gestión operativa y supervisión de contratos bajo el componente técnico, financiero, contable y administrativo de la Dirección Técnica de Fondos de Sapiencia.</v>
          </cell>
          <cell r="I381">
            <v>6358634</v>
          </cell>
          <cell r="J381">
            <v>211954.46666666667</v>
          </cell>
          <cell r="K381">
            <v>45082</v>
          </cell>
          <cell r="L381">
            <v>45291</v>
          </cell>
        </row>
        <row r="382">
          <cell r="A382" t="str">
            <v>427 DE 2023</v>
          </cell>
          <cell r="B382">
            <v>1036953090</v>
          </cell>
          <cell r="C382" t="str">
            <v>María Camila Ospina Valencia</v>
          </cell>
          <cell r="D382" t="str">
            <v xml:space="preserve">Subdirección para la Gestión de la Educación Postsecundaria </v>
          </cell>
          <cell r="E382" t="str">
            <v>DT Fondos - Operación</v>
          </cell>
          <cell r="F382" t="str">
            <v>Profesional III</v>
          </cell>
          <cell r="G382" t="str">
            <v>P3</v>
          </cell>
          <cell r="H382" t="str">
            <v>Prestación de Servicios Profesionales para apoyar jurídicamente la operación de los contratos de la Dirección Técnica de Fondos de la Agencia de Educación Postsecundaria de Medellín - SAPIENCIA.</v>
          </cell>
          <cell r="I382">
            <v>6358634</v>
          </cell>
          <cell r="J382">
            <v>211954.46666666667</v>
          </cell>
          <cell r="K382">
            <v>45082</v>
          </cell>
          <cell r="L382">
            <v>45291</v>
          </cell>
        </row>
        <row r="383">
          <cell r="A383" t="str">
            <v>428 DE 2023</v>
          </cell>
          <cell r="B383">
            <v>1102836472</v>
          </cell>
          <cell r="C383" t="str">
            <v>Brayan Alberto Perez Pinilla</v>
          </cell>
          <cell r="D383" t="str">
            <v xml:space="preserve">Subdirección para la Gestión de la Educación Postsecundaria </v>
          </cell>
          <cell r="E383" t="str">
            <v>Matrícula Cero</v>
          </cell>
          <cell r="F383" t="str">
            <v>Profesional II</v>
          </cell>
          <cell r="G383" t="str">
            <v>P2</v>
          </cell>
          <cell r="H383"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 </v>
          </cell>
          <cell r="I383">
            <v>5722215</v>
          </cell>
          <cell r="J383">
            <v>190740.5</v>
          </cell>
          <cell r="K383">
            <v>45082</v>
          </cell>
          <cell r="L383">
            <v>45291</v>
          </cell>
        </row>
        <row r="384">
          <cell r="A384" t="str">
            <v>429 DE 2023</v>
          </cell>
          <cell r="B384">
            <v>1053799241</v>
          </cell>
          <cell r="C384" t="str">
            <v>Mauricio Garcia Zamora</v>
          </cell>
          <cell r="D384" t="str">
            <v xml:space="preserve">Subdirección para la Gestión de la Educación Postsecundaria </v>
          </cell>
          <cell r="E384" t="str">
            <v>Matrícula Cero</v>
          </cell>
          <cell r="F384" t="str">
            <v>Profesional III</v>
          </cell>
          <cell r="G384" t="str">
            <v>P3</v>
          </cell>
          <cell r="H384" t="str">
            <v>Prestación de servicios profesionales para apoyar jurídicamente la operación de los proyectos y programas de la Subdirección para la Gestión de la Educación Postsecundaria de la Agencia de Educación Postsecundaria de Medellín - Sapiencia.</v>
          </cell>
          <cell r="I384">
            <v>6358634</v>
          </cell>
          <cell r="J384">
            <v>211954.46666666667</v>
          </cell>
          <cell r="K384">
            <v>45082</v>
          </cell>
          <cell r="L384">
            <v>45291</v>
          </cell>
        </row>
        <row r="385">
          <cell r="A385" t="str">
            <v>430 DE 2023</v>
          </cell>
          <cell r="B385">
            <v>1028011122</v>
          </cell>
          <cell r="C385" t="str">
            <v>Kaner Jose Maquillon Renteria</v>
          </cell>
          <cell r="D385" t="str">
            <v xml:space="preserve">Subdirección para la Gestión de la Educación Postsecundaria </v>
          </cell>
          <cell r="E385" t="str">
            <v>Talento Especializado</v>
          </cell>
          <cell r="F385" t="str">
            <v>Profesional II</v>
          </cell>
          <cell r="G385" t="str">
            <v>P2</v>
          </cell>
          <cell r="H385" t="str">
            <v>Prestación de servicios profesionales para apoyar la planificación y seguimiento de actividades administrativas, contractuales y de apoyo a la supervisión relacionadas con la operación del proyecto Apoyo en la Formación de Talento Especializado en Áreas de la Industria 4.0.</v>
          </cell>
          <cell r="I385">
            <v>5722215</v>
          </cell>
          <cell r="J385">
            <v>190740.5</v>
          </cell>
          <cell r="K385">
            <v>45082</v>
          </cell>
          <cell r="L385">
            <v>45169</v>
          </cell>
        </row>
        <row r="386">
          <cell r="A386" t="str">
            <v>431 DE 2023</v>
          </cell>
          <cell r="B386">
            <v>43748664</v>
          </cell>
          <cell r="C386" t="str">
            <v>Maria Elena Sanchez Restrepo</v>
          </cell>
          <cell r="D386" t="str">
            <v xml:space="preserve">Subdirección para la Gestión de la Educación Postsecundaria </v>
          </cell>
          <cell r="E386" t="str">
            <v>Sinergia - Permanencia</v>
          </cell>
          <cell r="F386" t="str">
            <v>Profesional I</v>
          </cell>
          <cell r="G386" t="str">
            <v>P1</v>
          </cell>
          <cell r="H386" t="str">
            <v>Prestación de servicios profesionales de apoyo para el diseño e implementación de estrategias de acompañamiento dirigidas a beneficiarios y familias que hacen parte de los programas para el acceso y permanencia de Sapiencia.</v>
          </cell>
          <cell r="I386">
            <v>5087184</v>
          </cell>
          <cell r="J386">
            <v>169572.8</v>
          </cell>
          <cell r="K386">
            <v>45082</v>
          </cell>
          <cell r="L386">
            <v>45291</v>
          </cell>
        </row>
        <row r="387">
          <cell r="A387" t="str">
            <v>432 DE 2023</v>
          </cell>
          <cell r="B387">
            <v>1036648675</v>
          </cell>
          <cell r="C387" t="str">
            <v>Daniel Felipe Zapata Velez</v>
          </cell>
          <cell r="D387" t="str">
            <v xml:space="preserve">Subdirección para la Gestión de la Educación Postsecundaria </v>
          </cell>
          <cell r="E387" t="str">
            <v>DT Fondos - Orientador</v>
          </cell>
          <cell r="F387" t="str">
            <v>Profesional</v>
          </cell>
          <cell r="G387" t="str">
            <v>P</v>
          </cell>
          <cell r="H387" t="str">
            <v>Prestación de servicios profesionales para apoyar las actividades administrativas, financieras, logísticas y soporte operativo de la Agencia de Educación Postsecundaria de Medellín – Sapiencia</v>
          </cell>
          <cell r="I387">
            <v>4448666</v>
          </cell>
          <cell r="J387">
            <v>148288.86666666667</v>
          </cell>
          <cell r="K387">
            <v>45084</v>
          </cell>
          <cell r="L387">
            <v>45169</v>
          </cell>
        </row>
        <row r="388">
          <cell r="A388" t="str">
            <v>433 DE 2023</v>
          </cell>
          <cell r="B388">
            <v>71273101</v>
          </cell>
          <cell r="C388" t="str">
            <v>Jorge Mario Sánchez Díaz</v>
          </cell>
          <cell r="D388" t="str">
            <v xml:space="preserve">Subdirección para la Gestión de la Educación Postsecundaria </v>
          </cell>
          <cell r="E388" t="str">
            <v>DT Fondos - Orientador</v>
          </cell>
          <cell r="F388" t="str">
            <v>Tecnólogo I</v>
          </cell>
          <cell r="G388" t="str">
            <v>TG1</v>
          </cell>
          <cell r="H388" t="str">
            <v xml:space="preserve">Prestación de servicios de apoyo a la gestión para el desarrollo de actividades operativas, logísticas y gestión documental relacionada con la operación del Programa Único de Acceso y Permanencia de SAPIENCIA.                 </v>
          </cell>
          <cell r="I388">
            <v>2490327</v>
          </cell>
          <cell r="J388">
            <v>83010.899999999994</v>
          </cell>
          <cell r="K388">
            <v>45090</v>
          </cell>
          <cell r="L388">
            <v>45169</v>
          </cell>
        </row>
        <row r="389">
          <cell r="A389" t="str">
            <v>434 DE 2023</v>
          </cell>
          <cell r="B389">
            <v>21856319</v>
          </cell>
          <cell r="C389" t="str">
            <v>Yudi Cristina Zapata Martinez</v>
          </cell>
          <cell r="D389" t="str">
            <v xml:space="preserve">Subdirección para la Gestión de la Educación Postsecundaria </v>
          </cell>
          <cell r="E389" t="str">
            <v>DT Fondos - Orientador</v>
          </cell>
          <cell r="F389" t="str">
            <v>Tecnólogo II</v>
          </cell>
          <cell r="G389" t="str">
            <v>TG2</v>
          </cell>
          <cell r="H389" t="str">
            <v>Prestación de servicios como técnico para apoyar las actividades administrativas, financieras, logísticas y soporte operativo de la Agencia de Educación Postsecundaria de Medellín - Sapiencia.</v>
          </cell>
          <cell r="I389">
            <v>3182084</v>
          </cell>
          <cell r="J389">
            <v>106069.46666666666</v>
          </cell>
          <cell r="K389">
            <v>45084</v>
          </cell>
          <cell r="L389">
            <v>45169</v>
          </cell>
        </row>
        <row r="390">
          <cell r="A390" t="str">
            <v>435 DE 2023</v>
          </cell>
          <cell r="B390">
            <v>1104864703</v>
          </cell>
          <cell r="C390" t="str">
            <v>Camila Zabala Zuluaga</v>
          </cell>
          <cell r="D390" t="str">
            <v xml:space="preserve">Subdirección para la Gestión de la Educación Postsecundaria </v>
          </cell>
          <cell r="E390" t="str">
            <v>DT Fondos - Territorial</v>
          </cell>
          <cell r="F390" t="str">
            <v>Profesional I</v>
          </cell>
          <cell r="G390" t="str">
            <v>P1</v>
          </cell>
          <cell r="H390" t="str">
            <v>Prestación de servicios profesionales para el acompañamiento integral en los territorios a los beneficiarios, instituciones y entidades en la divulgación del Programa Único de Acceso y Permanencia de Sapiencia.</v>
          </cell>
          <cell r="I390">
            <v>5087184</v>
          </cell>
          <cell r="J390">
            <v>169572.8</v>
          </cell>
          <cell r="K390">
            <v>45084</v>
          </cell>
          <cell r="L390">
            <v>45169</v>
          </cell>
        </row>
        <row r="391">
          <cell r="A391" t="str">
            <v>436 DE 2023</v>
          </cell>
          <cell r="B391">
            <v>1039703607</v>
          </cell>
          <cell r="C391" t="str">
            <v>María Camila Ruiz Amazara</v>
          </cell>
          <cell r="D391" t="str">
            <v>Subdirección Administrativa, Financiera y de Apoyo a la Gestión</v>
          </cell>
          <cell r="E391" t="str">
            <v>Atención al Ciudadano</v>
          </cell>
          <cell r="F391" t="str">
            <v>Tecnólogo I</v>
          </cell>
          <cell r="G391" t="str">
            <v>TG1</v>
          </cell>
          <cell r="H391" t="str">
            <v>Prestación de servicios para apoyar el proceso de atención a la ciudadanía en la Agencia de Educación Postsecundaria de Medellín – Sapiencia.</v>
          </cell>
          <cell r="I391">
            <v>2490327</v>
          </cell>
          <cell r="J391">
            <v>83010.899999999994</v>
          </cell>
          <cell r="K391">
            <v>45084</v>
          </cell>
          <cell r="L391">
            <v>45169</v>
          </cell>
        </row>
        <row r="392">
          <cell r="A392" t="str">
            <v>437 DE 2023</v>
          </cell>
          <cell r="B392">
            <v>1041228782</v>
          </cell>
          <cell r="C392" t="str">
            <v>Liseth Arbeláez Marín</v>
          </cell>
          <cell r="D392" t="str">
            <v xml:space="preserve">Subdirección para la Gestión de la Educación Postsecundaria </v>
          </cell>
          <cell r="E392" t="str">
            <v>DT Fondos - Orientador</v>
          </cell>
          <cell r="F392" t="str">
            <v>Tecnólogo I</v>
          </cell>
          <cell r="G392" t="str">
            <v>TG1</v>
          </cell>
          <cell r="H392" t="str">
            <v>Prestación de servicios de apoyo a la gestión para el desarrollo de actividades operativas, logísticas y gestión documental relacionada con la operación del Programa Único de Acceso y Permanencia de SAPIENCIA</v>
          </cell>
          <cell r="I392">
            <v>2490327</v>
          </cell>
          <cell r="J392">
            <v>83010.899999999994</v>
          </cell>
          <cell r="K392">
            <v>45084</v>
          </cell>
          <cell r="L392">
            <v>45291</v>
          </cell>
        </row>
        <row r="393">
          <cell r="A393" t="str">
            <v>438 DE 2023</v>
          </cell>
          <cell r="B393">
            <v>71268017</v>
          </cell>
          <cell r="C393" t="str">
            <v>Cristian Girez Asprilla Cuesta</v>
          </cell>
          <cell r="D393" t="str">
            <v xml:space="preserve">Subdirección para la Gestión de la Educación Postsecundaria </v>
          </cell>
          <cell r="E393" t="str">
            <v>DT Fondos - Operación</v>
          </cell>
          <cell r="F393" t="str">
            <v>Profesional II</v>
          </cell>
          <cell r="G393" t="str">
            <v>P2</v>
          </cell>
          <cell r="H393" t="str">
            <v>Prestación de Servicios Profesionales para apoyar integralmente la gestión administrativa, financiera y soporte operativo de la Dirección Técnica de Fondos de Sapiencia.</v>
          </cell>
          <cell r="I393">
            <v>5722215</v>
          </cell>
          <cell r="J393">
            <v>190740.5</v>
          </cell>
          <cell r="K393">
            <v>45084</v>
          </cell>
          <cell r="L393">
            <v>45291</v>
          </cell>
        </row>
        <row r="394">
          <cell r="A394" t="str">
            <v>439 DE 2023</v>
          </cell>
          <cell r="B394">
            <v>1017226347</v>
          </cell>
          <cell r="C394" t="str">
            <v>Gabriel Jaime Montoya Palacios</v>
          </cell>
          <cell r="D394" t="str">
            <v xml:space="preserve">Subdirección para la Gestión de la Educación Postsecundaria </v>
          </cell>
          <cell r="E394" t="str">
            <v>DT Fondos - Orientador</v>
          </cell>
          <cell r="F394" t="str">
            <v>Tecnólogo I</v>
          </cell>
          <cell r="G394" t="str">
            <v>TG1</v>
          </cell>
          <cell r="H394" t="str">
            <v xml:space="preserve">Prestación de servicios de apoyo a la gestión para el desarrollo de actividades operativas, logísticas y gestión documental relacionada con la operación del Programa Único de Acceso y Permanencia de SAPIENCIA.                 </v>
          </cell>
          <cell r="I394">
            <v>2490327</v>
          </cell>
          <cell r="J394">
            <v>83010.899999999994</v>
          </cell>
          <cell r="K394">
            <v>45084</v>
          </cell>
          <cell r="L394">
            <v>45291</v>
          </cell>
        </row>
        <row r="395">
          <cell r="A395" t="str">
            <v>440 DE 2023</v>
          </cell>
          <cell r="B395">
            <v>1078856635</v>
          </cell>
          <cell r="C395" t="str">
            <v>Jeyson Mosquera Perea</v>
          </cell>
          <cell r="D395" t="str">
            <v xml:space="preserve">Subdirección para la Gestión de la Educación Postsecundaria </v>
          </cell>
          <cell r="E395" t="str">
            <v>DT Fondos - Operación</v>
          </cell>
          <cell r="F395" t="str">
            <v>Profesional III</v>
          </cell>
          <cell r="G395" t="str">
            <v>P3</v>
          </cell>
          <cell r="H395" t="str">
            <v>Prestación de servicios profesionales para apoyar la gestión operativa y supervisión de contratos bajo el componente técnico, financiero, contable y administrativo de la Dirección Técnica de Fondos de Sapiencia.</v>
          </cell>
          <cell r="I395">
            <v>6358634</v>
          </cell>
          <cell r="J395">
            <v>211954.46666666667</v>
          </cell>
          <cell r="K395">
            <v>45084</v>
          </cell>
          <cell r="L395">
            <v>45107</v>
          </cell>
        </row>
        <row r="396">
          <cell r="A396" t="str">
            <v>441 DE 2023</v>
          </cell>
          <cell r="B396">
            <v>1036608464</v>
          </cell>
          <cell r="C396" t="str">
            <v>Liliana María Espinosa Olarte</v>
          </cell>
          <cell r="D396" t="str">
            <v xml:space="preserve">Subdirección para la Gestión de la Educación Postsecundaria </v>
          </cell>
          <cell r="E396" t="str">
            <v>DT Fondos - Orientador</v>
          </cell>
          <cell r="F396" t="str">
            <v>Tecnólogo I</v>
          </cell>
          <cell r="G396" t="str">
            <v>TG1</v>
          </cell>
          <cell r="H396" t="str">
            <v>Prestación de servicios de apoyo a la gestión para el desarrollo de actividades operativas, logísticas y gestión documental relacionada con la operación del Programa Único de Acceso y Permanencia de SAPIENCIA</v>
          </cell>
          <cell r="I396">
            <v>2490327</v>
          </cell>
          <cell r="J396">
            <v>83010.899999999994</v>
          </cell>
          <cell r="K396">
            <v>45084</v>
          </cell>
          <cell r="L396">
            <v>45291</v>
          </cell>
        </row>
        <row r="397">
          <cell r="A397" t="str">
            <v>442 DE 2023</v>
          </cell>
          <cell r="B397">
            <v>30571562</v>
          </cell>
          <cell r="C397" t="str">
            <v>Diana Mayoli Toro Alvarez</v>
          </cell>
          <cell r="D397" t="str">
            <v xml:space="preserve">Subdirección para la Gestión de la Educación Postsecundaria </v>
          </cell>
          <cell r="E397" t="str">
            <v>DT Fondos - Orientador</v>
          </cell>
          <cell r="F397" t="str">
            <v>Profesional</v>
          </cell>
          <cell r="G397" t="str">
            <v>P</v>
          </cell>
          <cell r="H397" t="str">
            <v>Prestación de servicios profesionales para apoyar las actividades administrativas, financieras, logísticas y soporte operativo de la Agencia de Educación Postsecundaria de Medellín - Sapiencia.</v>
          </cell>
          <cell r="I397">
            <v>4448666</v>
          </cell>
          <cell r="J397">
            <v>148288.86666666667</v>
          </cell>
          <cell r="K397">
            <v>45084</v>
          </cell>
          <cell r="L397">
            <v>45291</v>
          </cell>
        </row>
        <row r="398">
          <cell r="A398" t="str">
            <v>443 DE 2023</v>
          </cell>
          <cell r="B398">
            <v>43913902</v>
          </cell>
          <cell r="C398" t="str">
            <v>Catalina Posada Escobar</v>
          </cell>
          <cell r="D398" t="str">
            <v xml:space="preserve">Subdirección para la Gestión de la Educación Postsecundaria </v>
          </cell>
          <cell r="E398" t="str">
            <v>DT Fondos - Giros</v>
          </cell>
          <cell r="F398" t="str">
            <v>Profesional II</v>
          </cell>
          <cell r="G398" t="str">
            <v>P2</v>
          </cell>
          <cell r="H398" t="str">
            <v>Prestación de servicios profesionales para apoyar integralmente la gestión administrativa, financiera, giros y soporte operativo de la Dirección Técnica de Fondos de Sapiencia.</v>
          </cell>
          <cell r="I398">
            <v>5722215</v>
          </cell>
          <cell r="J398">
            <v>190740.5</v>
          </cell>
          <cell r="K398">
            <v>45084</v>
          </cell>
          <cell r="L398">
            <v>45291</v>
          </cell>
        </row>
        <row r="399">
          <cell r="A399" t="str">
            <v>444 DE 2023</v>
          </cell>
          <cell r="B399">
            <v>43158296</v>
          </cell>
          <cell r="C399" t="str">
            <v>Sandra Milena Arboleda Ortiz</v>
          </cell>
          <cell r="D399" t="str">
            <v xml:space="preserve">Subdirección para la Gestión de la Educación Postsecundaria </v>
          </cell>
          <cell r="E399" t="str">
            <v>DT Fondos - Giros</v>
          </cell>
          <cell r="F399" t="str">
            <v>Profesional II</v>
          </cell>
          <cell r="G399" t="str">
            <v>P2</v>
          </cell>
          <cell r="H399" t="str">
            <v>Prestación de Servicios Profesionales para apoyar integralmente la gestión administrativa, financiera y soporte operativo de la Dirección Técnica de Fondos de Sapiencia.</v>
          </cell>
          <cell r="I399">
            <v>5722215</v>
          </cell>
          <cell r="J399">
            <v>190740.5</v>
          </cell>
          <cell r="K399">
            <v>45084</v>
          </cell>
          <cell r="L399">
            <v>45291</v>
          </cell>
        </row>
        <row r="400">
          <cell r="A400" t="str">
            <v>445 DE 2023</v>
          </cell>
          <cell r="B400">
            <v>43638840</v>
          </cell>
          <cell r="C400" t="str">
            <v>Andrea Patricia Athehortua Osorio</v>
          </cell>
          <cell r="D400" t="str">
            <v>Subdirección Administrativa, Financiera y de Apoyo a la Gestión</v>
          </cell>
          <cell r="E400" t="str">
            <v>Atención al Ciudadano</v>
          </cell>
          <cell r="F400" t="str">
            <v>Tecnólogo I</v>
          </cell>
          <cell r="G400" t="str">
            <v>TG1</v>
          </cell>
          <cell r="H400" t="str">
            <v>Prestación de servicios para apoyar el proceso de atención a la ciudadanía en la Agencia de Educación Postsecundaria de Medellín – Sapiencia</v>
          </cell>
          <cell r="I400">
            <v>2490327</v>
          </cell>
          <cell r="J400">
            <v>83010.899999999994</v>
          </cell>
          <cell r="K400">
            <v>45084</v>
          </cell>
          <cell r="L400">
            <v>45291</v>
          </cell>
        </row>
        <row r="401">
          <cell r="A401" t="str">
            <v>446 DE 2023</v>
          </cell>
          <cell r="B401">
            <v>32101951</v>
          </cell>
          <cell r="C401" t="str">
            <v>Luz Eneida Rodriguez Vargas</v>
          </cell>
          <cell r="D401" t="str">
            <v>Oficina Control Interno</v>
          </cell>
          <cell r="E401" t="str">
            <v>Oficina Control Interno</v>
          </cell>
          <cell r="F401" t="str">
            <v>Profesional</v>
          </cell>
          <cell r="G401" t="str">
            <v>P</v>
          </cell>
          <cell r="H401" t="str">
            <v>Prestación de servicios profesionales en contaduría pública para el apoyo contable, a la gestión y el fortalecimiento de los procesos del sistema de control interno de la Agencia de Educación Postsecundaria de Medellín-SAPIENCIA. </v>
          </cell>
          <cell r="I401">
            <v>4448666</v>
          </cell>
          <cell r="J401">
            <v>148288.86666666667</v>
          </cell>
          <cell r="K401">
            <v>45084</v>
          </cell>
          <cell r="L401">
            <v>45291</v>
          </cell>
        </row>
        <row r="402">
          <cell r="A402" t="str">
            <v>447 DE 2023</v>
          </cell>
          <cell r="B402">
            <v>71381148</v>
          </cell>
          <cell r="C402" t="str">
            <v>Juan Fernando Moreno Zapata</v>
          </cell>
          <cell r="D402" t="str">
            <v>Oficina Asesora Jurídica</v>
          </cell>
          <cell r="E402" t="str">
            <v>Contratación</v>
          </cell>
          <cell r="F402" t="str">
            <v>Profesional I</v>
          </cell>
          <cell r="G402" t="str">
            <v>P1</v>
          </cell>
          <cell r="H402" t="str">
            <v>Prestación de servicios profesionales para el acompañamiento jurídico en contratación pública de la Agencia de Educación Postsecundaria de Medellín – SAPIENCIA</v>
          </cell>
          <cell r="I402">
            <v>5087184</v>
          </cell>
          <cell r="J402">
            <v>169572.8</v>
          </cell>
          <cell r="K402">
            <v>45084</v>
          </cell>
          <cell r="L402">
            <v>45169</v>
          </cell>
        </row>
        <row r="403">
          <cell r="A403" t="str">
            <v>448 DE 2023</v>
          </cell>
          <cell r="B403">
            <v>1000914447</v>
          </cell>
          <cell r="C403" t="str">
            <v>Cristina Garces Alvarez</v>
          </cell>
          <cell r="D403" t="str">
            <v>Subdirección Administrativa, Financiera y de Apoyo a la Gestión</v>
          </cell>
          <cell r="E403" t="str">
            <v>Sistemas de Información</v>
          </cell>
          <cell r="F403" t="str">
            <v>Técnico III</v>
          </cell>
          <cell r="G403" t="str">
            <v>TG3</v>
          </cell>
          <cell r="H403" t="str">
            <v>"Prestación de servicios como tecnólogo(a) para la administración de herramientas de inteligencia de negocios, control de proyectos y el desarrollo, implementación y puesta en marcha de aplicativos y formularios para la Agencia de Educación Postsecundaria de Medellín. - SAPIENCIA".</v>
          </cell>
          <cell r="I403">
            <v>4150544</v>
          </cell>
          <cell r="J403">
            <v>138351.46666666667</v>
          </cell>
          <cell r="K403">
            <v>45084</v>
          </cell>
          <cell r="L403">
            <v>45291</v>
          </cell>
        </row>
        <row r="404">
          <cell r="A404" t="str">
            <v>451 DE 2023</v>
          </cell>
          <cell r="B404">
            <v>43977209</v>
          </cell>
          <cell r="C404" t="str">
            <v xml:space="preserve">Maria Paulina Rios Arce </v>
          </cell>
          <cell r="D404" t="str">
            <v>Subdirección Administrativa, Financiera y de Apoyo a la Gestión</v>
          </cell>
          <cell r="E404" t="str">
            <v>Administrativa</v>
          </cell>
          <cell r="F404" t="str">
            <v>Profesional III</v>
          </cell>
          <cell r="G404" t="str">
            <v>P3</v>
          </cell>
          <cell r="H404" t="str">
            <v>Prestación de servicios profesionales para apoyar la supervisión de contratos designados en la subdirección administrativa, financiera y de apoyo a la gestión de la agencia de educación postsecundaria de Medellín-Sapiencia.</v>
          </cell>
          <cell r="I404">
            <v>6358634</v>
          </cell>
          <cell r="J404">
            <v>211954.46666666667</v>
          </cell>
          <cell r="K404">
            <v>45103</v>
          </cell>
          <cell r="L404">
            <v>45291</v>
          </cell>
        </row>
        <row r="405">
          <cell r="A405" t="str">
            <v>452 DE 2023</v>
          </cell>
          <cell r="B405">
            <v>1077449395</v>
          </cell>
          <cell r="C405" t="str">
            <v>Sergio Andrés Asprilla Velásquez</v>
          </cell>
          <cell r="D405" t="str">
            <v xml:space="preserve">Subdirección para la Gestión de la Educación Postsecundaria </v>
          </cell>
          <cell r="E405" t="str">
            <v>DT Fondos - Orientador</v>
          </cell>
          <cell r="F405" t="str">
            <v>Profesional I</v>
          </cell>
          <cell r="G405" t="str">
            <v>P1</v>
          </cell>
          <cell r="H405" t="str">
            <v>Prestación de Servicios Profesionales en Derecho para apoyar integralmente a la Dirección Técnica de Fondos de la Agencia de Educación Postsecundaria de Medellín - SAPIENCIA. </v>
          </cell>
          <cell r="I405">
            <v>5087184</v>
          </cell>
          <cell r="J405">
            <v>169572.8</v>
          </cell>
          <cell r="K405">
            <v>45090</v>
          </cell>
          <cell r="L405">
            <v>45291</v>
          </cell>
        </row>
        <row r="406">
          <cell r="A406" t="str">
            <v>453 DE 2023</v>
          </cell>
          <cell r="B406">
            <v>1152218481</v>
          </cell>
          <cell r="C406" t="str">
            <v>Laura Mariett Cardona García</v>
          </cell>
          <cell r="D406" t="str">
            <v xml:space="preserve">Subdirección para la Gestión de la Educación Postsecundaria </v>
          </cell>
          <cell r="E406" t="str">
            <v>DT Fondos - Permanencia</v>
          </cell>
          <cell r="F406" t="str">
            <v>Profesional I</v>
          </cell>
          <cell r="G406" t="str">
            <v>P1</v>
          </cell>
          <cell r="H406" t="str">
            <v>Prestación de servicios profesionales para apoyar el diseño e implementación de estrategias de acompañamiento dirigidas a beneficiarios y familias que hacen parte del Programa Único de Acceso y Permanencia de Sapiencia. </v>
          </cell>
          <cell r="I406">
            <v>5087184</v>
          </cell>
          <cell r="J406">
            <v>169572.8</v>
          </cell>
          <cell r="K406">
            <v>45098</v>
          </cell>
          <cell r="L406">
            <v>45291</v>
          </cell>
        </row>
        <row r="407">
          <cell r="A407" t="str">
            <v>454 DE 2023</v>
          </cell>
          <cell r="B407">
            <v>1017143841</v>
          </cell>
          <cell r="C407" t="str">
            <v>Yulieth Vanessa Gil Castrillón</v>
          </cell>
          <cell r="D407" t="str">
            <v xml:space="preserve">Subdirección para la Gestión de la Educación Postsecundaria </v>
          </cell>
          <cell r="E407" t="str">
            <v>DT Fondos - Operación</v>
          </cell>
          <cell r="F407" t="str">
            <v>Especialista I</v>
          </cell>
          <cell r="G407" t="str">
            <v>E1</v>
          </cell>
          <cell r="H407" t="str">
            <v>Prestación de servicios profesionales especializados en derecho para apoyar integralmente a la dirección técnica de fondos de la agencia de educación postsecundaria de medellín - sapiencia.</v>
          </cell>
          <cell r="I407">
            <v>6994359</v>
          </cell>
          <cell r="J407">
            <v>233145.3</v>
          </cell>
          <cell r="K407">
            <v>45103</v>
          </cell>
          <cell r="L407">
            <v>45149</v>
          </cell>
        </row>
        <row r="408">
          <cell r="A408" t="str">
            <v>455 DE 2023</v>
          </cell>
          <cell r="B408">
            <v>1035230718</v>
          </cell>
          <cell r="C408" t="str">
            <v>Juan Carlos Ortega Areiza</v>
          </cell>
          <cell r="D408" t="str">
            <v xml:space="preserve">Subdirección para la Gestión de la Educación Postsecundaria </v>
          </cell>
          <cell r="E408" t="str">
            <v>DT Fondos - Territorial</v>
          </cell>
          <cell r="F408" t="str">
            <v>Tecnólogo II</v>
          </cell>
          <cell r="G408" t="str">
            <v>TG2</v>
          </cell>
          <cell r="H408" t="str">
            <v>Prestación de servicios para apoyar integralmente lo relacionado con la prestación del Servicio Social.</v>
          </cell>
          <cell r="I408">
            <v>3182084</v>
          </cell>
          <cell r="J408">
            <v>106069.46666666666</v>
          </cell>
          <cell r="K408">
            <v>45090</v>
          </cell>
          <cell r="L408">
            <v>45291</v>
          </cell>
        </row>
        <row r="409">
          <cell r="A409" t="str">
            <v>456 DE 2023</v>
          </cell>
          <cell r="B409">
            <v>1017140425</v>
          </cell>
          <cell r="C409" t="str">
            <v>Juan David Guisao</v>
          </cell>
          <cell r="D409" t="str">
            <v xml:space="preserve">Subdirección para la Gestión de la Educación Postsecundaria </v>
          </cell>
          <cell r="E409" t="str">
            <v>DT Fondos - Orientador</v>
          </cell>
          <cell r="F409" t="str">
            <v>Tecnólogo III</v>
          </cell>
          <cell r="G409" t="str">
            <v>TG3</v>
          </cell>
          <cell r="H409" t="str">
            <v>Prestación de servicios como técnico para el apoyo asistencial en procesos administrativos y operativos de la Dirección Técnica de Fondos de Sapiencia.</v>
          </cell>
          <cell r="I409">
            <v>4150544</v>
          </cell>
          <cell r="J409">
            <v>138351.46666666667</v>
          </cell>
          <cell r="K409">
            <v>45090</v>
          </cell>
          <cell r="L409">
            <v>45102</v>
          </cell>
        </row>
        <row r="410">
          <cell r="A410" t="str">
            <v>457 DE 2023</v>
          </cell>
          <cell r="B410">
            <v>1128437710</v>
          </cell>
          <cell r="C410" t="str">
            <v>Carolina Hernandez Zuleta</v>
          </cell>
          <cell r="D410" t="str">
            <v xml:space="preserve">Subdirección para la Gestión de la Educación Postsecundaria </v>
          </cell>
          <cell r="E410" t="str">
            <v>Transversal - SGEP</v>
          </cell>
          <cell r="F410" t="str">
            <v>Profesional I</v>
          </cell>
          <cell r="G410" t="str">
            <v>P1</v>
          </cell>
          <cell r="H410" t="str">
            <v>Prestación de servicios profesionales de apoyo transversal para el diseño e implementación de articulaciones y estrategias de acompañamiento dirigidas a beneficiarios y familias que hacen parte de los programas del proyecto “Ampliación del acceso y la permanencia en la Educación Postsecundaria</v>
          </cell>
          <cell r="I410">
            <v>5087184</v>
          </cell>
          <cell r="J410">
            <v>169572.8</v>
          </cell>
          <cell r="K410">
            <v>45090</v>
          </cell>
          <cell r="L410">
            <v>45291</v>
          </cell>
        </row>
        <row r="411">
          <cell r="A411" t="str">
            <v>458 DE 2023</v>
          </cell>
          <cell r="B411">
            <v>1128446754</v>
          </cell>
          <cell r="C411" t="str">
            <v>Lina Marcela Tangarife Betancur</v>
          </cell>
          <cell r="D411" t="str">
            <v xml:space="preserve">Subdirección para la Gestión de la Educación Postsecundaria </v>
          </cell>
          <cell r="E411" t="str">
            <v>Transversal - SGEP</v>
          </cell>
          <cell r="F411" t="str">
            <v>Profesional I</v>
          </cell>
          <cell r="G411" t="str">
            <v>P1</v>
          </cell>
          <cell r="H411" t="str">
            <v>Prestación de servicios profesionales de apoyo para el diseño e implementación de estrategias de acompañamiento dirigidas a beneficiarios y familias que hacen parte de los programas para el acceso y permanencia de Sapiencia.</v>
          </cell>
          <cell r="I411">
            <v>5087184</v>
          </cell>
          <cell r="J411">
            <v>169572.8</v>
          </cell>
          <cell r="K411">
            <v>45090</v>
          </cell>
          <cell r="L411">
            <v>45291</v>
          </cell>
        </row>
        <row r="412">
          <cell r="A412" t="str">
            <v>459 DE 2023</v>
          </cell>
          <cell r="B412">
            <v>1037580092</v>
          </cell>
          <cell r="C412" t="str">
            <v>Sebastian Rodriguez Paredes</v>
          </cell>
          <cell r="D412" t="str">
            <v xml:space="preserve">Subdirección para la Gestión de la Educación Postsecundaria </v>
          </cell>
          <cell r="E412" t="str">
            <v>Matrícula Cero</v>
          </cell>
          <cell r="F412" t="str">
            <v>Profesional II</v>
          </cell>
          <cell r="G412" t="str">
            <v>P2</v>
          </cell>
          <cell r="H412"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 </v>
          </cell>
          <cell r="I412">
            <v>5722215</v>
          </cell>
          <cell r="J412">
            <v>190740.5</v>
          </cell>
          <cell r="K412">
            <v>45103</v>
          </cell>
          <cell r="L412">
            <v>45291</v>
          </cell>
        </row>
        <row r="413">
          <cell r="A413" t="str">
            <v>460 DE 2023</v>
          </cell>
          <cell r="B413">
            <v>1017241787</v>
          </cell>
          <cell r="C413" t="str">
            <v>Isabel Cristina Parra Cifuentes</v>
          </cell>
          <cell r="D413" t="str">
            <v xml:space="preserve">Subdirección para la Gestión de la Educación Postsecundaria </v>
          </cell>
          <cell r="E413" t="str">
            <v>Matrícula Cero</v>
          </cell>
          <cell r="F413" t="str">
            <v>Técnico I</v>
          </cell>
          <cell r="G413" t="str">
            <v>TG1</v>
          </cell>
          <cell r="H413" t="str">
            <v>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v>
          </cell>
          <cell r="I413">
            <v>2490327</v>
          </cell>
          <cell r="J413">
            <v>83010.899999999994</v>
          </cell>
          <cell r="K413">
            <v>45090</v>
          </cell>
          <cell r="L413">
            <v>45291</v>
          </cell>
        </row>
        <row r="414">
          <cell r="A414" t="str">
            <v>461 DE 2023</v>
          </cell>
          <cell r="B414">
            <v>1152218780</v>
          </cell>
          <cell r="C414" t="str">
            <v>Jessica Paola Naranjo Restrepo</v>
          </cell>
          <cell r="D414" t="str">
            <v xml:space="preserve">Subdirección para la Gestión de la Educación Postsecundaria </v>
          </cell>
          <cell r="E414" t="str">
            <v>DT Fondos - Permanencia</v>
          </cell>
          <cell r="F414" t="str">
            <v>Profesional I</v>
          </cell>
          <cell r="G414" t="str">
            <v>P1</v>
          </cell>
          <cell r="H414" t="str">
            <v>Prestación de servicios profesionales de apoyo para el diseño e implementación de estrategias de acompañamiento dirigidas a beneficiarios y familias que hacen parte de los programas para el acceso y permanencia de Sapiencia.</v>
          </cell>
          <cell r="I414">
            <v>5087184</v>
          </cell>
          <cell r="J414">
            <v>169572.8</v>
          </cell>
          <cell r="K414">
            <v>45090</v>
          </cell>
          <cell r="L414">
            <v>45291</v>
          </cell>
        </row>
        <row r="415">
          <cell r="A415" t="str">
            <v>462 DE 2023</v>
          </cell>
          <cell r="B415">
            <v>98640849</v>
          </cell>
          <cell r="C415" t="str">
            <v>Carlos Andres Arboleda Gomez</v>
          </cell>
          <cell r="D415" t="str">
            <v xml:space="preserve">Subdirección para la Gestión de la Educación Postsecundaria </v>
          </cell>
          <cell r="E415" t="str">
            <v>Transversal - SGEP</v>
          </cell>
          <cell r="F415" t="str">
            <v>Técnico III</v>
          </cell>
          <cell r="G415" t="str">
            <v>TG3</v>
          </cell>
          <cell r="H415" t="str">
            <v>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v>
          </cell>
          <cell r="I415">
            <v>4150544</v>
          </cell>
          <cell r="J415">
            <v>138351.46666666667</v>
          </cell>
          <cell r="K415">
            <v>45090</v>
          </cell>
          <cell r="L415">
            <v>45291</v>
          </cell>
        </row>
        <row r="416">
          <cell r="A416" t="str">
            <v>463 DE 2023</v>
          </cell>
          <cell r="B416">
            <v>71588720</v>
          </cell>
          <cell r="C416" t="str">
            <v>Carlos Arturo Castaño Muñoz</v>
          </cell>
          <cell r="D416" t="str">
            <v>Subdirección para la Gestión de la Educación Postsecundaria</v>
          </cell>
          <cell r="E416" t="str">
            <v>DT Fondos - Orientador</v>
          </cell>
          <cell r="F416" t="str">
            <v>Tecnólogo I</v>
          </cell>
          <cell r="G416" t="str">
            <v>TG1</v>
          </cell>
          <cell r="H416" t="str">
            <v xml:space="preserve">Prestación de servicios de apoyo a la gestión para el desarrollo de actividades operativas, logísticas y gestión documental relacionada con la operación del Programa Único de Acceso y Permanencia de SAPIENCIA.                 </v>
          </cell>
          <cell r="I416">
            <v>2490327</v>
          </cell>
          <cell r="J416">
            <v>83010.899999999994</v>
          </cell>
          <cell r="K416">
            <v>45098</v>
          </cell>
          <cell r="L416">
            <v>45112</v>
          </cell>
        </row>
        <row r="417">
          <cell r="A417" t="str">
            <v>464 DE 2023</v>
          </cell>
          <cell r="B417">
            <v>1041325149</v>
          </cell>
          <cell r="C417" t="str">
            <v>Angelly Diomar Jimenez Guisao</v>
          </cell>
          <cell r="D417" t="str">
            <v xml:space="preserve">Subdirección para la Gestión de la Educación Postsecundaria </v>
          </cell>
          <cell r="E417" t="str">
            <v>DT Fondos - Orientador</v>
          </cell>
          <cell r="F417" t="str">
            <v>Tecnólogo I</v>
          </cell>
          <cell r="G417" t="str">
            <v>TG1</v>
          </cell>
          <cell r="H417" t="str">
            <v xml:space="preserve">Prestación de servicios de apoyo a la gestión para el desarrollo de actividades operativas, logísticas y gestión documental relacionada con la operación del Programa Único de Acceso y Permanencia de SAPIENCIA.                 </v>
          </cell>
          <cell r="I417">
            <v>2490327</v>
          </cell>
          <cell r="J417">
            <v>83010.899999999994</v>
          </cell>
          <cell r="K417">
            <v>45090</v>
          </cell>
          <cell r="L417">
            <v>45291</v>
          </cell>
        </row>
        <row r="418">
          <cell r="A418" t="str">
            <v>465 DE 2023</v>
          </cell>
          <cell r="B418">
            <v>98655659</v>
          </cell>
          <cell r="C418" t="str">
            <v>Eder Alexander Arenas Ramos</v>
          </cell>
          <cell r="D418" t="str">
            <v xml:space="preserve">Subdirección para la Gestión de la Educación Postsecundaria </v>
          </cell>
          <cell r="E418" t="str">
            <v>DT Fondos - Orientador</v>
          </cell>
          <cell r="F418" t="str">
            <v>Tecnólogo I</v>
          </cell>
          <cell r="G418" t="str">
            <v>TG1</v>
          </cell>
          <cell r="H418" t="str">
            <v xml:space="preserve">Prestación de servicios de apoyo a la gestión para el desarrollo de actividades operativas, logísticas y gestión documental relacionada con la operación del Programa Único de Acceso y Permanencia de SAPIENCIA.                 </v>
          </cell>
          <cell r="I418">
            <v>2490327</v>
          </cell>
          <cell r="J418">
            <v>83010.899999999994</v>
          </cell>
          <cell r="K418">
            <v>45090</v>
          </cell>
          <cell r="L418">
            <v>45291</v>
          </cell>
        </row>
        <row r="419">
          <cell r="A419" t="str">
            <v>466 DE 2023</v>
          </cell>
          <cell r="B419">
            <v>1017169389</v>
          </cell>
          <cell r="C419" t="str">
            <v>Jhon Alejandro Correa Ruiz</v>
          </cell>
          <cell r="D419" t="str">
            <v xml:space="preserve">Subdirección para la Gestión de la Educación Postsecundaria </v>
          </cell>
          <cell r="E419" t="str">
            <v>DT Fondos - Orientador</v>
          </cell>
          <cell r="F419" t="str">
            <v>Tecnólogo I</v>
          </cell>
          <cell r="G419" t="str">
            <v>TG1</v>
          </cell>
          <cell r="H419" t="str">
            <v xml:space="preserve">Prestación de servicios de apoyo a la gestión para el desarrollo de actividades operativas, logísticas y gestión documental relacionada con la operación del Programa Único de Acceso y Permanencia de SAPIENCIA.                 </v>
          </cell>
          <cell r="I419">
            <v>2490327</v>
          </cell>
          <cell r="J419">
            <v>83010.899999999994</v>
          </cell>
          <cell r="K419">
            <v>45090</v>
          </cell>
          <cell r="L419">
            <v>45291</v>
          </cell>
        </row>
        <row r="420">
          <cell r="A420" t="str">
            <v>467 DE 2023</v>
          </cell>
          <cell r="B420">
            <v>1152692741</v>
          </cell>
          <cell r="C420" t="str">
            <v>Luis Miguel López Henao</v>
          </cell>
          <cell r="D420" t="str">
            <v xml:space="preserve">Subdirección para la Gestión de la Educación Postsecundaria </v>
          </cell>
          <cell r="E420" t="str">
            <v>DT Fondos - Orientador</v>
          </cell>
          <cell r="F420" t="str">
            <v>Tecnólogo I</v>
          </cell>
          <cell r="G420" t="str">
            <v>TG1</v>
          </cell>
          <cell r="H420" t="str">
            <v xml:space="preserve">Prestación de servicios de apoyo a la gestión para el desarrollo de actividades operativas, logísticas y gestión documental relacionada con la operación del Programa Único de Acceso y Permanencia de SAPIENCIA.                 </v>
          </cell>
          <cell r="I420">
            <v>2490327</v>
          </cell>
          <cell r="J420">
            <v>83010.899999999994</v>
          </cell>
          <cell r="K420">
            <v>45098</v>
          </cell>
          <cell r="L420">
            <v>45291</v>
          </cell>
        </row>
        <row r="421">
          <cell r="A421" t="str">
            <v>468 DE 2023</v>
          </cell>
          <cell r="B421">
            <v>43282384</v>
          </cell>
          <cell r="C421" t="str">
            <v>Beatriz Elena Gómez Restrepo</v>
          </cell>
          <cell r="D421" t="str">
            <v xml:space="preserve">Subdirección para la Gestión de la Educación Postsecundaria </v>
          </cell>
          <cell r="E421" t="str">
            <v>DT Fondos - Orientador</v>
          </cell>
          <cell r="F421" t="str">
            <v>Tecnólogo I</v>
          </cell>
          <cell r="G421" t="str">
            <v>TG1</v>
          </cell>
          <cell r="H421" t="str">
            <v xml:space="preserve">Prestación de servicios de apoyo a la gestión para el desarrollo de actividades operativas, logísticas y gestión documental relacionada con la operación del Programa Único de Acceso y Permanencia de SAPIENCIA.                 </v>
          </cell>
          <cell r="I421">
            <v>2490327</v>
          </cell>
          <cell r="J421">
            <v>83010.899999999994</v>
          </cell>
          <cell r="K421">
            <v>45090</v>
          </cell>
          <cell r="L421">
            <v>45291</v>
          </cell>
        </row>
        <row r="422">
          <cell r="A422" t="str">
            <v>469 DE 2023</v>
          </cell>
          <cell r="B422">
            <v>71389220</v>
          </cell>
          <cell r="C422" t="str">
            <v>Diego Andrés Duque Gómez</v>
          </cell>
          <cell r="D422" t="str">
            <v>Subdirección para la Gestión de la Educación Postsecundaria</v>
          </cell>
          <cell r="E422" t="str">
            <v>DT Fondos - Orientador</v>
          </cell>
          <cell r="F422" t="str">
            <v>Tecnólogo I</v>
          </cell>
          <cell r="G422" t="str">
            <v>TG1</v>
          </cell>
          <cell r="H422" t="str">
            <v xml:space="preserve">Prestación de servicios de apoyo a la gestión para el desarrollo de actividades operativas, logísticas y gestión documental relacionada con la operación del Programa Único de Acceso y Permanencia de SAPIENCIA.                 </v>
          </cell>
          <cell r="I422">
            <v>2490327</v>
          </cell>
          <cell r="J422">
            <v>83010.899999999994</v>
          </cell>
          <cell r="K422">
            <v>45090</v>
          </cell>
          <cell r="L422">
            <v>45107</v>
          </cell>
        </row>
        <row r="423">
          <cell r="A423" t="str">
            <v>470 DE 2023</v>
          </cell>
          <cell r="B423">
            <v>43207244</v>
          </cell>
          <cell r="C423" t="str">
            <v xml:space="preserve">Maria Noemy Díaz Meneses </v>
          </cell>
          <cell r="D423" t="str">
            <v xml:space="preserve">Subdirección para la Gestión de la Educación Postsecundaria </v>
          </cell>
          <cell r="E423" t="str">
            <v>DT Fondos - Orientador</v>
          </cell>
          <cell r="F423" t="str">
            <v>Tecnólogo I</v>
          </cell>
          <cell r="G423" t="str">
            <v>TG1</v>
          </cell>
          <cell r="H423" t="str">
            <v xml:space="preserve">Prestación de servicios de apoyo a la gestión para el desarrollo de actividades operativas, logísticas y gestión documental relacionada con la operación del Programa Único de Acceso y Permanencia de SAPIENCIA.                 </v>
          </cell>
          <cell r="I423">
            <v>2490327</v>
          </cell>
          <cell r="J423">
            <v>83010.899999999994</v>
          </cell>
          <cell r="K423">
            <v>45090</v>
          </cell>
          <cell r="L423">
            <v>45104</v>
          </cell>
        </row>
        <row r="424">
          <cell r="A424" t="str">
            <v>471 DE 2023</v>
          </cell>
          <cell r="B424">
            <v>1037641842</v>
          </cell>
          <cell r="C424" t="str">
            <v>Laura Torres Bedoya</v>
          </cell>
          <cell r="D424" t="str">
            <v xml:space="preserve">Subdirección para la Gestión de la Educación Postsecundaria </v>
          </cell>
          <cell r="E424" t="str">
            <v>Transversal - SGEP</v>
          </cell>
          <cell r="F424" t="str">
            <v>Profesional I</v>
          </cell>
          <cell r="G424" t="str">
            <v>P1</v>
          </cell>
          <cell r="H424" t="str">
            <v>Prestación de servicios profesionales para apoyar en la realización de actividades administrativas, operativas, jurídicas y de apoyo a la supervisión de la Subdirección para la Gestión de la Educación Postsecundaria de la Agencia de Educación Postsecundaria de Medellín- Sapiencia</v>
          </cell>
          <cell r="I424">
            <v>5087184</v>
          </cell>
          <cell r="J424">
            <v>169572.8</v>
          </cell>
          <cell r="K424">
            <v>45103</v>
          </cell>
          <cell r="L424">
            <v>45291</v>
          </cell>
        </row>
        <row r="425">
          <cell r="A425" t="str">
            <v>472 DE 2023</v>
          </cell>
          <cell r="B425">
            <v>1017234603</v>
          </cell>
          <cell r="C425" t="str">
            <v>Ana María Mejía López</v>
          </cell>
          <cell r="D425" t="str">
            <v xml:space="preserve">Subdirección para la Gestión de la Educación Postsecundaria </v>
          </cell>
          <cell r="E425" t="str">
            <v>Educación Digital</v>
          </cell>
          <cell r="F425" t="str">
            <v>Profesional I</v>
          </cell>
          <cell r="G425" t="str">
            <v>P1</v>
          </cell>
          <cell r="H425" t="str">
            <v>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v>
          </cell>
          <cell r="I425">
            <v>5087184</v>
          </cell>
          <cell r="J425">
            <v>169572.8</v>
          </cell>
          <cell r="K425">
            <v>45090</v>
          </cell>
          <cell r="L425">
            <v>45291</v>
          </cell>
        </row>
        <row r="426">
          <cell r="A426" t="str">
            <v>473 DE 2023</v>
          </cell>
          <cell r="B426">
            <v>43551861</v>
          </cell>
          <cell r="C426" t="str">
            <v>Aida Doris Botero Hoyos</v>
          </cell>
          <cell r="D426" t="str">
            <v xml:space="preserve">Subdirección para la Gestión de la Educación Postsecundaria </v>
          </cell>
          <cell r="E426" t="str">
            <v>Educación Digital</v>
          </cell>
          <cell r="F426" t="str">
            <v>Profesional I</v>
          </cell>
          <cell r="G426" t="str">
            <v>P1</v>
          </cell>
          <cell r="H426" t="str">
            <v xml:space="preserve">Prestar los servicios profesionales en actividades relacionadas con la dinamización y difusión de las estrategias del proyecto “Fortalecimiento del ecosistema de Educación digital-@Medellín” de la Subdirección para la Gestión de la Educación Postsecundaria.                </v>
          </cell>
          <cell r="I426">
            <v>5087184</v>
          </cell>
          <cell r="J426">
            <v>169572.8</v>
          </cell>
          <cell r="K426">
            <v>45090</v>
          </cell>
          <cell r="L426">
            <v>45291</v>
          </cell>
        </row>
        <row r="427">
          <cell r="A427" t="str">
            <v>474 DE 2023</v>
          </cell>
          <cell r="B427">
            <v>21552852</v>
          </cell>
          <cell r="C427" t="str">
            <v>Olga Yaneth Herrera Arango</v>
          </cell>
          <cell r="D427" t="str">
            <v>Subdirección Administrativa, Financiera y de Apoyo a la Gestión</v>
          </cell>
          <cell r="E427" t="str">
            <v>Administrativa</v>
          </cell>
          <cell r="F427" t="str">
            <v>Profesional II</v>
          </cell>
          <cell r="G427" t="str">
            <v>P2</v>
          </cell>
          <cell r="H427" t="str">
            <v>Prestación de servicios profesionales para apoyar la supervisión de contratos para la Agencia de Educación Postsecundaria de Medellín-Sapiencia.</v>
          </cell>
          <cell r="I427">
            <v>5722215</v>
          </cell>
          <cell r="J427">
            <v>190740.5</v>
          </cell>
          <cell r="K427">
            <v>45090</v>
          </cell>
          <cell r="L427">
            <v>45291</v>
          </cell>
        </row>
        <row r="428">
          <cell r="A428" t="str">
            <v>475 DE 2023</v>
          </cell>
          <cell r="B428">
            <v>1035442052</v>
          </cell>
          <cell r="C428" t="str">
            <v>Mario José Carrascal Vergara</v>
          </cell>
          <cell r="D428" t="str">
            <v xml:space="preserve">Subdirección para la Gestión de la Educación Postsecundaria </v>
          </cell>
          <cell r="E428" t="str">
            <v>Ciudadela (C4TA)</v>
          </cell>
          <cell r="F428" t="str">
            <v>Técnico II</v>
          </cell>
          <cell r="G428" t="str">
            <v>TG2</v>
          </cell>
          <cell r="H428" t="str">
            <v>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v>
          </cell>
          <cell r="I428">
            <v>3182084</v>
          </cell>
          <cell r="J428">
            <v>106069.46666666666</v>
          </cell>
          <cell r="K428">
            <v>45090</v>
          </cell>
          <cell r="L428">
            <v>45291</v>
          </cell>
        </row>
        <row r="429">
          <cell r="A429" t="str">
            <v>476 DE 2023</v>
          </cell>
          <cell r="B429">
            <v>1036621874</v>
          </cell>
          <cell r="C429" t="str">
            <v>John Alexis Ferla Pérez</v>
          </cell>
          <cell r="D429" t="str">
            <v>Subdirección Administrativa, Financiera y de Apoyo a la Gestión</v>
          </cell>
          <cell r="E429" t="str">
            <v>Sistemas de Información</v>
          </cell>
          <cell r="F429" t="str">
            <v>Tecnólogo III</v>
          </cell>
          <cell r="G429" t="str">
            <v>TG3</v>
          </cell>
          <cell r="H429" t="str">
            <v>Prestación de servicios Tecnológicos para el apoyo técnico en la administración de nube pública y privada, desarrollos e implementación de aplicativos formularios y demás relacionado para la Agencia de Educación Postsecundaria de Medellín. - SAPIENCIA.</v>
          </cell>
          <cell r="I429">
            <v>4150544</v>
          </cell>
          <cell r="J429">
            <v>138351.46666666667</v>
          </cell>
          <cell r="K429">
            <v>45090</v>
          </cell>
          <cell r="L429">
            <v>45291</v>
          </cell>
        </row>
        <row r="430">
          <cell r="A430" t="str">
            <v>477 DE 2023</v>
          </cell>
          <cell r="B430">
            <v>15406204</v>
          </cell>
          <cell r="C430" t="str">
            <v>William Dario Gallego Ibarrá</v>
          </cell>
          <cell r="D430" t="str">
            <v>Subdirección Administrativa, Financiera y de Apoyo a la Gestión</v>
          </cell>
          <cell r="E430" t="str">
            <v>Sistemas de Información</v>
          </cell>
          <cell r="F430" t="str">
            <v>Tecnólogo III</v>
          </cell>
          <cell r="G430" t="str">
            <v>TG3</v>
          </cell>
          <cell r="H430" t="str">
            <v xml:space="preserve">Prestación de servicios Tecnológicos para el apoyo técnico en el desarrollo, implementación y puesta en marcha de aplicativos, formularios y demás relacionado para la Agencia de Educación Postsecundaria de Medellín. – SAPIENCIA.   </v>
          </cell>
          <cell r="I430">
            <v>4150544</v>
          </cell>
          <cell r="J430">
            <v>138351.46666666667</v>
          </cell>
          <cell r="K430">
            <v>45090</v>
          </cell>
          <cell r="L430">
            <v>45169</v>
          </cell>
        </row>
        <row r="431">
          <cell r="A431" t="str">
            <v>478 DE 2023</v>
          </cell>
          <cell r="B431">
            <v>15518082</v>
          </cell>
          <cell r="C431" t="str">
            <v>John Jader Perez Rueda</v>
          </cell>
          <cell r="D431" t="str">
            <v>Subdirección Administrativa, Financiera y de Apoyo a la Gestión</v>
          </cell>
          <cell r="E431" t="str">
            <v>Administrativa</v>
          </cell>
          <cell r="F431" t="str">
            <v>Tecnólogo I</v>
          </cell>
          <cell r="G431" t="str">
            <v>TG1</v>
          </cell>
          <cell r="H431" t="str">
            <v>Prestación de servicios para apoyar el desarrollo de las actividades del Sistema de Gestión de la Seguridad y Salud en el Trabajo SG-SST, en articulación con el Sistema Integrado de Gestión de la Agencia de Educación Postsecundaria de Medellín – Sapiencia y la Ciudadela de la Cuarta Revolución y la Transformación del Aprendizaje – C4TA.</v>
          </cell>
          <cell r="I431">
            <v>2490327</v>
          </cell>
          <cell r="J431">
            <v>83010.899999999994</v>
          </cell>
          <cell r="K431">
            <v>45090</v>
          </cell>
          <cell r="L431">
            <v>45169</v>
          </cell>
        </row>
        <row r="432">
          <cell r="A432" t="str">
            <v>479 DE 2023</v>
          </cell>
          <cell r="B432">
            <v>3438791</v>
          </cell>
          <cell r="C432" t="str">
            <v xml:space="preserve">Juan Sebastian Maturana Guzman </v>
          </cell>
          <cell r="D432" t="str">
            <v xml:space="preserve">Subdirección para la Gestión de la Educación Postsecundaria </v>
          </cell>
          <cell r="E432" t="str">
            <v>Transversal - SGEP</v>
          </cell>
          <cell r="F432" t="str">
            <v>Profesional III</v>
          </cell>
          <cell r="G432" t="str">
            <v>P3</v>
          </cell>
          <cell r="H432" t="str">
            <v>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v>
          </cell>
          <cell r="I432">
            <v>6358634</v>
          </cell>
          <cell r="J432">
            <v>211954.46666666667</v>
          </cell>
          <cell r="K432">
            <v>45098</v>
          </cell>
          <cell r="L432">
            <v>45291</v>
          </cell>
        </row>
        <row r="433">
          <cell r="A433" t="str">
            <v>480 DE 2023</v>
          </cell>
          <cell r="B433">
            <v>71384290</v>
          </cell>
          <cell r="C433" t="str">
            <v>Mario Aleicer Murillo Velez</v>
          </cell>
          <cell r="D433" t="str">
            <v xml:space="preserve">Subdirección para la Gestión de la Educación Postsecundaria </v>
          </cell>
          <cell r="E433" t="str">
            <v>Ciudadela (C4TA)</v>
          </cell>
          <cell r="F433" t="str">
            <v>Técnico I</v>
          </cell>
          <cell r="G433" t="str">
            <v>TG1</v>
          </cell>
          <cell r="H433" t="str">
            <v>Prestación de Servicios para apoyar las actividades administrativas y logísticas de forma integral en diferentes sedes donde se ofertan los servicios de la Agencia de Educación Postsecundaria de Medellín - SAPIENCIA.</v>
          </cell>
          <cell r="I433">
            <v>2490327</v>
          </cell>
          <cell r="J433">
            <v>83010.899999999994</v>
          </cell>
          <cell r="K433">
            <v>45090</v>
          </cell>
          <cell r="L433">
            <v>45291</v>
          </cell>
        </row>
        <row r="434">
          <cell r="A434" t="str">
            <v>481 DE 2023</v>
          </cell>
          <cell r="B434">
            <v>1039685647</v>
          </cell>
          <cell r="C434" t="str">
            <v>Zaira Melissa Benavides Dueñes</v>
          </cell>
          <cell r="D434" t="str">
            <v xml:space="preserve">Subdirección para la Gestión de la Educación Postsecundaria </v>
          </cell>
          <cell r="E434" t="str">
            <v>Ciudadela (C4TA)</v>
          </cell>
          <cell r="F434" t="str">
            <v>Profesional III</v>
          </cell>
          <cell r="G434" t="str">
            <v>P3</v>
          </cell>
          <cell r="H434" t="str">
            <v>Prestación de servicios profesionales para el apoyo administrativo y técnico en los procesos de vinculación, seguimiento, gestión de la información y permanencia de Oferentes y negocios del proyecto Ciudadelas Universitarias de la Subdirección para la Gestión de la Educación Postsecundaria de Medellín.</v>
          </cell>
          <cell r="I434">
            <v>6358634</v>
          </cell>
          <cell r="J434">
            <v>211954.46666666667</v>
          </cell>
          <cell r="K434">
            <v>45090</v>
          </cell>
          <cell r="L434">
            <v>45169</v>
          </cell>
        </row>
        <row r="435">
          <cell r="A435" t="str">
            <v>482 DE 2023</v>
          </cell>
          <cell r="B435">
            <v>71979648</v>
          </cell>
          <cell r="C435" t="str">
            <v>Rafael Cardona Sánchez</v>
          </cell>
          <cell r="D435" t="str">
            <v>Subdirección Administrativa, Financiera y de Apoyo a la Gestión</v>
          </cell>
          <cell r="E435" t="str">
            <v>Sistemas de Información</v>
          </cell>
          <cell r="F435" t="str">
            <v>Tecnólogo III</v>
          </cell>
          <cell r="G435" t="str">
            <v>TG3</v>
          </cell>
          <cell r="H435" t="str">
            <v>Prestación de servicios técnicos con relación a procesos de mesa de servicio o soporte en sitio de la infraestructura tecnológica física de la sede principal y demás que se requieran para la Ciudadela de la Cuarta Revolución y la Transformación del Aprendizaje – C4TA</v>
          </cell>
          <cell r="I435">
            <v>4150544</v>
          </cell>
          <cell r="J435">
            <v>138351.46666666667</v>
          </cell>
          <cell r="K435">
            <v>45090</v>
          </cell>
          <cell r="L435">
            <v>45291</v>
          </cell>
        </row>
        <row r="436">
          <cell r="A436" t="str">
            <v>483 DE 2023</v>
          </cell>
          <cell r="B436">
            <v>1152693103</v>
          </cell>
          <cell r="C436" t="str">
            <v>Juan Pablo Machado Palacio</v>
          </cell>
          <cell r="D436" t="str">
            <v>Subdirección Administrativa, Financiera y de Apoyo a la Gestión</v>
          </cell>
          <cell r="E436" t="str">
            <v>Gestión Documental</v>
          </cell>
          <cell r="F436" t="str">
            <v>Técnico II</v>
          </cell>
          <cell r="G436" t="str">
            <v>TG2</v>
          </cell>
          <cell r="H436" t="str">
            <v>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v>
          </cell>
          <cell r="I436">
            <v>3182084</v>
          </cell>
          <cell r="J436">
            <v>106069.46666666666</v>
          </cell>
          <cell r="K436">
            <v>45090</v>
          </cell>
          <cell r="L436">
            <v>45291</v>
          </cell>
        </row>
        <row r="437">
          <cell r="A437" t="str">
            <v>484 DE 2023</v>
          </cell>
          <cell r="B437">
            <v>43164404</v>
          </cell>
          <cell r="C437" t="str">
            <v>Damaris Garcia Echeverri</v>
          </cell>
          <cell r="D437" t="str">
            <v>Subdirección Administrativa, Financiera y de Apoyo a la Gestión</v>
          </cell>
          <cell r="E437" t="str">
            <v>Gestión Documental</v>
          </cell>
          <cell r="F437" t="str">
            <v>Auxiliar</v>
          </cell>
          <cell r="G437" t="str">
            <v>AUX</v>
          </cell>
          <cell r="H437" t="str">
            <v>Prestación de servicios como auxiliar administrativo de apoyo a la organización, conservación y utilización adecuada de la información que conforma el Archivo General de la Agencia de Educación Postsecundaria de Medellín-SAPIENCIA.</v>
          </cell>
          <cell r="I437">
            <v>1995000</v>
          </cell>
          <cell r="J437">
            <v>66500</v>
          </cell>
          <cell r="K437">
            <v>45090</v>
          </cell>
          <cell r="L437">
            <v>45291</v>
          </cell>
        </row>
        <row r="438">
          <cell r="A438" t="str">
            <v>486 DE 2023</v>
          </cell>
          <cell r="B438">
            <v>1039469055</v>
          </cell>
          <cell r="C438" t="str">
            <v>Luisa Catalina Gutierrez Marín</v>
          </cell>
          <cell r="D438" t="str">
            <v xml:space="preserve">Subdirección para la Gestión de la Educación Postsecundaria </v>
          </cell>
          <cell r="E438" t="str">
            <v>DT Fondos - Operación</v>
          </cell>
          <cell r="F438" t="str">
            <v>Profesional III</v>
          </cell>
          <cell r="G438" t="str">
            <v>P3</v>
          </cell>
          <cell r="H438" t="str">
            <v>Prestación de Servicios Profesionales para apoyar la gestión financiera y presupuestal de la Agencia de Educación Postsecundaria de Medellín – SAPIENCIA</v>
          </cell>
          <cell r="I438">
            <v>6358634</v>
          </cell>
          <cell r="J438">
            <v>211954.46666666667</v>
          </cell>
          <cell r="K438">
            <v>45103</v>
          </cell>
          <cell r="L438">
            <v>45148</v>
          </cell>
        </row>
        <row r="439">
          <cell r="A439" t="str">
            <v>487 DE 2023</v>
          </cell>
          <cell r="B439">
            <v>1088278476</v>
          </cell>
          <cell r="C439" t="str">
            <v>Juan Alejandro Vinasco Suarez</v>
          </cell>
          <cell r="D439" t="str">
            <v xml:space="preserve">Subdirección para la Gestión de la Educación Postsecundaria </v>
          </cell>
          <cell r="E439" t="str">
            <v>Investigación</v>
          </cell>
          <cell r="F439" t="str">
            <v>Profesional III</v>
          </cell>
          <cell r="G439" t="str">
            <v>P3</v>
          </cell>
          <cell r="H439" t="str">
            <v>Prestación de servicios profesionales para apoyar las estrategias y actividades relacionadas con el proyecto Fortalecimiento de la investigación, la innovación y el emprendimiento de la Subdirección para la Gestión de la Educación Postsecundaria.</v>
          </cell>
          <cell r="I439">
            <v>6358634</v>
          </cell>
          <cell r="J439">
            <v>211954.46666666667</v>
          </cell>
          <cell r="K439">
            <v>45103</v>
          </cell>
          <cell r="L439">
            <v>45291</v>
          </cell>
        </row>
        <row r="440">
          <cell r="A440" t="str">
            <v>488 DE 2023</v>
          </cell>
          <cell r="B440">
            <v>71727272</v>
          </cell>
          <cell r="C440" t="str">
            <v xml:space="preserve">Luis Hernando Gomez Cardona </v>
          </cell>
          <cell r="D440" t="str">
            <v xml:space="preserve">Subdirección para la Gestión de la Educación Postsecundaria </v>
          </cell>
          <cell r="E440" t="str">
            <v>Educación Digital</v>
          </cell>
          <cell r="F440" t="str">
            <v>Profesional II</v>
          </cell>
          <cell r="G440" t="str">
            <v>P2</v>
          </cell>
          <cell r="H440"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I440">
            <v>5722215</v>
          </cell>
          <cell r="J440">
            <v>190740.5</v>
          </cell>
          <cell r="K440">
            <v>45090</v>
          </cell>
          <cell r="L440">
            <v>45291</v>
          </cell>
        </row>
        <row r="441">
          <cell r="A441" t="str">
            <v>489 DE 2023</v>
          </cell>
          <cell r="B441">
            <v>1017141409</v>
          </cell>
          <cell r="C441" t="str">
            <v>Martha Catherine Sanchez Justiciano</v>
          </cell>
          <cell r="D441" t="str">
            <v xml:space="preserve">Subdirección para la Gestión de la Educación Postsecundaria </v>
          </cell>
          <cell r="E441" t="str">
            <v>Educación Digital</v>
          </cell>
          <cell r="F441" t="str">
            <v>Profesional II</v>
          </cell>
          <cell r="G441" t="str">
            <v>P2</v>
          </cell>
          <cell r="H441"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I441">
            <v>5722215</v>
          </cell>
          <cell r="J441">
            <v>190740.5</v>
          </cell>
          <cell r="K441">
            <v>45090</v>
          </cell>
          <cell r="L441">
            <v>45291</v>
          </cell>
        </row>
        <row r="442">
          <cell r="A442" t="str">
            <v>490 DE 2023</v>
          </cell>
          <cell r="B442">
            <v>1115861964</v>
          </cell>
          <cell r="C442" t="str">
            <v xml:space="preserve">Michael Sebastian Herrera Cristiano </v>
          </cell>
          <cell r="D442" t="str">
            <v xml:space="preserve">Subdirección para la Gestión de la Educación Postsecundaria </v>
          </cell>
          <cell r="E442" t="str">
            <v>Educación Digital</v>
          </cell>
          <cell r="F442" t="str">
            <v>Técnico III</v>
          </cell>
          <cell r="G442" t="str">
            <v>TG3</v>
          </cell>
          <cell r="H442" t="str">
            <v xml:space="preserve">Prestación de servicios como tecnólogo en diseño de desarrollo de software y soporte técnico de actuales y nuevos módulos que hacen parte del proyecto, apoyando a la optimización de recursos para la Ciudadela Digital y Sitio Web de @medellín de la Subdirección de la Gestión de la Educación Postsecundaria de Medellín.       </v>
          </cell>
          <cell r="I442">
            <v>4150544</v>
          </cell>
          <cell r="J442">
            <v>138351.46666666667</v>
          </cell>
          <cell r="K442">
            <v>45090</v>
          </cell>
          <cell r="L442">
            <v>45291</v>
          </cell>
        </row>
        <row r="443">
          <cell r="A443" t="str">
            <v>491 DE 2023</v>
          </cell>
          <cell r="B443">
            <v>1001503749</v>
          </cell>
          <cell r="C443" t="str">
            <v xml:space="preserve">Mayerlis Manchego Ladeo </v>
          </cell>
          <cell r="D443" t="str">
            <v>Subdirección Administrativa, Financiera y de Apoyo a la Gestión</v>
          </cell>
          <cell r="E443" t="str">
            <v>Atención al Ciudadano</v>
          </cell>
          <cell r="F443" t="str">
            <v>Tecnólogo I</v>
          </cell>
          <cell r="G443" t="str">
            <v>TG1</v>
          </cell>
          <cell r="H443" t="str">
            <v>Prestación de servicios para apoyar el proceso de atención a la ciudadanía en la Agencia de Educación Postsecundaria de Medellín – Sapiencia.</v>
          </cell>
          <cell r="I443">
            <v>2490327</v>
          </cell>
          <cell r="J443">
            <v>83010.899999999994</v>
          </cell>
          <cell r="K443">
            <v>45098</v>
          </cell>
          <cell r="L443">
            <v>45113</v>
          </cell>
        </row>
        <row r="444">
          <cell r="A444" t="str">
            <v>492 DE 2023</v>
          </cell>
          <cell r="B444">
            <v>1036668090</v>
          </cell>
          <cell r="C444" t="str">
            <v>Manuel Alejandro Sanchez Herrera</v>
          </cell>
          <cell r="D444" t="str">
            <v>Subdirección Administrativa, Financiera y de Apoyo a la Gestión</v>
          </cell>
          <cell r="E444" t="str">
            <v>Cartera</v>
          </cell>
          <cell r="F444" t="str">
            <v>Tecnólogo I</v>
          </cell>
          <cell r="G444" t="str">
            <v>TG1</v>
          </cell>
          <cell r="H444" t="str">
            <v>Prestación de servicios en la gestión asistencial y administrativa para la ejecución de las actividades relacionadas con el procesamiento y gestión de recuperación de cartera de los créditos educativos que han iniciado la etapa final de amortización.</v>
          </cell>
          <cell r="I444">
            <v>2490327</v>
          </cell>
          <cell r="J444">
            <v>83010.899999999994</v>
          </cell>
          <cell r="K444">
            <v>45090</v>
          </cell>
          <cell r="L444">
            <v>45291</v>
          </cell>
        </row>
        <row r="445">
          <cell r="A445" t="str">
            <v>493 DE 2023</v>
          </cell>
          <cell r="B445">
            <v>1037669911</v>
          </cell>
          <cell r="C445" t="str">
            <v>Jenifer Neira Muñoz</v>
          </cell>
          <cell r="D445" t="str">
            <v>Subdirección Administrativa, Financiera y de Apoyo a la Gestión</v>
          </cell>
          <cell r="E445" t="str">
            <v>Cartera</v>
          </cell>
          <cell r="F445" t="str">
            <v>Auxiliar</v>
          </cell>
          <cell r="G445" t="str">
            <v>AUX</v>
          </cell>
          <cell r="H445" t="str">
            <v>Prestación de servicios de apoyo en la gestión operativa y administrativa para la recuperación de cartera de los créditos educativos que han iniciado la etapa final de amortización.</v>
          </cell>
          <cell r="I445">
            <v>1995000</v>
          </cell>
          <cell r="J445">
            <v>66500</v>
          </cell>
          <cell r="K445">
            <v>45090</v>
          </cell>
          <cell r="L445">
            <v>45276</v>
          </cell>
        </row>
        <row r="446">
          <cell r="A446" t="str">
            <v>494 DE 2023</v>
          </cell>
          <cell r="B446">
            <v>1979444</v>
          </cell>
          <cell r="C446" t="str">
            <v>Yhoan Yair Quintero Torrado</v>
          </cell>
          <cell r="D446" t="str">
            <v>Subdirección Administrativa, Financiera y de Apoyo a la Gestión</v>
          </cell>
          <cell r="E446" t="str">
            <v>Cartera</v>
          </cell>
          <cell r="F446" t="str">
            <v>Profesional</v>
          </cell>
          <cell r="G446" t="str">
            <v>P</v>
          </cell>
          <cell r="H446" t="str">
            <v>Prestación de servicios profesionales para apoyar las actividades relacionadas con la gestión de cobranza pre jurídica del portafolio de créditos educativos a cargo de la Agencia de Educación Postsecundaria de Medellín – Sapiencia.</v>
          </cell>
          <cell r="I446">
            <v>4448666</v>
          </cell>
          <cell r="J446">
            <v>148288.86666666667</v>
          </cell>
          <cell r="K446">
            <v>45090</v>
          </cell>
          <cell r="L446">
            <v>45291</v>
          </cell>
        </row>
        <row r="447">
          <cell r="A447" t="str">
            <v>495 DE 2023</v>
          </cell>
          <cell r="B447">
            <v>1017147401</v>
          </cell>
          <cell r="C447" t="str">
            <v>Luisa Fernanda Lara Arango</v>
          </cell>
          <cell r="D447" t="str">
            <v>Dirección General</v>
          </cell>
          <cell r="E447" t="str">
            <v>Comunicaciones</v>
          </cell>
          <cell r="F447" t="str">
            <v>Profesional I</v>
          </cell>
          <cell r="G447" t="str">
            <v>P1</v>
          </cell>
          <cell r="H447" t="str">
            <v>Prestación de servicios profesionales en diseño gráfico y medios audiovisuales para el área de comunicaciones de la Agencia de Educación Postsecundaria de Medellín – Sapiencia y la Ciudadela para la Cuarta Revolución y Transformación del Aprendizaje – C4ta.</v>
          </cell>
          <cell r="I447">
            <v>5087184</v>
          </cell>
          <cell r="J447">
            <v>169572.8</v>
          </cell>
          <cell r="K447">
            <v>45090</v>
          </cell>
          <cell r="L447">
            <v>45291</v>
          </cell>
        </row>
        <row r="448">
          <cell r="A448" t="str">
            <v>496 DE 2023</v>
          </cell>
          <cell r="B448">
            <v>1152191520</v>
          </cell>
          <cell r="C448" t="str">
            <v>Pedro Stiwar Palacios Chaverra</v>
          </cell>
          <cell r="D448" t="str">
            <v>Oficina Asesora Jurídica</v>
          </cell>
          <cell r="E448" t="str">
            <v>Oficina Asesora Jurídica</v>
          </cell>
          <cell r="F448" t="str">
            <v>Especialista I</v>
          </cell>
          <cell r="G448" t="str">
            <v>E1</v>
          </cell>
          <cell r="H448" t="str">
            <v>Prestación de servicios profesionales especializados para apoyar desde la línea de prevención del daño antijurídico los proyectos y/o programas estratégicos de acceso y permanencia en la Educación Postsecundaria de Sapiencia.</v>
          </cell>
          <cell r="I448">
            <v>6994359</v>
          </cell>
          <cell r="J448">
            <v>233145.3</v>
          </cell>
          <cell r="K448">
            <v>45090</v>
          </cell>
          <cell r="L448">
            <v>45291</v>
          </cell>
        </row>
        <row r="449">
          <cell r="A449" t="str">
            <v>497 DE 2023</v>
          </cell>
          <cell r="B449">
            <v>71267162</v>
          </cell>
          <cell r="C449" t="str">
            <v>Johan Camilo Espinosa</v>
          </cell>
          <cell r="D449" t="str">
            <v>Oficina Asesora Jurídica</v>
          </cell>
          <cell r="E449" t="str">
            <v>Oficina Asesora Jurídica</v>
          </cell>
          <cell r="F449" t="str">
            <v>Tecnólogo II</v>
          </cell>
          <cell r="G449" t="str">
            <v>TG2</v>
          </cell>
          <cell r="H449" t="str">
            <v>Prestación de servicios de apoyo logístico y administrativo para el control, seguimiento y notificación de los Actos Administrativos expedidos por la Agencia de Educación Postsecundaria de Medellín- Sapiencia.</v>
          </cell>
          <cell r="I449">
            <v>3182084</v>
          </cell>
          <cell r="J449">
            <v>106069.46666666666</v>
          </cell>
          <cell r="K449">
            <v>45090</v>
          </cell>
          <cell r="L449">
            <v>45291</v>
          </cell>
        </row>
        <row r="450">
          <cell r="A450" t="str">
            <v>498 DE 2023</v>
          </cell>
          <cell r="B450">
            <v>43820207</v>
          </cell>
          <cell r="C450" t="str">
            <v>Luz Myriam Bedoya Ramirez</v>
          </cell>
          <cell r="D450" t="str">
            <v>Oficina Control Interno</v>
          </cell>
          <cell r="E450" t="str">
            <v>Oficina Control Interno</v>
          </cell>
          <cell r="F450" t="str">
            <v>Tecnólogo II</v>
          </cell>
          <cell r="G450" t="str">
            <v>TG2</v>
          </cell>
          <cell r="H450" t="str">
            <v>Prestación de servicios técnicos para el apoyo a la gestión y el fortalecimiento de los procesos del sistema de control interno de la Agencia de Educación Postsecundaria de Medellín-SAPIENCIA.</v>
          </cell>
          <cell r="I450">
            <v>3182084</v>
          </cell>
          <cell r="J450">
            <v>106069.46666666666</v>
          </cell>
          <cell r="K450">
            <v>45111</v>
          </cell>
          <cell r="L450">
            <v>45291</v>
          </cell>
        </row>
        <row r="451">
          <cell r="A451" t="str">
            <v>499 DE 2023</v>
          </cell>
          <cell r="B451">
            <v>43925498</v>
          </cell>
          <cell r="C451" t="str">
            <v>Shirley Catalina Cañas Cataño</v>
          </cell>
          <cell r="D451" t="str">
            <v xml:space="preserve">Subdirección para la Gestión de la Educación Postsecundaria </v>
          </cell>
          <cell r="E451" t="str">
            <v>DT Fondos - Orientador</v>
          </cell>
          <cell r="F451" t="str">
            <v>Profesional I</v>
          </cell>
          <cell r="G451" t="str">
            <v>PI</v>
          </cell>
          <cell r="H451" t="str">
            <v>Prestación de servicios profesionales para apoyar las actividades administrativas, financieras y soporte operativo de la Agencia de Educación Postsecundaria de Medellín - Sapiencia.</v>
          </cell>
          <cell r="I451">
            <v>5087184</v>
          </cell>
          <cell r="J451">
            <v>169572.8</v>
          </cell>
          <cell r="K451">
            <v>45090</v>
          </cell>
          <cell r="L451">
            <v>45291</v>
          </cell>
        </row>
        <row r="452">
          <cell r="A452" t="str">
            <v>505 DE 2023</v>
          </cell>
          <cell r="B452">
            <v>43544021</v>
          </cell>
          <cell r="C452" t="str">
            <v>Mónica María Giraldo Cadavid</v>
          </cell>
          <cell r="D452" t="str">
            <v xml:space="preserve">Subdirección para la Gestión de la Educación Postsecundaria </v>
          </cell>
          <cell r="E452" t="str">
            <v>DT Fondos - Orientador</v>
          </cell>
          <cell r="F452" t="str">
            <v>Tecnólogo I</v>
          </cell>
          <cell r="G452" t="str">
            <v>TG1</v>
          </cell>
          <cell r="H452" t="str">
            <v xml:space="preserve">Prestación de servicios de apoyo a la gestión para el desarrollo de actividades operativas, logísticas y gestión documental relacionada con la operación del Programa Único de Acceso y Permanencia de SAPIENCIA.                 </v>
          </cell>
          <cell r="I452">
            <v>2490327</v>
          </cell>
          <cell r="J452">
            <v>83010.899999999994</v>
          </cell>
          <cell r="K452">
            <v>45098</v>
          </cell>
          <cell r="L452">
            <v>45291</v>
          </cell>
        </row>
        <row r="453">
          <cell r="A453" t="str">
            <v>508 DE 2023</v>
          </cell>
          <cell r="B453">
            <v>1017223729</v>
          </cell>
          <cell r="C453" t="str">
            <v>Julio Cesar Gutierrez Afanador</v>
          </cell>
          <cell r="D453" t="str">
            <v xml:space="preserve">Subdirección para la Gestión de la Educación Postsecundaria </v>
          </cell>
          <cell r="E453" t="str">
            <v>Educación Digital</v>
          </cell>
          <cell r="F453" t="str">
            <v>Profesional I</v>
          </cell>
          <cell r="G453" t="str">
            <v>P1</v>
          </cell>
          <cell r="H453" t="str">
            <v>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v>
          </cell>
          <cell r="I453">
            <v>5087184</v>
          </cell>
          <cell r="J453">
            <v>169572.8</v>
          </cell>
          <cell r="K453">
            <v>45103</v>
          </cell>
          <cell r="L453">
            <v>45291</v>
          </cell>
        </row>
        <row r="454">
          <cell r="A454" t="str">
            <v>509 DE 2023</v>
          </cell>
          <cell r="B454">
            <v>1022093795</v>
          </cell>
          <cell r="C454" t="str">
            <v>Jorge Alberto Acevedo Serna</v>
          </cell>
          <cell r="D454" t="str">
            <v xml:space="preserve">Subdirección para la Gestión de la Educación Postsecundaria </v>
          </cell>
          <cell r="E454" t="str">
            <v>Educación Digital</v>
          </cell>
          <cell r="F454" t="str">
            <v>Técnico III</v>
          </cell>
          <cell r="G454" t="str">
            <v>TG3</v>
          </cell>
          <cell r="H454" t="str">
            <v>Prestación de servicios para apoyar el despliegue, mantenimiento, seguimiento y seguridad de la plataforma tecnológica y gestión de servidores en la nube de la Ciudadela Digital @medellín adscrito a la Subdirección de la gestión de educación postsecundaria</v>
          </cell>
          <cell r="I454">
            <v>4150544</v>
          </cell>
          <cell r="J454">
            <v>138351.46666666667</v>
          </cell>
          <cell r="K454">
            <v>45103</v>
          </cell>
          <cell r="L454">
            <v>45291</v>
          </cell>
        </row>
        <row r="455">
          <cell r="A455" t="str">
            <v>510 DE 2023</v>
          </cell>
          <cell r="B455">
            <v>71746594</v>
          </cell>
          <cell r="C455" t="str">
            <v>Juan Andrés Montoya Ríos</v>
          </cell>
          <cell r="D455" t="str">
            <v>Subdirección Administrativa, Financiera y de Apoyo a la Gestión</v>
          </cell>
          <cell r="E455" t="str">
            <v>Administrativa</v>
          </cell>
          <cell r="F455" t="str">
            <v>Profesional I</v>
          </cell>
          <cell r="G455" t="str">
            <v>P1</v>
          </cell>
          <cell r="H455" t="str">
            <v>Prestación de servicios profesionales, para apoyar la administración del Sistema de Gestión de la Seguridad y Salud en el Trabajo SG-SST de la Agencia de Educación Postsecundaria de Medellín – Sapiencia.</v>
          </cell>
          <cell r="I455">
            <v>5087184</v>
          </cell>
          <cell r="J455">
            <v>169572.8</v>
          </cell>
          <cell r="K455">
            <v>45103</v>
          </cell>
          <cell r="L455">
            <v>45291</v>
          </cell>
        </row>
        <row r="456">
          <cell r="A456" t="str">
            <v>511 DE 2023</v>
          </cell>
          <cell r="B456">
            <v>1040746295</v>
          </cell>
          <cell r="C456" t="str">
            <v>Yuliana Andrea Quinceno Montoya</v>
          </cell>
          <cell r="D456" t="str">
            <v>Oficina Asesora Jurídica</v>
          </cell>
          <cell r="E456" t="str">
            <v>Oficina Asesora Jurídica</v>
          </cell>
          <cell r="F456" t="str">
            <v>Profesional</v>
          </cell>
          <cell r="G456" t="str">
            <v>P</v>
          </cell>
          <cell r="H456" t="str">
            <v>Prestación de servicios profesionales para apoyar la operación jurídica del cobro de saldos de los créditos otorgados por la Agencia de Educación Postsecundaria de Medellín- Sapiencia.</v>
          </cell>
          <cell r="I456">
            <v>4448666</v>
          </cell>
          <cell r="J456">
            <v>148288.86666666667</v>
          </cell>
          <cell r="K456">
            <v>45103</v>
          </cell>
          <cell r="L456">
            <v>45291</v>
          </cell>
        </row>
        <row r="457">
          <cell r="A457" t="str">
            <v>512 DE 2023</v>
          </cell>
          <cell r="B457">
            <v>1026149187</v>
          </cell>
          <cell r="C457" t="str">
            <v xml:space="preserve">Sebastian Osorio Sanchez </v>
          </cell>
          <cell r="D457" t="str">
            <v>Subdirección Administrativa, Financiera y de Apoyo a la Gestión</v>
          </cell>
          <cell r="E457" t="str">
            <v>Cartera</v>
          </cell>
          <cell r="F457" t="str">
            <v>Tecnólogo II</v>
          </cell>
          <cell r="G457" t="str">
            <v>TG2</v>
          </cell>
          <cell r="H457" t="str">
            <v>Prestación de servicios para apoyar la gestión operativa y administrativa en la ejecución de las actividades relacionadas con el procesamiento y gestión de recuperación de cartera de los créditos educativos que han iniciado la etapa final de amortización.</v>
          </cell>
          <cell r="I457">
            <v>3182084</v>
          </cell>
          <cell r="J457">
            <v>106069.46666666666</v>
          </cell>
          <cell r="K457">
            <v>45103</v>
          </cell>
          <cell r="L457">
            <v>45291</v>
          </cell>
        </row>
        <row r="458">
          <cell r="A458" t="str">
            <v>518 DE 2023</v>
          </cell>
          <cell r="B458">
            <v>98543380</v>
          </cell>
          <cell r="C458" t="str">
            <v>Salvador Enrique Iregui Lotero</v>
          </cell>
          <cell r="D458" t="str">
            <v>Oficina Asesora Jurídica</v>
          </cell>
          <cell r="E458" t="str">
            <v>Contratación</v>
          </cell>
          <cell r="F458" t="str">
            <v>Especialista I</v>
          </cell>
          <cell r="G458" t="str">
            <v>E1</v>
          </cell>
          <cell r="H458" t="str">
            <v>Prestación de servicios profesionales especializados para el acompañamiento jurídico en contratación pública de la agencia de educación postsecundaria de medellín – sapiencia</v>
          </cell>
          <cell r="I458">
            <v>6994359</v>
          </cell>
          <cell r="J458">
            <v>233145.3</v>
          </cell>
          <cell r="K458">
            <v>45104</v>
          </cell>
          <cell r="L458">
            <v>45291</v>
          </cell>
        </row>
        <row r="459">
          <cell r="A459" t="str">
            <v>525 DE 2023</v>
          </cell>
          <cell r="B459">
            <v>1022034881</v>
          </cell>
          <cell r="C459" t="str">
            <v>Daniela Echeverry Cardona</v>
          </cell>
          <cell r="D459" t="str">
            <v xml:space="preserve">Subdirección para la Gestión de la Educación Postsecundaria </v>
          </cell>
          <cell r="E459" t="str">
            <v>Matrícula Cero</v>
          </cell>
          <cell r="F459" t="str">
            <v>Profesional</v>
          </cell>
          <cell r="G459" t="str">
            <v>P</v>
          </cell>
          <cell r="H459"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I459">
            <v>4448666</v>
          </cell>
          <cell r="J459">
            <v>148288.86666666667</v>
          </cell>
          <cell r="K459">
            <v>45106</v>
          </cell>
          <cell r="L459">
            <v>45291</v>
          </cell>
        </row>
        <row r="460">
          <cell r="A460" t="str">
            <v>526 DE 2023</v>
          </cell>
          <cell r="B460">
            <v>71729412</v>
          </cell>
          <cell r="C460" t="str">
            <v>German Augusto Forero Pelaez</v>
          </cell>
          <cell r="D460" t="str">
            <v xml:space="preserve">Subdirección para la Gestión de la Educación Postsecundaria </v>
          </cell>
          <cell r="E460" t="str">
            <v>Alianzas</v>
          </cell>
          <cell r="F460" t="str">
            <v>Profesional I</v>
          </cell>
          <cell r="G460" t="str">
            <v>P1</v>
          </cell>
          <cell r="H460" t="str">
            <v>Prestación de servicios profesionales para el apoyo de los procesos de supervisión derivados del relacionamiento del proyecto Fortalecimiento del ecosistema de Educación digital -@Medellín-de la Subdirección para la Gestión de la educación postsecundaria – GEP-ALIANZAS.</v>
          </cell>
          <cell r="I460">
            <v>5087184</v>
          </cell>
          <cell r="J460">
            <v>169572.8</v>
          </cell>
          <cell r="K460">
            <v>45106</v>
          </cell>
          <cell r="L460">
            <v>45291</v>
          </cell>
        </row>
        <row r="461">
          <cell r="A461" t="str">
            <v>527 DE 2023</v>
          </cell>
          <cell r="B461">
            <v>98514125</v>
          </cell>
          <cell r="C461" t="str">
            <v>Jaime Fenando Morales Marin</v>
          </cell>
          <cell r="D461" t="str">
            <v xml:space="preserve">Subdirección para la Gestión de la Educación Postsecundaria </v>
          </cell>
          <cell r="E461" t="str">
            <v>Transversal - SGEP</v>
          </cell>
          <cell r="F461" t="str">
            <v>Profesional</v>
          </cell>
          <cell r="G461" t="str">
            <v>P</v>
          </cell>
          <cell r="H461" t="str">
            <v>Prestación de servicios profesionales para el apoyo en el proceso administrativo, técnico, financiero y presupuestal de los proyectos de la Subdirección para la Gestión de la Educación Postsecundaria. </v>
          </cell>
          <cell r="I461">
            <v>4448666</v>
          </cell>
          <cell r="J461">
            <v>148288.86666666667</v>
          </cell>
          <cell r="K461">
            <v>45106</v>
          </cell>
          <cell r="L461">
            <v>45291</v>
          </cell>
        </row>
        <row r="462">
          <cell r="A462" t="str">
            <v>528 DE 2023</v>
          </cell>
          <cell r="B462">
            <v>1017123479</v>
          </cell>
          <cell r="C462" t="str">
            <v>Julieth Andrea Alvarez Tangarife</v>
          </cell>
          <cell r="D462" t="str">
            <v xml:space="preserve">Subdirección para la Gestión de la Educación Postsecundaria </v>
          </cell>
          <cell r="E462" t="str">
            <v>Transversal - SGEP</v>
          </cell>
          <cell r="F462" t="str">
            <v>Profesional</v>
          </cell>
          <cell r="G462" t="str">
            <v>P</v>
          </cell>
          <cell r="H462" t="str">
            <v>Prestación de servicios profesionales para el apoyo en el proceso administrativo, técnico, financiero y presupuestal de los proyectos de la Subdirección para la Gestión de la Educación Postsecundaria</v>
          </cell>
          <cell r="I462">
            <v>4448666</v>
          </cell>
          <cell r="J462">
            <v>148288.86666666667</v>
          </cell>
          <cell r="K462">
            <v>45106</v>
          </cell>
          <cell r="L462">
            <v>45291</v>
          </cell>
        </row>
        <row r="463">
          <cell r="A463" t="str">
            <v>529 DE 2023</v>
          </cell>
          <cell r="B463">
            <v>1039597515</v>
          </cell>
          <cell r="C463" t="str">
            <v>Luis Estiven Zuleta Aguirre</v>
          </cell>
          <cell r="D463" t="str">
            <v xml:space="preserve">Subdirección para la Gestión de la Educación Postsecundaria </v>
          </cell>
          <cell r="E463" t="str">
            <v>DT Fondos - Orientador</v>
          </cell>
          <cell r="F463" t="str">
            <v>Tecnólogo I</v>
          </cell>
          <cell r="G463" t="str">
            <v>TG1</v>
          </cell>
          <cell r="H463" t="str">
            <v xml:space="preserve">Prestación de servicios de apoyo a la gestión para el desarrollo de actividades operativas, logísticas y gestión documental relacionada con la operación del Programa Único de Acceso y Permanencia de SAPIENCIA.                 </v>
          </cell>
          <cell r="I463">
            <v>2490327</v>
          </cell>
          <cell r="J463">
            <v>83010.899999999994</v>
          </cell>
          <cell r="K463">
            <v>45106</v>
          </cell>
          <cell r="L463">
            <v>45138</v>
          </cell>
        </row>
        <row r="464">
          <cell r="A464" t="str">
            <v>530 DE 2023</v>
          </cell>
          <cell r="B464">
            <v>1036131333</v>
          </cell>
          <cell r="C464" t="str">
            <v>Jose Luis Ariza Lotero</v>
          </cell>
          <cell r="D464" t="str">
            <v xml:space="preserve">Subdirección para la Gestión de la Educación Postsecundaria </v>
          </cell>
          <cell r="E464" t="str">
            <v>DT Fondos - Orientador</v>
          </cell>
          <cell r="F464" t="str">
            <v>Tecnólogo I</v>
          </cell>
          <cell r="G464" t="str">
            <v>TG1</v>
          </cell>
          <cell r="H464" t="str">
            <v xml:space="preserve">Prestación de servicios de apoyo a la gestión para el desarrollo de actividades operativas, logísticas y gestión documental relacionada con la operación del Programa Único de Acceso y Permanencia de SAPIENCIA.                 </v>
          </cell>
          <cell r="I464">
            <v>2490327</v>
          </cell>
          <cell r="J464">
            <v>83010.899999999994</v>
          </cell>
          <cell r="K464">
            <v>45106</v>
          </cell>
          <cell r="L464">
            <v>45291</v>
          </cell>
        </row>
        <row r="465">
          <cell r="A465" t="str">
            <v>531 DE 2023</v>
          </cell>
          <cell r="B465">
            <v>21469713</v>
          </cell>
          <cell r="C465" t="str">
            <v xml:space="preserve">Luz Eliana Pulgarin Henao </v>
          </cell>
          <cell r="D465" t="str">
            <v>Subdirección Administrativa, Financiera y de Apoyo a la Gestión</v>
          </cell>
          <cell r="E465" t="str">
            <v>Cartera</v>
          </cell>
          <cell r="F465" t="str">
            <v>Tecnólogo I</v>
          </cell>
          <cell r="G465" t="str">
            <v>TG1</v>
          </cell>
          <cell r="H465"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I465">
            <v>2490327</v>
          </cell>
          <cell r="J465">
            <v>83010.899999999994</v>
          </cell>
          <cell r="K465">
            <v>45106</v>
          </cell>
          <cell r="L465">
            <v>45181</v>
          </cell>
        </row>
        <row r="466">
          <cell r="A466" t="str">
            <v>534 DE 2023</v>
          </cell>
          <cell r="B466">
            <v>1128402936</v>
          </cell>
          <cell r="C466" t="str">
            <v>Astrid Yulieth García David</v>
          </cell>
          <cell r="D466" t="str">
            <v>Subdirección Administrativa, Financiera y de Apoyo a la Gestión</v>
          </cell>
          <cell r="E466" t="str">
            <v>Cartera</v>
          </cell>
          <cell r="F466" t="str">
            <v>Técnico I</v>
          </cell>
          <cell r="G466" t="str">
            <v>TG1</v>
          </cell>
          <cell r="H466" t="str">
            <v>Prestación de servicios en la gestión asistencial y administrativa para la ejecución de las actividades relacionadas con el procesamiento y gestión de recuperación de cartera de los créditos educativos que han iniciado la etapa final de amortización</v>
          </cell>
          <cell r="I466">
            <v>2490327</v>
          </cell>
          <cell r="J466">
            <v>83010.899999999994</v>
          </cell>
          <cell r="K466">
            <v>45111</v>
          </cell>
          <cell r="L466">
            <v>45291</v>
          </cell>
        </row>
        <row r="467">
          <cell r="A467" t="str">
            <v>540 DE 2023</v>
          </cell>
          <cell r="B467">
            <v>1036783827</v>
          </cell>
          <cell r="C467" t="str">
            <v xml:space="preserve">Joe Alejandro Londoño Valencia </v>
          </cell>
          <cell r="D467" t="str">
            <v>Dirección General</v>
          </cell>
          <cell r="E467" t="str">
            <v>Planeación Estratégica</v>
          </cell>
          <cell r="F467" t="str">
            <v>Profesional I</v>
          </cell>
          <cell r="G467" t="str">
            <v>P1</v>
          </cell>
          <cell r="H467" t="str">
            <v>Prestación de servicios profesionales para apoyar el análisis y estandarización de bases datos, predicción de resultados y aplicación de machine learning en la Agencia de Educación Postsecundaria de Medellín - Sapiencia.</v>
          </cell>
          <cell r="I467">
            <v>5087184</v>
          </cell>
          <cell r="J467">
            <v>169572.8</v>
          </cell>
          <cell r="K467">
            <v>45111</v>
          </cell>
          <cell r="L467">
            <v>45291</v>
          </cell>
        </row>
        <row r="468">
          <cell r="A468" t="str">
            <v>541 DE 2023</v>
          </cell>
          <cell r="B468">
            <v>1152450056</v>
          </cell>
          <cell r="C468" t="str">
            <v>Leidy Dayan Alarcon Guzman</v>
          </cell>
          <cell r="D468" t="str">
            <v>Subdirección Administrativa, Financiera y de Apoyo a la Gestión</v>
          </cell>
          <cell r="E468" t="str">
            <v>Atención al Ciudadano</v>
          </cell>
          <cell r="F468" t="str">
            <v>Técnico I</v>
          </cell>
          <cell r="G468" t="str">
            <v>TG1</v>
          </cell>
          <cell r="H468" t="str">
            <v>Prestación de servicios para apoyar el proceso de atención a la ciudadanía en la Agencia de Educación Postsecundaria de Medellín – Sapiencia.</v>
          </cell>
          <cell r="I468">
            <v>2490327</v>
          </cell>
          <cell r="J468">
            <v>83010.899999999994</v>
          </cell>
          <cell r="K468">
            <v>45111</v>
          </cell>
          <cell r="L468">
            <v>45291</v>
          </cell>
        </row>
        <row r="469">
          <cell r="A469" t="str">
            <v>542 DE 2023</v>
          </cell>
          <cell r="B469">
            <v>1000207470</v>
          </cell>
          <cell r="C469" t="str">
            <v>Esteban Gómez Gallego</v>
          </cell>
          <cell r="D469" t="str">
            <v>Oficina Asesora Jurídica</v>
          </cell>
          <cell r="E469" t="str">
            <v>Oficina Asesora Jurídica</v>
          </cell>
          <cell r="F469" t="str">
            <v>Tecnólogo I</v>
          </cell>
          <cell r="G469" t="str">
            <v>TG1</v>
          </cell>
          <cell r="H469" t="str">
            <v xml:space="preserve">Prestación de servicios de apoyo para las actividades operativas, logísticas, de trámite y gestión documental relacionados con la Oficina Asesora Jurídica de la Agencia de Educación Postsecundaria de Medellín –SAPIENCIA </v>
          </cell>
          <cell r="I469">
            <v>2490327</v>
          </cell>
          <cell r="J469">
            <v>83010.899999999994</v>
          </cell>
          <cell r="K469">
            <v>45111</v>
          </cell>
          <cell r="L469">
            <v>45291</v>
          </cell>
        </row>
        <row r="470">
          <cell r="A470" t="str">
            <v>544 DE 2023</v>
          </cell>
          <cell r="B470">
            <v>71693024</v>
          </cell>
          <cell r="C470" t="str">
            <v>Martin Fernando Perez Lopez</v>
          </cell>
          <cell r="D470" t="str">
            <v>Oficina Control Interno</v>
          </cell>
          <cell r="E470" t="str">
            <v>Oficina Control Interno</v>
          </cell>
          <cell r="F470" t="str">
            <v>Profesional</v>
          </cell>
          <cell r="G470" t="str">
            <v>P</v>
          </cell>
          <cell r="H470" t="str">
            <v>Prestación de servicios profesionales en economía para el apoyo financiero, a la gestión y el fortalecimiento de los procesos del sistema de control interno de la Agencia de Educación Postsecundaria de Medellín-SAPIENCIA. </v>
          </cell>
          <cell r="I470">
            <v>4448666</v>
          </cell>
          <cell r="J470">
            <v>148288.86666666667</v>
          </cell>
          <cell r="K470">
            <v>45113</v>
          </cell>
          <cell r="L470">
            <v>45291</v>
          </cell>
        </row>
        <row r="471">
          <cell r="A471" t="str">
            <v>545 DE 2023</v>
          </cell>
          <cell r="B471">
            <v>1037621052</v>
          </cell>
          <cell r="C471" t="str">
            <v>Linda Milena Mayo Cuervo</v>
          </cell>
          <cell r="D471" t="str">
            <v>Subdirección Administrativa, Financiera y de Apoyo a la Gestión</v>
          </cell>
          <cell r="E471" t="str">
            <v>Financiera - Presupuesto</v>
          </cell>
          <cell r="F471" t="str">
            <v>Especialista I</v>
          </cell>
          <cell r="G471" t="str">
            <v>E1</v>
          </cell>
          <cell r="H471" t="str">
            <v>Prestación de Servicios Profesionales para apoyar la gestión financiera y presupuestal de la Agencia de Educación Postsecundaria de Medellín – SAPIENCIA</v>
          </cell>
          <cell r="I471">
            <v>6994359</v>
          </cell>
          <cell r="J471">
            <v>233145.3</v>
          </cell>
          <cell r="K471">
            <v>45113</v>
          </cell>
          <cell r="L471">
            <v>45291</v>
          </cell>
        </row>
        <row r="472">
          <cell r="A472" t="str">
            <v>548 DE 2023</v>
          </cell>
          <cell r="B472">
            <v>71588720</v>
          </cell>
          <cell r="C472" t="str">
            <v>Carlos Arturo Castaño Muñoz</v>
          </cell>
          <cell r="D472" t="str">
            <v xml:space="preserve">Subdirección para la Gestión de la Educación Postsecundaria </v>
          </cell>
          <cell r="E472" t="str">
            <v>Ciudadela (C4TA)</v>
          </cell>
          <cell r="F472" t="str">
            <v>Técnico I</v>
          </cell>
          <cell r="G472" t="str">
            <v>TG1</v>
          </cell>
          <cell r="H472" t="str">
            <v>Prestación de servicios para apoyar actividades de mantenimiento, logísticas y operativas de la Agencia de Educación Postsecundaria de Medellín y sus diferentes sedes.</v>
          </cell>
          <cell r="I472">
            <v>2490327</v>
          </cell>
          <cell r="J472">
            <v>83010.899999999994</v>
          </cell>
          <cell r="K472">
            <v>45113</v>
          </cell>
          <cell r="L472">
            <v>45291</v>
          </cell>
        </row>
        <row r="473">
          <cell r="A473" t="str">
            <v>552 DE 2023</v>
          </cell>
          <cell r="B473">
            <v>3383468</v>
          </cell>
          <cell r="C473" t="str">
            <v>Jaime Alberto Aristizabal Pineda</v>
          </cell>
          <cell r="D473" t="str">
            <v>Subdirección Administrativa, Financiera y de Apoyo a la Gestión</v>
          </cell>
          <cell r="E473" t="str">
            <v>Cartera</v>
          </cell>
          <cell r="F473" t="str">
            <v>Asesor I</v>
          </cell>
          <cell r="G473" t="str">
            <v>A1</v>
          </cell>
          <cell r="H473" t="str">
            <v>Prestación de servicios profesionales especializados para el acompañamiento integral en el proceso de crédito y cartera en etapa final de amortización, derivado de los fondos de créditos condonables para la educación postsecundaria.</v>
          </cell>
          <cell r="I473">
            <v>8901534</v>
          </cell>
          <cell r="J473">
            <v>296717.8</v>
          </cell>
          <cell r="K473">
            <v>45113</v>
          </cell>
          <cell r="L473">
            <v>45291</v>
          </cell>
        </row>
        <row r="474">
          <cell r="A474" t="str">
            <v>532 DE 2023</v>
          </cell>
          <cell r="B474">
            <v>1128457845</v>
          </cell>
          <cell r="C474" t="str">
            <v>María Alejandra Marín González</v>
          </cell>
          <cell r="D474" t="str">
            <v xml:space="preserve">Subdirección para la Gestión de la Educación Postsecundaria </v>
          </cell>
          <cell r="E474" t="str">
            <v>DT Fondos - Orientador</v>
          </cell>
          <cell r="F474" t="str">
            <v>Tecnólogo I</v>
          </cell>
          <cell r="G474" t="str">
            <v>TG1</v>
          </cell>
          <cell r="H474" t="str">
            <v xml:space="preserve">Prestación de servicios de apoyo a la gestión para el desarrollo de actividades operativas, logísticas y gestión documental relacionada con la operación del Programa Único de Acceso y Permanencia de SAPIENCIA.                 </v>
          </cell>
          <cell r="I474">
            <v>2490327</v>
          </cell>
          <cell r="J474">
            <v>83010.899999999994</v>
          </cell>
          <cell r="K474">
            <v>45111</v>
          </cell>
          <cell r="L474">
            <v>45291</v>
          </cell>
        </row>
        <row r="475">
          <cell r="A475" t="str">
            <v>537 DE 2023</v>
          </cell>
          <cell r="B475">
            <v>43260183</v>
          </cell>
          <cell r="C475" t="str">
            <v>Luz Mery Cifuentes Rojas</v>
          </cell>
          <cell r="D475" t="str">
            <v xml:space="preserve">Subdirección para la Gestión de la Educación Postsecundaria </v>
          </cell>
          <cell r="E475" t="str">
            <v>DT Fondos - Orientador</v>
          </cell>
          <cell r="F475" t="str">
            <v>Tecnólogo I</v>
          </cell>
          <cell r="G475" t="str">
            <v>TG1</v>
          </cell>
          <cell r="H475" t="str">
            <v xml:space="preserve">Prestación de servicios de apoyo a la gestión para el desarrollo de actividades operativas, logísticas y gestión documental relacionada con la operación del Programa Único de Acceso y Permanencia de SAPIENCIA.                 </v>
          </cell>
          <cell r="I475">
            <v>2490327</v>
          </cell>
          <cell r="J475">
            <v>83010.899999999994</v>
          </cell>
          <cell r="K475">
            <v>45111</v>
          </cell>
          <cell r="L475">
            <v>45291</v>
          </cell>
        </row>
        <row r="476">
          <cell r="A476" t="str">
            <v>555 DE 2023</v>
          </cell>
          <cell r="B476">
            <v>1036663064</v>
          </cell>
          <cell r="C476" t="str">
            <v>Diana Marcela Suarez Quintero</v>
          </cell>
          <cell r="D476" t="str">
            <v>Subdirección Administrativa, Financiera y de Apoyo a la Gestión</v>
          </cell>
          <cell r="E476" t="str">
            <v>Financiera - Contabilidad</v>
          </cell>
          <cell r="F476" t="str">
            <v>Profesional I</v>
          </cell>
          <cell r="G476" t="str">
            <v>P1</v>
          </cell>
          <cell r="H476" t="str">
            <v>Prestación de servicios profesionales para apoyar la gestión administrativa y financiera del área contable de la Agencia de Educación Postsecundaria de Medellín - SAPIENCIA</v>
          </cell>
          <cell r="I476">
            <v>5087184</v>
          </cell>
          <cell r="J476">
            <v>169572.8</v>
          </cell>
          <cell r="K476">
            <v>45118</v>
          </cell>
          <cell r="L476">
            <v>45291</v>
          </cell>
        </row>
        <row r="477">
          <cell r="A477" t="str">
            <v>533 DE 2023</v>
          </cell>
          <cell r="B477">
            <v>1152193460</v>
          </cell>
          <cell r="C477" t="str">
            <v>Sebastian Roldan Vasquez</v>
          </cell>
          <cell r="D477" t="str">
            <v xml:space="preserve">Subdirección para la Gestión de la Educación Postsecundaria </v>
          </cell>
          <cell r="E477" t="str">
            <v>Ciudadela (C4TA)</v>
          </cell>
          <cell r="F477" t="str">
            <v>Auxiliar</v>
          </cell>
          <cell r="G477" t="str">
            <v>AUX</v>
          </cell>
          <cell r="H477" t="str">
            <v>Prestación de servicios como auxiliar de sistemas para el manejo de inventarios de activos tecnológicos, actividades logísticas y operativas de la sede C4ta o en diferentes sedes de la Agencia de Educación Postsecundaria de Medellín</v>
          </cell>
          <cell r="I477">
            <v>1995000</v>
          </cell>
          <cell r="J477">
            <v>66500</v>
          </cell>
          <cell r="K477">
            <v>45111</v>
          </cell>
          <cell r="L477">
            <v>45291</v>
          </cell>
        </row>
        <row r="478">
          <cell r="A478" t="str">
            <v>535 DE 2023</v>
          </cell>
          <cell r="B478">
            <v>73146460</v>
          </cell>
          <cell r="C478" t="str">
            <v>Gustavo Adolfo Rodríguez Isaza</v>
          </cell>
          <cell r="D478" t="str">
            <v xml:space="preserve">Subdirección para la Gestión de la Educación Postsecundaria </v>
          </cell>
          <cell r="E478" t="str">
            <v>Ciudadela (C4TA)</v>
          </cell>
          <cell r="F478" t="str">
            <v>Auxiliar</v>
          </cell>
          <cell r="G478" t="str">
            <v>AUX</v>
          </cell>
          <cell r="H478" t="str">
            <v>Prestación de servicios para apoyar las actividades administrativas, logísticas y operativas de la sede C4ta o en diferentes sedes de la Agencia de Educación Postsecundaria de Medellín.</v>
          </cell>
          <cell r="I478">
            <v>1995000</v>
          </cell>
          <cell r="J478">
            <v>66500</v>
          </cell>
          <cell r="K478">
            <v>45119</v>
          </cell>
          <cell r="L478">
            <v>45143</v>
          </cell>
        </row>
        <row r="479">
          <cell r="A479" t="str">
            <v>536 DE 2023</v>
          </cell>
          <cell r="B479">
            <v>21863208</v>
          </cell>
          <cell r="C479" t="str">
            <v>Adriana María Gutiérrez Agudelo</v>
          </cell>
          <cell r="D479" t="str">
            <v xml:space="preserve">Subdirección para la Gestión de la Educación Postsecundaria </v>
          </cell>
          <cell r="E479" t="str">
            <v>DT Fondos - Orientador</v>
          </cell>
          <cell r="F479" t="str">
            <v>Tecnólogo I</v>
          </cell>
          <cell r="G479" t="str">
            <v>TG1</v>
          </cell>
          <cell r="H479" t="str">
            <v xml:space="preserve">Prestación de servicios de apoyo a la gestión para el desarrollo de actividades operativas, logísticas y gestión documental relacionada con la operación del Programa Único de Acceso y Permanencia de SAPIENCIA.                 </v>
          </cell>
          <cell r="I479">
            <v>2490327</v>
          </cell>
          <cell r="J479">
            <v>83010.899999999994</v>
          </cell>
          <cell r="K479">
            <v>45111</v>
          </cell>
          <cell r="L479">
            <v>45291</v>
          </cell>
        </row>
        <row r="480">
          <cell r="A480" t="str">
            <v>554 DE 2023</v>
          </cell>
          <cell r="B480">
            <v>1065821453</v>
          </cell>
          <cell r="C480" t="str">
            <v>Maria Isabel Aguilar Mojica</v>
          </cell>
          <cell r="D480" t="str">
            <v xml:space="preserve">Subdirección para la Gestión de la Educación Postsecundaria </v>
          </cell>
          <cell r="E480" t="str">
            <v>DT Fondos - Orientador</v>
          </cell>
          <cell r="F480" t="str">
            <v>Tecnólogo I</v>
          </cell>
          <cell r="G480" t="str">
            <v>TG1</v>
          </cell>
          <cell r="H480" t="str">
            <v xml:space="preserve">Prestación de servicios de apoyo a la gestión para el desarrollo de actividades operativas, logísticas y gestión documental relacionada con la operación del Programa Único de Acceso y Permanencia de SAPIENCIA.                 </v>
          </cell>
          <cell r="I480">
            <v>2490327</v>
          </cell>
          <cell r="J480">
            <v>83010.899999999994</v>
          </cell>
          <cell r="K480">
            <v>45119</v>
          </cell>
          <cell r="L480">
            <v>45291</v>
          </cell>
        </row>
        <row r="481">
          <cell r="A481" t="str">
            <v>551 DE 2023</v>
          </cell>
          <cell r="B481">
            <v>73105205</v>
          </cell>
          <cell r="C481" t="str">
            <v>Harbey Omar Patiño Gutiérrez</v>
          </cell>
          <cell r="D481" t="str">
            <v>Subdirección Administrativa, Financiera y de Apoyo a la Gestión</v>
          </cell>
          <cell r="E481" t="str">
            <v>Gestión Documental</v>
          </cell>
          <cell r="F481" t="str">
            <v>Técnico I</v>
          </cell>
          <cell r="G481" t="str">
            <v>TG1</v>
          </cell>
          <cell r="H481" t="str">
            <v>Prestación de servicios para el apoyo asistencial en los procesos de gestión de la Agencia postsecundaria de Educación de Medellín-Sapiencia.</v>
          </cell>
          <cell r="I481">
            <v>2490327</v>
          </cell>
          <cell r="J481">
            <v>83010.899999999994</v>
          </cell>
          <cell r="K481">
            <v>45113</v>
          </cell>
          <cell r="L481">
            <v>45291</v>
          </cell>
        </row>
        <row r="482">
          <cell r="A482" t="str">
            <v>553 DE 2023</v>
          </cell>
          <cell r="B482">
            <v>43580121</v>
          </cell>
          <cell r="C482" t="str">
            <v>Claudia Eliana Jimenez Uribe</v>
          </cell>
          <cell r="D482" t="str">
            <v xml:space="preserve">Subdirección para la Gestión de la Educación Postsecundaria </v>
          </cell>
          <cell r="E482" t="str">
            <v>DT Fondos - Orientador</v>
          </cell>
          <cell r="F482" t="str">
            <v>Tecnólogo III</v>
          </cell>
          <cell r="G482" t="str">
            <v>TG3</v>
          </cell>
          <cell r="H482" t="str">
            <v>Prestación de servicios como técnico para el apoyo asistencial en procesos administrativos y operativos de la Dirección Técnica de Fondos de Sapiencia</v>
          </cell>
          <cell r="I482">
            <v>4150544</v>
          </cell>
          <cell r="J482">
            <v>138351.46666666667</v>
          </cell>
          <cell r="K482">
            <v>45113</v>
          </cell>
          <cell r="L482">
            <v>45291</v>
          </cell>
        </row>
        <row r="483">
          <cell r="A483" t="str">
            <v>550 DE 2023</v>
          </cell>
          <cell r="B483">
            <v>1216721591</v>
          </cell>
          <cell r="C483" t="str">
            <v>Sara Manuela Ruiz Guerra</v>
          </cell>
          <cell r="D483" t="str">
            <v>Subdirección Administrativa, Financiera y de Apoyo a la Gestión</v>
          </cell>
          <cell r="E483" t="str">
            <v>Ciudadela - Administrativa</v>
          </cell>
          <cell r="F483" t="str">
            <v>Profesional</v>
          </cell>
          <cell r="G483" t="str">
            <v>P</v>
          </cell>
          <cell r="H483" t="str">
            <v>Prestación de servicios profesionales para el apoyo en el proceso administrativo, técnico, financiero y presupuestal de los proyectos de la Subdirección para la Gestión de la Educación Postsecundaria</v>
          </cell>
          <cell r="I483">
            <v>4448666</v>
          </cell>
          <cell r="J483">
            <v>148288.86666666667</v>
          </cell>
          <cell r="K483">
            <v>45113</v>
          </cell>
          <cell r="L483">
            <v>45291</v>
          </cell>
        </row>
        <row r="484">
          <cell r="A484" t="str">
            <v>549 DE 2023</v>
          </cell>
          <cell r="B484">
            <v>43458547</v>
          </cell>
          <cell r="C484" t="str">
            <v>Luz Marina Panesso Jaramillo</v>
          </cell>
          <cell r="D484" t="str">
            <v xml:space="preserve">Subdirección para la Gestión de la Educación Postsecundaria </v>
          </cell>
          <cell r="E484" t="str">
            <v>Transversal - SGEP</v>
          </cell>
          <cell r="F484" t="str">
            <v>Profesional I</v>
          </cell>
          <cell r="G484" t="str">
            <v>P1</v>
          </cell>
          <cell r="H484" t="str">
            <v>Prestación de servicios profesionales para apoyar en la realización de actividades administrativas, operativas, técnicas y de apoyo a la supervisión de los proyectos adscritos a la Subdirección para la Gestión de la Educación Postsecundaria de la Agencia de Educación Postsecundaria de Medellín- Sapiencia</v>
          </cell>
          <cell r="I484">
            <v>5087184</v>
          </cell>
          <cell r="J484">
            <v>169572.8</v>
          </cell>
          <cell r="K484">
            <v>45113</v>
          </cell>
          <cell r="L484">
            <v>45291</v>
          </cell>
        </row>
        <row r="485">
          <cell r="A485" t="str">
            <v>546 DE 2023</v>
          </cell>
          <cell r="B485">
            <v>1035582508</v>
          </cell>
          <cell r="C485" t="str">
            <v>Johnmar Estivan Rua Ortiz</v>
          </cell>
          <cell r="D485" t="str">
            <v xml:space="preserve">Subdirección para la Gestión de la Educación Postsecundaria </v>
          </cell>
          <cell r="E485" t="str">
            <v>DT Fondos - Orientador</v>
          </cell>
          <cell r="F485" t="str">
            <v>Profesional</v>
          </cell>
          <cell r="G485" t="str">
            <v>P</v>
          </cell>
          <cell r="H485" t="str">
            <v>Prestación de servicios profesionales para apoyar la gestión operativa y supervisión de contratos bajo el componente técnico, financiero, contable y administrativo de la Dirección Técnica de Fondos de Sapiencia. .</v>
          </cell>
          <cell r="I485">
            <v>4448666</v>
          </cell>
          <cell r="J485">
            <v>148288.86666666667</v>
          </cell>
          <cell r="K485">
            <v>45117</v>
          </cell>
          <cell r="L485">
            <v>45291</v>
          </cell>
        </row>
        <row r="486">
          <cell r="A486" t="str">
            <v>557 DE 2023</v>
          </cell>
          <cell r="B486">
            <v>1017224103</v>
          </cell>
          <cell r="C486" t="str">
            <v>Daniela Caro Molina</v>
          </cell>
          <cell r="D486" t="str">
            <v>Oficina Asesora Jurídica</v>
          </cell>
          <cell r="E486" t="str">
            <v>Oficina Asesora Jurídica</v>
          </cell>
          <cell r="F486" t="str">
            <v>Tecnólogo III</v>
          </cell>
          <cell r="G486" t="str">
            <v>TG3</v>
          </cell>
          <cell r="H486" t="str">
            <v>Prestación de servicios para apoyar administrativamente los procesos de gestión de la Oficina Asesora Jurídica de la Agencia de Educación Postsecundaria de Medellín – Sapiencia.</v>
          </cell>
          <cell r="I486">
            <v>4150544</v>
          </cell>
          <cell r="J486">
            <v>138351.46666666667</v>
          </cell>
          <cell r="K486">
            <v>45120</v>
          </cell>
          <cell r="L486">
            <v>45291</v>
          </cell>
        </row>
        <row r="487">
          <cell r="A487" t="str">
            <v>558 DE 2023</v>
          </cell>
          <cell r="B487">
            <v>98585855</v>
          </cell>
          <cell r="C487" t="str">
            <v>James Leon Marin Betancur</v>
          </cell>
          <cell r="D487" t="str">
            <v xml:space="preserve">Subdirección para la Gestión de la Educación Postsecundaria </v>
          </cell>
          <cell r="E487" t="str">
            <v>Transversal - SGEP</v>
          </cell>
          <cell r="F487" t="str">
            <v>Especialista I</v>
          </cell>
          <cell r="G487" t="str">
            <v>E1</v>
          </cell>
          <cell r="H487" t="str">
            <v>Prestación de servicios profesionales para apoyar en la realización de actividades administrativas, operativas, técnicas y de apoyo a la supervisión de los proyectos adscritos a la Subdirección para la Gestión de la Educación Postsecundaria de la Agencia de Educación Postsecundaria de Medellín- Sapiencia.</v>
          </cell>
          <cell r="I487">
            <v>6994359</v>
          </cell>
          <cell r="J487">
            <v>233145.3</v>
          </cell>
          <cell r="K487">
            <v>45120</v>
          </cell>
          <cell r="L487">
            <v>45291</v>
          </cell>
        </row>
        <row r="488">
          <cell r="A488" t="str">
            <v>485 DE 2023</v>
          </cell>
          <cell r="B488">
            <v>1017189828</v>
          </cell>
          <cell r="C488" t="str">
            <v xml:space="preserve">Juan David Jimenez Becerra </v>
          </cell>
          <cell r="D488" t="str">
            <v xml:space="preserve">Subdirección para la Gestión de la Educación Postsecundaria </v>
          </cell>
          <cell r="E488" t="str">
            <v>Transversal - SGEP</v>
          </cell>
          <cell r="F488" t="str">
            <v>Profesional</v>
          </cell>
          <cell r="G488" t="str">
            <v>P</v>
          </cell>
          <cell r="H488" t="str">
            <v>Prestación de servicios profesionales para apoyar técnica, administrativa y asistencialmente en los procesos de gestión de la Subdirección de Gestión para la Educación Postsecundaria</v>
          </cell>
          <cell r="I488">
            <v>4448666</v>
          </cell>
          <cell r="J488">
            <v>148288.86666666667</v>
          </cell>
          <cell r="K488">
            <v>45120</v>
          </cell>
          <cell r="L488">
            <v>45291</v>
          </cell>
        </row>
        <row r="489">
          <cell r="A489" t="str">
            <v>556 DE 2023</v>
          </cell>
          <cell r="B489">
            <v>1037656606</v>
          </cell>
          <cell r="C489" t="str">
            <v>Maria Camila Flórez Muñoz</v>
          </cell>
          <cell r="D489" t="str">
            <v xml:space="preserve">Subdirección para la Gestión de la Educación Postsecundaria </v>
          </cell>
          <cell r="E489" t="str">
            <v>Ciudadela (C4TA)</v>
          </cell>
          <cell r="F489" t="str">
            <v>Profesional</v>
          </cell>
          <cell r="G489" t="str">
            <v>P</v>
          </cell>
          <cell r="H489" t="str">
            <v>Prestación de servicios profesionales para el Apoyo transversal a la gestión de procesos de los componentes administrativo y académico de la Ciudadela para la Cuarta Revolución y Transformación del Aprendizaje-C4TA.</v>
          </cell>
          <cell r="I489">
            <v>4448666</v>
          </cell>
          <cell r="J489">
            <v>148288.86666666667</v>
          </cell>
          <cell r="K489">
            <v>45120</v>
          </cell>
          <cell r="L489">
            <v>45291</v>
          </cell>
        </row>
        <row r="490">
          <cell r="A490" t="str">
            <v>547 DE 2023</v>
          </cell>
          <cell r="B490">
            <v>71713291</v>
          </cell>
          <cell r="C490" t="str">
            <v>Miguel Ángel Ospina Ospina</v>
          </cell>
          <cell r="D490" t="str">
            <v xml:space="preserve">Subdirección para la Gestión de la Educación Postsecundaria </v>
          </cell>
          <cell r="E490" t="str">
            <v>DT Fondos - Operación</v>
          </cell>
          <cell r="F490" t="str">
            <v>Profesional II</v>
          </cell>
          <cell r="G490" t="str">
            <v>P2</v>
          </cell>
          <cell r="H490" t="str">
            <v>Prestación de servicios profesionales para apoyar las actividades administrativas, financieras y soporte operativo de la Agencia de Educación Postsecundaria de Medellín - Sapiencia</v>
          </cell>
          <cell r="I490">
            <v>5722215</v>
          </cell>
          <cell r="J490">
            <v>190740.5</v>
          </cell>
          <cell r="K490">
            <v>45131</v>
          </cell>
          <cell r="L490">
            <v>45291</v>
          </cell>
        </row>
        <row r="491">
          <cell r="A491" t="str">
            <v>559 DE 2023</v>
          </cell>
          <cell r="B491">
            <v>8028550</v>
          </cell>
          <cell r="C491" t="str">
            <v>Daniel Graciano Cardona</v>
          </cell>
          <cell r="D491" t="str">
            <v xml:space="preserve">Subdirección para la Gestión de la Educación Postsecundaria </v>
          </cell>
          <cell r="E491" t="str">
            <v>DT Fondos - Orientador</v>
          </cell>
          <cell r="F491" t="str">
            <v>Tecnólogo II</v>
          </cell>
          <cell r="G491" t="str">
            <v>TG2</v>
          </cell>
          <cell r="H491" t="str">
            <v xml:space="preserve">Prestación de servicios de apoyo a las actividades administrativas, financieras, logísticas y soporte operativo de la Agencia de Educación Postsecundaria de Medellín - Sapiencia.   </v>
          </cell>
          <cell r="I491">
            <v>3182084</v>
          </cell>
          <cell r="J491">
            <v>106069.46666666666</v>
          </cell>
          <cell r="K491">
            <v>45125</v>
          </cell>
          <cell r="L491">
            <v>45291</v>
          </cell>
        </row>
        <row r="492">
          <cell r="A492" t="str">
            <v>560 DE 2023</v>
          </cell>
          <cell r="B492">
            <v>71118809</v>
          </cell>
          <cell r="C492" t="str">
            <v>Oswaldo Alexis Patiño Betancur</v>
          </cell>
          <cell r="D492" t="str">
            <v>Subdirección Administrativa, Financiera y de Apoyo a la Gestión</v>
          </cell>
          <cell r="E492" t="str">
            <v>Sistemas de Información</v>
          </cell>
          <cell r="F492" t="str">
            <v>Profesional I</v>
          </cell>
          <cell r="G492" t="str">
            <v>P1</v>
          </cell>
          <cell r="H492" t="str">
            <v>Prestación de servicios profesionales para el desarrollo, implementación y puesta en marcha de aplicativos, formularios y demás relacionado para la Agencia de Educación Postsecundaria de Medellín. - SAPIENCIA.</v>
          </cell>
          <cell r="I492">
            <v>5087184</v>
          </cell>
          <cell r="J492">
            <v>169572.8</v>
          </cell>
          <cell r="K492">
            <v>45139</v>
          </cell>
          <cell r="L492">
            <v>45146</v>
          </cell>
        </row>
        <row r="493">
          <cell r="A493" t="str">
            <v>564 DE 2023</v>
          </cell>
          <cell r="B493">
            <v>1193557379</v>
          </cell>
          <cell r="C493" t="str">
            <v>Danna Saray Puerta Ochoa</v>
          </cell>
          <cell r="D493" t="str">
            <v xml:space="preserve">Subdirección para la Gestión de la Educación Postsecundaria </v>
          </cell>
          <cell r="E493" t="str">
            <v>Ciudadela (C4TA)</v>
          </cell>
          <cell r="F493" t="str">
            <v>Auxiliar</v>
          </cell>
          <cell r="G493" t="str">
            <v>AUX</v>
          </cell>
          <cell r="H493" t="str">
            <v>Prestación de servicios, para apoyar la Gestión Ambiental de la Agencia de Educación Postsecundaria de Medellín – Sapiencia y sus sedes.</v>
          </cell>
          <cell r="I493">
            <v>1995000</v>
          </cell>
          <cell r="J493">
            <v>66500</v>
          </cell>
          <cell r="K493">
            <v>45139</v>
          </cell>
          <cell r="L493">
            <v>45291</v>
          </cell>
        </row>
        <row r="494">
          <cell r="A494" t="str">
            <v>538 DE 2023</v>
          </cell>
          <cell r="B494">
            <v>1026154862</v>
          </cell>
          <cell r="C494" t="str">
            <v>Juan Fernando Torres Becerra</v>
          </cell>
          <cell r="D494" t="str">
            <v>Subdirección para la Gestión de la Educación Postsecundaria</v>
          </cell>
          <cell r="E494" t="str">
            <v>DT Fondos - Orientador</v>
          </cell>
          <cell r="F494" t="str">
            <v>Tecnólogo I</v>
          </cell>
          <cell r="G494" t="str">
            <v>TG1</v>
          </cell>
          <cell r="H494" t="str">
            <v xml:space="preserve">Prestación de servicios de apoyo a la gestión para el desarrollo de actividades operativas, logísticas y gestión documental relacionada con la operación del Programa Único de Acceso y Permanencia de SAPIENCIA.    </v>
          </cell>
          <cell r="I494">
            <v>2490327</v>
          </cell>
          <cell r="J494">
            <v>83010.899999999994</v>
          </cell>
          <cell r="K494">
            <v>45139</v>
          </cell>
          <cell r="L494">
            <v>45291</v>
          </cell>
        </row>
        <row r="495">
          <cell r="A495" t="str">
            <v>566 DE 2023</v>
          </cell>
          <cell r="B495">
            <v>1036616586</v>
          </cell>
          <cell r="C495" t="str">
            <v>Angie Liceth Arango Alvarez</v>
          </cell>
          <cell r="D495" t="str">
            <v>Subdirección para la Gestión de la Educación Postsecundaria</v>
          </cell>
          <cell r="E495" t="str">
            <v>DT Fondos - Orientador</v>
          </cell>
          <cell r="F495" t="str">
            <v>Tecnólogo I</v>
          </cell>
          <cell r="G495" t="str">
            <v>TG1</v>
          </cell>
          <cell r="H495" t="str">
            <v xml:space="preserve">Prestación de servicios de apoyo a la gestión para el desarrollo de actividades operativas, logísticas y gestión documental relacionada con la operación del Programa Único de Acceso y Permanencia de SAPIENCIA.  </v>
          </cell>
          <cell r="I495">
            <v>2490327</v>
          </cell>
          <cell r="J495">
            <v>83010.899999999994</v>
          </cell>
          <cell r="K495">
            <v>45139</v>
          </cell>
          <cell r="L495">
            <v>45291</v>
          </cell>
        </row>
        <row r="496">
          <cell r="A496" t="str">
            <v>561 DE 2023</v>
          </cell>
          <cell r="B496">
            <v>1039597515</v>
          </cell>
          <cell r="C496" t="str">
            <v>Luis Estiven Zuleta Aguirre</v>
          </cell>
          <cell r="D496" t="str">
            <v>Subdirección Administrativa, Financiera y de Apoyo a la Gestión</v>
          </cell>
          <cell r="E496" t="str">
            <v>Gestión Documental</v>
          </cell>
          <cell r="F496" t="str">
            <v>Tecnólogo I</v>
          </cell>
          <cell r="G496" t="str">
            <v>TG1</v>
          </cell>
          <cell r="H496" t="str">
            <v>Prestación de servicios para apoyar el proceso de Gestión Documental y Atención a la ciudadanía en la Agencia de Educación Postsecundaria de Medellín – Sapiencia</v>
          </cell>
          <cell r="I496">
            <v>2490327</v>
          </cell>
          <cell r="J496">
            <v>83010.899999999994</v>
          </cell>
          <cell r="K496">
            <v>45139</v>
          </cell>
          <cell r="L496">
            <v>45291</v>
          </cell>
        </row>
        <row r="497">
          <cell r="A497" t="str">
            <v>563 DE 2023</v>
          </cell>
          <cell r="B497">
            <v>1007492545</v>
          </cell>
          <cell r="C497" t="str">
            <v>Elizabeth Palacio Valencia</v>
          </cell>
          <cell r="D497" t="str">
            <v>Subdirección para la Gestión de la Educación Postsecundaria</v>
          </cell>
          <cell r="E497" t="str">
            <v>DT Fondos - Operación</v>
          </cell>
          <cell r="F497" t="str">
            <v>Tecnólogo II</v>
          </cell>
          <cell r="G497" t="str">
            <v>TG2</v>
          </cell>
          <cell r="H497" t="str">
            <v>Prestación de servicios como técnico para apoyar las actividades administrativas, financieras y soporte operativo de la Agencia de Educación Postsecundaria de Medellín - Sapiencia.</v>
          </cell>
          <cell r="I497">
            <v>3182084</v>
          </cell>
          <cell r="J497">
            <v>106069.46666666666</v>
          </cell>
          <cell r="K497">
            <v>45139</v>
          </cell>
          <cell r="L497">
            <v>45291</v>
          </cell>
        </row>
        <row r="498">
          <cell r="A498" t="str">
            <v>562 DE 2023</v>
          </cell>
          <cell r="B498">
            <v>1035866204</v>
          </cell>
          <cell r="C498" t="str">
            <v>Mateo Briceño Álvarez</v>
          </cell>
          <cell r="D498" t="str">
            <v>Subdirección Administrativa, Financiera y de Apoyo a la Gestión</v>
          </cell>
          <cell r="E498" t="str">
            <v>Administrativa</v>
          </cell>
          <cell r="F498" t="str">
            <v>Profesional</v>
          </cell>
          <cell r="G498" t="str">
            <v>P</v>
          </cell>
          <cell r="H498" t="str">
            <v>Prestación de servicios profesionales para apoyar la supervisión de contratos designados en la subdirección administrativa, financiera y de apoyo a la gestión de la agencia de educación postsecundaria de Medellín-Sapiencia.</v>
          </cell>
          <cell r="I498">
            <v>4448666</v>
          </cell>
          <cell r="J498">
            <v>148288.86666666667</v>
          </cell>
          <cell r="K498">
            <v>45139</v>
          </cell>
          <cell r="L498">
            <v>45291</v>
          </cell>
        </row>
        <row r="499">
          <cell r="A499" t="str">
            <v>565 DE 2023</v>
          </cell>
          <cell r="B499">
            <v>1017271042</v>
          </cell>
          <cell r="C499" t="str">
            <v>Maria Camila Tobon Gomez</v>
          </cell>
          <cell r="D499" t="str">
            <v>Subdirección para la Gestión de la Educación Postsecundaria</v>
          </cell>
          <cell r="E499" t="str">
            <v>DT Fondos - Operación</v>
          </cell>
          <cell r="F499" t="str">
            <v>Tecnólogo III</v>
          </cell>
          <cell r="G499" t="str">
            <v>TG3</v>
          </cell>
          <cell r="H499" t="str">
            <v>Prestación de servicios profesionales para apoyar las actividades administrativas, contractuales y soporte operativo de la Agencia de Educación Postsecundaria de Medellín - Sapiencia</v>
          </cell>
          <cell r="I499">
            <v>4150544</v>
          </cell>
          <cell r="J499">
            <v>138351.46666666667</v>
          </cell>
          <cell r="K499">
            <v>45139</v>
          </cell>
          <cell r="L499">
            <v>45291</v>
          </cell>
        </row>
        <row r="500">
          <cell r="A500" t="str">
            <v>567 DE 2023</v>
          </cell>
          <cell r="B500">
            <v>1039469055</v>
          </cell>
          <cell r="C500" t="str">
            <v>Luisa Catalina Gutierrez Marín</v>
          </cell>
          <cell r="D500" t="str">
            <v xml:space="preserve">Subdirección para la Gestión de la Educación Postsecundaria </v>
          </cell>
          <cell r="E500" t="str">
            <v>DT Fondos - Operación</v>
          </cell>
          <cell r="F500" t="str">
            <v>Profesional III</v>
          </cell>
          <cell r="G500" t="str">
            <v>P3</v>
          </cell>
          <cell r="H500" t="str">
            <v>Prestación de servicios profesionales para apoyar los procesos operativos, financieros, de giros y apoyar la supervisión de contratos de la Dirección Técnica de Fondos de Sapiencia</v>
          </cell>
          <cell r="I500">
            <v>6358634</v>
          </cell>
          <cell r="J500">
            <v>211954.46666666667</v>
          </cell>
          <cell r="K500">
            <v>45149</v>
          </cell>
          <cell r="L500">
            <v>45291</v>
          </cell>
        </row>
        <row r="501">
          <cell r="A501" t="str">
            <v>569 DE 2023</v>
          </cell>
          <cell r="B501">
            <v>1017143841</v>
          </cell>
          <cell r="C501" t="str">
            <v>Yulieth Vanessa Gil Castrillón</v>
          </cell>
          <cell r="D501" t="str">
            <v xml:space="preserve">Subdirección para la Gestión de la Educación Postsecundaria </v>
          </cell>
          <cell r="E501" t="str">
            <v>DT Fondos - Operación</v>
          </cell>
          <cell r="F501" t="str">
            <v>Asesor II</v>
          </cell>
          <cell r="G501" t="str">
            <v>A2</v>
          </cell>
          <cell r="H501" t="str">
            <v>Prestación de servicios profesionales como asesor de la Dirección Técnica de Fondos de la Agencia de Educación Postsecundaria de Medellín - SAPIENCIA</v>
          </cell>
          <cell r="I501">
            <v>10174368</v>
          </cell>
          <cell r="J501">
            <v>339145.6</v>
          </cell>
          <cell r="K501">
            <v>45152</v>
          </cell>
          <cell r="L501">
            <v>45291</v>
          </cell>
        </row>
        <row r="502">
          <cell r="A502" t="str">
            <v>570 DE 2023</v>
          </cell>
          <cell r="B502">
            <v>1020444350</v>
          </cell>
          <cell r="C502" t="str">
            <v>Francisco Javier Pineda Cuervo</v>
          </cell>
          <cell r="D502" t="str">
            <v xml:space="preserve">Subdirección para la Gestión de la Educación Postsecundaria </v>
          </cell>
          <cell r="E502" t="str">
            <v>Ciudadela (C4TA)</v>
          </cell>
          <cell r="F502" t="str">
            <v>Auxiliar</v>
          </cell>
          <cell r="G502" t="str">
            <v>AUX</v>
          </cell>
          <cell r="H502" t="str">
            <v>Prestación de servicios para apoyar las actividades administrativas, logísticas y operativas de la sede C4ta o en diferentes sedes de la Agencia de Educación Postsecundaria de Medellín.</v>
          </cell>
          <cell r="I502">
            <v>1995000</v>
          </cell>
          <cell r="J502">
            <v>66500</v>
          </cell>
          <cell r="K502">
            <v>45153</v>
          </cell>
          <cell r="L502">
            <v>45291</v>
          </cell>
        </row>
        <row r="503">
          <cell r="A503" t="str">
            <v>568 DE 2023</v>
          </cell>
          <cell r="B503">
            <v>1037614911</v>
          </cell>
          <cell r="C503" t="str">
            <v xml:space="preserve">Juan Camilo Giraldo Osorio </v>
          </cell>
          <cell r="D503" t="str">
            <v xml:space="preserve">Subdirección para la Gestión de la Educación Postsecundaria </v>
          </cell>
          <cell r="E503" t="str">
            <v>Ciudadela (C4TA)</v>
          </cell>
          <cell r="F503" t="str">
            <v>Asesor I</v>
          </cell>
          <cell r="G503" t="str">
            <v>A1</v>
          </cell>
          <cell r="H503" t="str">
            <v xml:space="preserve">Prestación de servicios profesionales especializados para gestionar, formular y/o asesorar las alianzas y relacionamiento estratégico que contemple la participación de las entidades públicas y privadas, nacionales e internacionales que contribuyan en las estrategias y acciones propias de la política pública de educación postsecundaria y transformación educativa de sapiencia en el marco del proyecto ciudadela universitaria. 
</v>
          </cell>
          <cell r="I503">
            <v>8901534</v>
          </cell>
          <cell r="J503">
            <v>296717.8</v>
          </cell>
          <cell r="K503">
            <v>45149</v>
          </cell>
          <cell r="L503">
            <v>45291</v>
          </cell>
        </row>
        <row r="504">
          <cell r="A504" t="str">
            <v>585 DE 2023</v>
          </cell>
          <cell r="B504">
            <v>1017214192</v>
          </cell>
          <cell r="C504" t="str">
            <v>Luis Felipe Londoño Gil</v>
          </cell>
          <cell r="D504" t="str">
            <v>Subdirección para la Gestión de la Educación Postsecundaria</v>
          </cell>
          <cell r="E504" t="str">
            <v>DT Fondos - Orientador</v>
          </cell>
          <cell r="F504" t="str">
            <v>Tecnólogo I</v>
          </cell>
          <cell r="G504" t="str">
            <v>TG1</v>
          </cell>
          <cell r="H504" t="str">
            <v xml:space="preserve">Prestación de servicios de apoyo a la gestión para el desarrollo de actividades operativas, logísticas y gestión documental relacionada con la operación del Programa Único de Acceso y Permanencia de SAPIENCIA.                 </v>
          </cell>
          <cell r="I504">
            <v>2490327</v>
          </cell>
          <cell r="J504">
            <v>83010.899999999994</v>
          </cell>
          <cell r="K504">
            <v>45174</v>
          </cell>
          <cell r="L504">
            <v>45291</v>
          </cell>
        </row>
        <row r="505">
          <cell r="A505" t="str">
            <v>580 DE 2023</v>
          </cell>
          <cell r="B505">
            <v>1020404347</v>
          </cell>
          <cell r="C505" t="str">
            <v>Carolina Maria Sanchez Muñoz</v>
          </cell>
          <cell r="D505" t="str">
            <v>Oficina  Asesora Jurídica</v>
          </cell>
          <cell r="E505" t="str">
            <v>Contratación</v>
          </cell>
          <cell r="F505" t="str">
            <v>Profesional III</v>
          </cell>
          <cell r="G505" t="str">
            <v>P3</v>
          </cell>
          <cell r="H505" t="str">
            <v>Prestación de servicios profesionales para apoyar las actividades administrativas y financieras en la gestión contractual de la Agencia de Educación Postsecundaria de Medellín – SAPIENCIA.</v>
          </cell>
          <cell r="I505">
            <v>6358634</v>
          </cell>
          <cell r="J505">
            <v>211954.46666666667</v>
          </cell>
          <cell r="K505">
            <v>45170</v>
          </cell>
          <cell r="L505">
            <v>45291</v>
          </cell>
        </row>
        <row r="506">
          <cell r="A506" t="str">
            <v>579 DE 2023</v>
          </cell>
          <cell r="B506">
            <v>65795352</v>
          </cell>
          <cell r="C506" t="str">
            <v>Monica Cecilia Erasso Cifuentes</v>
          </cell>
          <cell r="D506" t="str">
            <v>Oficina  Asesora Jurídica</v>
          </cell>
          <cell r="E506" t="str">
            <v>Contratación</v>
          </cell>
          <cell r="F506" t="str">
            <v>Profesional III</v>
          </cell>
          <cell r="G506" t="str">
            <v>P3</v>
          </cell>
          <cell r="H506" t="str">
            <v>Prestación de servicios profesionales para apoyar las actividades administrativas y financieras en la gestión contractual de la Agencia de Educación Postsecundaria de Medellín – SAPIENCIA.</v>
          </cell>
          <cell r="I506">
            <v>6358634</v>
          </cell>
          <cell r="J506">
            <v>211954.46666666667</v>
          </cell>
          <cell r="K506">
            <v>45170</v>
          </cell>
          <cell r="L506">
            <v>45291</v>
          </cell>
        </row>
        <row r="507">
          <cell r="A507" t="str">
            <v>576 DE 2023</v>
          </cell>
          <cell r="B507">
            <v>1152691590</v>
          </cell>
          <cell r="C507" t="str">
            <v>Felipe Pardo Alvarez</v>
          </cell>
          <cell r="D507" t="str">
            <v>Subdirección para la Gestión de la Educación Postsecundaria</v>
          </cell>
          <cell r="E507" t="str">
            <v>DT Fondos - Orientador</v>
          </cell>
          <cell r="F507" t="str">
            <v>Tecnólogo I</v>
          </cell>
          <cell r="G507" t="str">
            <v>TG1</v>
          </cell>
          <cell r="H507" t="str">
            <v>Prestación de servicios de apoyo a la gestión para el desarrollo de actividades operativas, logísticas y gestión documental relacionada con la operación del Programa Único de Acceso y Permanencia de SAPIENCIA</v>
          </cell>
          <cell r="I507">
            <v>2490327</v>
          </cell>
          <cell r="J507">
            <v>83010.899999999994</v>
          </cell>
          <cell r="K507">
            <v>45170</v>
          </cell>
          <cell r="L507">
            <v>45291</v>
          </cell>
        </row>
        <row r="508">
          <cell r="A508" t="str">
            <v>575 DE 2023</v>
          </cell>
          <cell r="B508">
            <v>1036648675</v>
          </cell>
          <cell r="C508" t="str">
            <v xml:space="preserve">Daniel Felipe Zapata Vélez </v>
          </cell>
          <cell r="D508" t="str">
            <v xml:space="preserve">Subdirección para la Gestión de la Educación Postsecundaria </v>
          </cell>
          <cell r="E508" t="str">
            <v>DT Fondos - Orientador</v>
          </cell>
          <cell r="F508" t="str">
            <v>Profesional</v>
          </cell>
          <cell r="G508" t="str">
            <v>P</v>
          </cell>
          <cell r="H508" t="str">
            <v>Prestación de servicios profesionales para apoyar las actividades administrativas, financieras, logísticas y soporte operativo de la Agencia de Educación Postsecundaria de Medellín - Sapiencia</v>
          </cell>
          <cell r="I508">
            <v>4448666</v>
          </cell>
          <cell r="J508">
            <v>148288.86666666667</v>
          </cell>
          <cell r="K508">
            <v>45170</v>
          </cell>
          <cell r="L508">
            <v>45291</v>
          </cell>
        </row>
        <row r="509">
          <cell r="A509" t="str">
            <v>577 DE 2023</v>
          </cell>
          <cell r="B509">
            <v>71273101</v>
          </cell>
          <cell r="C509" t="str">
            <v xml:space="preserve">Jorge Mario Sánchez Díaz </v>
          </cell>
          <cell r="D509" t="str">
            <v xml:space="preserve">Subdirección para la Gestión de la Educación Postsecundaria </v>
          </cell>
          <cell r="E509" t="str">
            <v>DT Fondos - Orientador</v>
          </cell>
          <cell r="F509" t="str">
            <v>Tecnólogo I</v>
          </cell>
          <cell r="G509" t="str">
            <v>TG1</v>
          </cell>
          <cell r="H509" t="str">
            <v>Prestación de servicios de apoyo a la gestión para el desarrollo de actividades operativas, logísticas y gestión documental relacionada con la operación del Programa Único de Acceso y Permanencia de SAPIENCIA</v>
          </cell>
          <cell r="I509">
            <v>2490327</v>
          </cell>
          <cell r="J509">
            <v>83010.899999999994</v>
          </cell>
          <cell r="K509">
            <v>45174</v>
          </cell>
          <cell r="L509">
            <v>45279</v>
          </cell>
        </row>
        <row r="510">
          <cell r="A510" t="str">
            <v>578 DE 2023</v>
          </cell>
          <cell r="B510">
            <v>21856319</v>
          </cell>
          <cell r="C510" t="str">
            <v xml:space="preserve">Yudi Cristina Zapata Martínez </v>
          </cell>
          <cell r="D510" t="str">
            <v xml:space="preserve">Subdirección para la Gestión de la Educación Postsecundaria </v>
          </cell>
          <cell r="E510" t="str">
            <v>DT Fondos - Orientador</v>
          </cell>
          <cell r="F510" t="str">
            <v>Técnico II</v>
          </cell>
          <cell r="G510" t="str">
            <v>TG2</v>
          </cell>
          <cell r="H510" t="str">
            <v>Prestación de servicios como técnico para apoyar las actividades administrativas, financieras, logísticas y soporte operativo de la Agencia de Educación Postsecundaria de Medellín - Sapiencia</v>
          </cell>
          <cell r="I510">
            <v>3182084</v>
          </cell>
          <cell r="J510">
            <v>106069.46666666666</v>
          </cell>
          <cell r="K510">
            <v>45170</v>
          </cell>
          <cell r="L510">
            <v>45291</v>
          </cell>
        </row>
        <row r="511">
          <cell r="A511" t="str">
            <v>573 DE 2023</v>
          </cell>
          <cell r="B511">
            <v>1104864703</v>
          </cell>
          <cell r="C511" t="str">
            <v xml:space="preserve">Camila Zabala Zuluaga </v>
          </cell>
          <cell r="D511" t="str">
            <v xml:space="preserve">Subdirección para la Gestión de la Educación Postsecundaria </v>
          </cell>
          <cell r="E511" t="str">
            <v>DT Fondos - Orientador</v>
          </cell>
          <cell r="F511" t="str">
            <v>Profesional I</v>
          </cell>
          <cell r="G511" t="str">
            <v>P1</v>
          </cell>
          <cell r="H511" t="str">
            <v>Prestación de servicios profesionales para el acompañamiento integral en los territorios a los beneficiarios, instituciones y entidades en la divulgación del Programa Único de Acceso y Permanencia de Sapiencia</v>
          </cell>
          <cell r="I511">
            <v>5087184</v>
          </cell>
          <cell r="J511">
            <v>169572.8</v>
          </cell>
          <cell r="K511">
            <v>45170</v>
          </cell>
          <cell r="L511">
            <v>45291</v>
          </cell>
        </row>
        <row r="512">
          <cell r="A512" t="str">
            <v>581 DE 2023</v>
          </cell>
          <cell r="B512">
            <v>71381148</v>
          </cell>
          <cell r="C512" t="str">
            <v>Juan Fernando Moreno Zapata</v>
          </cell>
          <cell r="D512" t="str">
            <v>Oficina  Asesora Jurídica</v>
          </cell>
          <cell r="E512" t="str">
            <v>Contratación</v>
          </cell>
          <cell r="F512" t="str">
            <v>Profesional I</v>
          </cell>
          <cell r="G512" t="str">
            <v>P1</v>
          </cell>
          <cell r="H512" t="str">
            <v>Prestación de servicios profesionales para el acompañamiento jurídico en contratación pública de la Agencia de Educación Postsecundaria de Medellín – SAPIENCIA</v>
          </cell>
          <cell r="I512">
            <v>5087184</v>
          </cell>
          <cell r="J512">
            <v>169572.8</v>
          </cell>
          <cell r="K512">
            <v>45170</v>
          </cell>
          <cell r="L512">
            <v>45291</v>
          </cell>
        </row>
        <row r="513">
          <cell r="A513" t="str">
            <v>582 DE 2023</v>
          </cell>
          <cell r="B513">
            <v>1214739106</v>
          </cell>
          <cell r="C513" t="str">
            <v>Sara Benitez Herrera</v>
          </cell>
          <cell r="D513" t="str">
            <v>Oficina  Asesora Jurídica</v>
          </cell>
          <cell r="E513" t="str">
            <v>Contratación</v>
          </cell>
          <cell r="F513" t="str">
            <v>Auxiliar</v>
          </cell>
          <cell r="G513" t="str">
            <v>AUX</v>
          </cell>
          <cell r="H513" t="str">
            <v>Prestación de servicios de apoyo para las actividades operativas, logísticas y de gestión documental relacionado con el área de contratación de la Agencia de Educación Postsecundaria de Medellín – SAPIENCIA -</v>
          </cell>
          <cell r="I513">
            <v>1995000</v>
          </cell>
          <cell r="J513">
            <v>66500</v>
          </cell>
          <cell r="K513">
            <v>45170</v>
          </cell>
          <cell r="L513">
            <v>45291</v>
          </cell>
        </row>
        <row r="514">
          <cell r="A514" t="str">
            <v>571 DE 2023</v>
          </cell>
          <cell r="B514">
            <v>1039703607</v>
          </cell>
          <cell r="C514" t="str">
            <v>María Camila Ruiz Amazara</v>
          </cell>
          <cell r="D514" t="str">
            <v>Subdirección Administrativa, Financiera y de Apoyo a la Gestión</v>
          </cell>
          <cell r="E514" t="str">
            <v>Atención al ciudadano</v>
          </cell>
          <cell r="F514" t="str">
            <v>Tecnólogo I</v>
          </cell>
          <cell r="G514" t="str">
            <v>TG1</v>
          </cell>
          <cell r="H514" t="str">
            <v>Prestación de servicios para apoyar el proceso de atención a la ciudadanía en la Agencia de Educación Postsecundaria de Medellín – Sapiencia</v>
          </cell>
          <cell r="I514">
            <v>2490327</v>
          </cell>
          <cell r="J514">
            <v>83010.899999999994</v>
          </cell>
          <cell r="K514">
            <v>45173</v>
          </cell>
          <cell r="L514">
            <v>45291</v>
          </cell>
        </row>
        <row r="515">
          <cell r="A515" t="str">
            <v>583 DE 2023</v>
          </cell>
          <cell r="B515">
            <v>15518082</v>
          </cell>
          <cell r="C515" t="str">
            <v>John Jader Perez Rueda</v>
          </cell>
          <cell r="D515" t="str">
            <v>Subdirección Administrativa, Financiera y de Apoyo a la Gestión</v>
          </cell>
          <cell r="E515" t="str">
            <v>Administrativa</v>
          </cell>
          <cell r="F515" t="str">
            <v>Tecnólogo I</v>
          </cell>
          <cell r="G515" t="str">
            <v>TG1</v>
          </cell>
          <cell r="H515" t="str">
            <v>Prestación de servicios para apoyar el desarrollo de las actividades del Sistema de Gestión de la Seguridad y Salud en el Trabajo SG-SST, en articulación con el Sistema Integrado de Gestión de la Agencia de Educación Postsecundaria de Medellín – Sapiencia y la Ciudadela de la Cuarta Revolución y la Transformación del Aprendizaje – C4TA.</v>
          </cell>
          <cell r="I515">
            <v>2490327</v>
          </cell>
          <cell r="J515">
            <v>83010.899999999994</v>
          </cell>
          <cell r="K515">
            <v>45173</v>
          </cell>
          <cell r="L515">
            <v>45291</v>
          </cell>
        </row>
        <row r="516">
          <cell r="A516" t="str">
            <v>574 DE 2023</v>
          </cell>
          <cell r="B516">
            <v>1039685647</v>
          </cell>
          <cell r="C516" t="str">
            <v>Zaira Melissa Benavides Dueñes</v>
          </cell>
          <cell r="D516" t="str">
            <v xml:space="preserve">Subdirección para la Gestión de la Educación Postsecundaria </v>
          </cell>
          <cell r="E516" t="str">
            <v>Ciudadela (C4TA)</v>
          </cell>
          <cell r="F516" t="str">
            <v>Profesional III</v>
          </cell>
          <cell r="G516" t="str">
            <v>P3</v>
          </cell>
          <cell r="H516" t="str">
            <v>Prestación de servicios profesionales para el apoyo administrativo y técnico en los procesos de elaboración, actualización, seguimiento, y gestión de la información, del Plan de acción Instituciones, Plan Indicativo, Plan Alcaldía, permanencia de oferentes y demás requerimientos referentes al proyecto Ciudadelas Universitarias de la Subdirección para la Gestión de la Educación Postsecundaria de Medellín</v>
          </cell>
          <cell r="I516">
            <v>6358634</v>
          </cell>
          <cell r="J516">
            <v>211954.46666666667</v>
          </cell>
          <cell r="K516">
            <v>45173</v>
          </cell>
          <cell r="L516">
            <v>45291</v>
          </cell>
        </row>
        <row r="517">
          <cell r="A517" t="str">
            <v>572 DE 2023</v>
          </cell>
          <cell r="B517">
            <v>1017199338</v>
          </cell>
          <cell r="C517" t="str">
            <v>Santiago Henao</v>
          </cell>
          <cell r="D517" t="str">
            <v xml:space="preserve">Subdirección para la Gestión de la Educación Postsecundaria </v>
          </cell>
          <cell r="E517" t="str">
            <v>Talento Especializado</v>
          </cell>
          <cell r="F517" t="str">
            <v>Profesional II</v>
          </cell>
          <cell r="G517" t="str">
            <v>P2</v>
          </cell>
          <cell r="H517" t="str">
            <v>Prestación de servicios profesionales para apoyar la planificación y seguimiento de actividades administrativas, contractuales y de apoyo a la supervisión relacionadas con la operación del proyecto Apoyo en la Formación de Talento Especializado en Áreas de la Industria 4.0</v>
          </cell>
          <cell r="I517">
            <v>5722215</v>
          </cell>
          <cell r="J517">
            <v>190740.5</v>
          </cell>
          <cell r="K517">
            <v>45173</v>
          </cell>
          <cell r="L517">
            <v>45291</v>
          </cell>
        </row>
        <row r="518">
          <cell r="A518" t="str">
            <v>584 DE 2023</v>
          </cell>
          <cell r="B518">
            <v>1128390097</v>
          </cell>
          <cell r="C518" t="str">
            <v>Laura Marcela Gaviria</v>
          </cell>
          <cell r="D518" t="str">
            <v>Dirección General</v>
          </cell>
          <cell r="E518" t="str">
            <v>Planeación Estratégica</v>
          </cell>
          <cell r="F518" t="str">
            <v>Especialista I</v>
          </cell>
          <cell r="G518" t="str">
            <v>E1</v>
          </cell>
          <cell r="H518" t="str">
            <v>Prestación de servicios profesionales especializados para realizar la implementación del sistema de inteligencia estratégica de la Agencia, lo cual incluye el análisis de información y la generación de contenidos del Observatorio de Sapiencia (OdeS).</v>
          </cell>
          <cell r="I518">
            <v>6994359</v>
          </cell>
          <cell r="J518">
            <v>233145.3</v>
          </cell>
          <cell r="K518">
            <v>45173</v>
          </cell>
          <cell r="L518">
            <v>45291</v>
          </cell>
        </row>
        <row r="519">
          <cell r="A519" t="str">
            <v>587 DE 2023</v>
          </cell>
          <cell r="B519">
            <v>15406204</v>
          </cell>
          <cell r="C519" t="str">
            <v>William Dario Gallego Ibarrá</v>
          </cell>
          <cell r="D519" t="str">
            <v>Subdirección Administrativa, Financiera y de Apoyo a la Gestión</v>
          </cell>
          <cell r="E519" t="str">
            <v>Sistemas de Información</v>
          </cell>
          <cell r="F519" t="str">
            <v>Profesional</v>
          </cell>
          <cell r="G519" t="str">
            <v>P</v>
          </cell>
          <cell r="H519" t="str">
            <v>Prestación de servicios profesionales para el desarrollo, implementación y puesta en marcha de aplicativos, formularios y demás relacionado para la Agencia de Educación Postsecundaria de Medellín. - SAPIENCIA.</v>
          </cell>
          <cell r="I519">
            <v>4448666</v>
          </cell>
          <cell r="J519">
            <v>148288.86666666667</v>
          </cell>
          <cell r="K519">
            <v>45177</v>
          </cell>
          <cell r="L519">
            <v>45291</v>
          </cell>
        </row>
        <row r="520">
          <cell r="A520" t="str">
            <v>586 DE 2023</v>
          </cell>
          <cell r="B520">
            <v>71215127</v>
          </cell>
          <cell r="C520" t="str">
            <v>Luis Daniel Valencia Garces</v>
          </cell>
          <cell r="D520" t="str">
            <v>Subdirección Administrativa, Financiera y de Apoyo a la Gestión</v>
          </cell>
          <cell r="E520" t="str">
            <v xml:space="preserve">Talento Humano </v>
          </cell>
          <cell r="F520" t="str">
            <v>Tecnólogo III</v>
          </cell>
          <cell r="G520" t="str">
            <v>TG3</v>
          </cell>
          <cell r="H520" t="str">
            <v>Prestación de servicios para el apoyo administrativo del proceso de gestión de Talento Humano, así mismo para apoyar los proyectos y programas misionales de la Agencia de Educación Postsecundaria de Medellín – Sapiencia</v>
          </cell>
          <cell r="I520">
            <v>4150544</v>
          </cell>
          <cell r="J520">
            <v>138351.46666666667</v>
          </cell>
          <cell r="K520">
            <v>45177</v>
          </cell>
          <cell r="L520">
            <v>45291</v>
          </cell>
        </row>
        <row r="521">
          <cell r="A521" t="str">
            <v>589 DE 2023</v>
          </cell>
          <cell r="B521">
            <v>1017231470</v>
          </cell>
          <cell r="C521" t="str">
            <v>Laura Londoño Hincapie</v>
          </cell>
          <cell r="D521" t="str">
            <v>Subdirección Administrativa, Financiera y de Apoyo a la Gestión</v>
          </cell>
          <cell r="E521" t="str">
            <v>Financiera - Contabilidad</v>
          </cell>
          <cell r="F521" t="str">
            <v>Tecnólogo II</v>
          </cell>
          <cell r="G521" t="str">
            <v>TG2</v>
          </cell>
          <cell r="H521" t="str">
            <v>Prestación de servicios para apoyar la gestión financiera del área contable de la Agencia de Educación Postsecundaria de Medellín – SAPIENCIA.</v>
          </cell>
          <cell r="I521">
            <v>3182084</v>
          </cell>
          <cell r="J521">
            <v>106069.46666666666</v>
          </cell>
          <cell r="K521">
            <v>45183</v>
          </cell>
          <cell r="L521">
            <v>45291</v>
          </cell>
        </row>
        <row r="522">
          <cell r="A522" t="str">
            <v>594 DE 2023</v>
          </cell>
          <cell r="B522">
            <v>71268520</v>
          </cell>
          <cell r="C522" t="str">
            <v>Juan Camilo Fernandez Salinas</v>
          </cell>
          <cell r="D522" t="str">
            <v>Subdirección Administrativa, Financiera y de Apoyo a la Gestión</v>
          </cell>
          <cell r="E522" t="str">
            <v>Sistemas de Información</v>
          </cell>
          <cell r="F522" t="str">
            <v>Tecnólogo I</v>
          </cell>
          <cell r="G522" t="str">
            <v>TG1</v>
          </cell>
          <cell r="H522" t="str">
            <v xml:space="preserve">Prestación de servicios Tecnológicos para el apoyo técnico en el desarrollo, implementación y puesta en marcha de aplicativos, formularios y demás relacionado para la Agencia de Educación Postsecundaria de Medellín. – SAPIENCIA.   </v>
          </cell>
          <cell r="I522">
            <v>2490327</v>
          </cell>
          <cell r="J522">
            <v>83010.899999999994</v>
          </cell>
          <cell r="K522">
            <v>45187</v>
          </cell>
          <cell r="L522">
            <v>45291</v>
          </cell>
        </row>
        <row r="523">
          <cell r="A523" t="str">
            <v>590 DE 2023</v>
          </cell>
          <cell r="B523">
            <v>1020482312</v>
          </cell>
          <cell r="C523" t="str">
            <v>Camilo Uribe Parra</v>
          </cell>
          <cell r="D523" t="str">
            <v>Subdirección para la Gestión de la Educación Postsecundaria</v>
          </cell>
          <cell r="E523" t="str">
            <v>DT Fondos - Orientador</v>
          </cell>
          <cell r="F523" t="str">
            <v>Tecnólogo I</v>
          </cell>
          <cell r="G523" t="str">
            <v>TG1</v>
          </cell>
          <cell r="H523" t="str">
            <v xml:space="preserve">Prestación de servicios de apoyo a la gestión para el desarrollo de actividades operativas, logísticas y gestión documental relacionada con la operación del Programa Único de Acceso y Permanencia de SAPIENCIA.                 </v>
          </cell>
          <cell r="I523">
            <v>2490327</v>
          </cell>
          <cell r="J523">
            <v>83010.899999999994</v>
          </cell>
          <cell r="K523">
            <v>45183</v>
          </cell>
          <cell r="L523">
            <v>45291</v>
          </cell>
        </row>
        <row r="524">
          <cell r="A524" t="str">
            <v>593 DE 2023</v>
          </cell>
          <cell r="B524">
            <v>75093955</v>
          </cell>
          <cell r="C524" t="str">
            <v>James Alexander Melenge Escudero</v>
          </cell>
          <cell r="D524" t="str">
            <v>Dirección General</v>
          </cell>
          <cell r="E524" t="str">
            <v>Planeación Estratégica</v>
          </cell>
          <cell r="F524" t="str">
            <v>Especialista I</v>
          </cell>
          <cell r="G524" t="str">
            <v>E1</v>
          </cell>
          <cell r="H524" t="str">
            <v>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v>
          </cell>
          <cell r="I524">
            <v>6994359</v>
          </cell>
          <cell r="J524">
            <v>233145.3</v>
          </cell>
          <cell r="K524">
            <v>45188</v>
          </cell>
          <cell r="L524">
            <v>45291</v>
          </cell>
        </row>
        <row r="525">
          <cell r="A525" t="str">
            <v>592 DE 2023</v>
          </cell>
          <cell r="B525">
            <v>21969969</v>
          </cell>
          <cell r="C525" t="str">
            <v>Olga Maria Espinosa Rivera</v>
          </cell>
          <cell r="D525" t="str">
            <v xml:space="preserve">Subdirección para la Gestión de la Educación Postsecundaria </v>
          </cell>
          <cell r="E525" t="str">
            <v>Alianzas</v>
          </cell>
          <cell r="F525" t="str">
            <v>Profesional II</v>
          </cell>
          <cell r="G525" t="str">
            <v>P2</v>
          </cell>
          <cell r="H525" t="str">
            <v>Prestación de servicios profesionales para apoyar juridicamente la operación de los proyectos y programas de la Subdirección para la Gestión de la Educación Postsecundaria de la Agencia de Educación Postsecundaria de Medellín - Sapiencia.</v>
          </cell>
          <cell r="I525">
            <v>5722215</v>
          </cell>
          <cell r="J525">
            <v>190740.5</v>
          </cell>
          <cell r="K525">
            <v>45188</v>
          </cell>
          <cell r="L525">
            <v>45291</v>
          </cell>
        </row>
        <row r="526">
          <cell r="A526" t="str">
            <v>591 DE 2023</v>
          </cell>
          <cell r="B526">
            <v>98705428</v>
          </cell>
          <cell r="C526" t="str">
            <v>Daniel Felipe Mejía Ramirez</v>
          </cell>
          <cell r="D526" t="str">
            <v>Subdirección para la Gestión de la Educación Postsecundaria</v>
          </cell>
          <cell r="E526" t="str">
            <v>DT Fondos - Orientador</v>
          </cell>
          <cell r="F526" t="str">
            <v>Tecnólogo I</v>
          </cell>
          <cell r="G526" t="str">
            <v>TG1</v>
          </cell>
          <cell r="H526" t="str">
            <v>Prestación de servicios profesionales para apoyar jurídicamente la operación de los proyectos y programas de la Subdirección para la Gestión de la Educación Postsecundaria de la Agencia de Educación Postsecundaria de Medellín- Sapiencia.</v>
          </cell>
          <cell r="I526">
            <v>2490327</v>
          </cell>
          <cell r="J526">
            <v>83010.899999999994</v>
          </cell>
          <cell r="K526">
            <v>45183</v>
          </cell>
          <cell r="L526">
            <v>45291</v>
          </cell>
        </row>
        <row r="527">
          <cell r="A527" t="str">
            <v>595 DE 2023</v>
          </cell>
          <cell r="B527">
            <v>1128466208</v>
          </cell>
          <cell r="C527" t="str">
            <v>Juan Carlos Mesa Valencia</v>
          </cell>
          <cell r="D527" t="str">
            <v>Subdirección Administrativa, Financiera y de Apoyo a la Gestión</v>
          </cell>
          <cell r="E527" t="str">
            <v>Cartera</v>
          </cell>
          <cell r="F527" t="str">
            <v>Tecnólogo I</v>
          </cell>
          <cell r="G527" t="str">
            <v>TG1</v>
          </cell>
          <cell r="H527"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I527">
            <v>2490327</v>
          </cell>
          <cell r="J527">
            <v>83010.899999999994</v>
          </cell>
          <cell r="K527">
            <v>45201</v>
          </cell>
          <cell r="L527">
            <v>45291</v>
          </cell>
        </row>
        <row r="528">
          <cell r="A528" t="str">
            <v>599 DE 2023</v>
          </cell>
          <cell r="B528">
            <v>43588969</v>
          </cell>
          <cell r="C528" t="str">
            <v>Diana Lucía Muñoz Gutiérrez</v>
          </cell>
          <cell r="D528" t="str">
            <v xml:space="preserve">Subdirección para la Gestión de la Educación Postsecundaria </v>
          </cell>
          <cell r="E528" t="str">
            <v>DT Fondos - Operación</v>
          </cell>
          <cell r="F528" t="str">
            <v>Profesional</v>
          </cell>
          <cell r="G528" t="str">
            <v>P</v>
          </cell>
          <cell r="H528" t="str">
            <v xml:space="preserve">Prestación de servicios profesionales para el acompañamiento jurídico y apoyo en los procesos misionales de la Agencia de Educación Postsecundaria de Medellín – SAPIENCIA. </v>
          </cell>
          <cell r="I528">
            <v>4448666</v>
          </cell>
          <cell r="J528">
            <v>148288.86666666667</v>
          </cell>
          <cell r="K528">
            <v>45210</v>
          </cell>
          <cell r="L528">
            <v>45291</v>
          </cell>
        </row>
        <row r="529">
          <cell r="A529" t="str">
            <v>597 DE 2023</v>
          </cell>
          <cell r="B529">
            <v>43165108</v>
          </cell>
          <cell r="C529" t="str">
            <v>Luisa Fernanda Rojo Bedoya</v>
          </cell>
          <cell r="D529" t="str">
            <v xml:space="preserve">Subdirección para la Gestión de la Educación Postsecundaria </v>
          </cell>
          <cell r="E529" t="str">
            <v>Educación Digital</v>
          </cell>
          <cell r="F529" t="str">
            <v>Profesional III</v>
          </cell>
          <cell r="G529" t="str">
            <v>E1</v>
          </cell>
          <cell r="H529" t="str">
            <v>Prestación de servicios profesionales para liderar y coordinar las acciones y estrategias propias del proyecto Fortalecimiento del Ecosistema de Educación digital @ Medellín de la Agencia de Educación Postsecundaria – Sapiencia.</v>
          </cell>
          <cell r="I529">
            <v>6994359</v>
          </cell>
          <cell r="J529">
            <v>233145.3</v>
          </cell>
          <cell r="K529">
            <v>45209</v>
          </cell>
          <cell r="L529">
            <v>45291</v>
          </cell>
        </row>
        <row r="530">
          <cell r="A530" t="str">
            <v>598 DE 2023</v>
          </cell>
          <cell r="B530">
            <v>98765011</v>
          </cell>
          <cell r="C530" t="str">
            <v>José Marlon Betancur Loaiza</v>
          </cell>
          <cell r="D530" t="str">
            <v xml:space="preserve">Subdirección para la Gestión de la Educación Postsecundaria </v>
          </cell>
          <cell r="E530" t="str">
            <v>Educación Digital</v>
          </cell>
          <cell r="F530" t="str">
            <v>Profesional</v>
          </cell>
          <cell r="G530" t="str">
            <v>P</v>
          </cell>
          <cell r="H530" t="str">
            <v>Prestación de servicios profesionales para apoyar técnica, administrativa y asistencialmente en los procesos de gestión de la Subdirección de Gestión para la Educación Postsecundaria</v>
          </cell>
          <cell r="I530">
            <v>4448666</v>
          </cell>
          <cell r="J530">
            <v>148288.86666666667</v>
          </cell>
          <cell r="K530">
            <v>45210</v>
          </cell>
          <cell r="L530">
            <v>45291</v>
          </cell>
        </row>
        <row r="531">
          <cell r="A531" t="str">
            <v>600 DE 2023</v>
          </cell>
          <cell r="B531">
            <v>1020455434</v>
          </cell>
          <cell r="C531" t="str">
            <v>Daniel Alejandro García Agudelo</v>
          </cell>
          <cell r="D531" t="str">
            <v>Subdirección para la Gestión de la Educación Postsecundaria</v>
          </cell>
          <cell r="E531" t="str">
            <v>DT Fondos - Orientador</v>
          </cell>
          <cell r="F531" t="str">
            <v>Tecnólogo I</v>
          </cell>
          <cell r="G531" t="str">
            <v>TG1</v>
          </cell>
          <cell r="H531"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I531">
            <v>2490327</v>
          </cell>
          <cell r="J531">
            <v>83010.899999999994</v>
          </cell>
          <cell r="K531">
            <v>45210</v>
          </cell>
          <cell r="L531">
            <v>45291</v>
          </cell>
        </row>
        <row r="532">
          <cell r="A532" t="str">
            <v>601 DE 2023</v>
          </cell>
          <cell r="B532">
            <v>1152212775</v>
          </cell>
          <cell r="C532" t="str">
            <v>Daniela Benavidez Carvalo</v>
          </cell>
          <cell r="D532" t="str">
            <v>Dirección General</v>
          </cell>
          <cell r="E532" t="str">
            <v>Planeación Estratégica</v>
          </cell>
          <cell r="F532" t="str">
            <v>Profesional III</v>
          </cell>
          <cell r="G532" t="str">
            <v>P3</v>
          </cell>
          <cell r="H532" t="str">
            <v>Prestación de servicios profesionales para apoyar las actividades de planeación, seguimiento y evaluación de planes, programas y proyectos estratégicos y de inversión de Sapiencia. </v>
          </cell>
          <cell r="I532">
            <v>6358634</v>
          </cell>
          <cell r="J532">
            <v>211954.46666666667</v>
          </cell>
          <cell r="K532">
            <v>45231</v>
          </cell>
          <cell r="L532">
            <v>45291</v>
          </cell>
        </row>
        <row r="533">
          <cell r="A533" t="str">
            <v>602 DE 2023</v>
          </cell>
          <cell r="B533">
            <v>71734437</v>
          </cell>
          <cell r="C533" t="str">
            <v>Ditter Alfonso Lopez Ruiz</v>
          </cell>
          <cell r="D533" t="str">
            <v>Dirección General</v>
          </cell>
          <cell r="E533" t="str">
            <v>Planeación Estratégica</v>
          </cell>
          <cell r="F533" t="str">
            <v>Profesional III</v>
          </cell>
          <cell r="G533" t="str">
            <v>P3</v>
          </cell>
          <cell r="H533" t="str">
            <v>Prestación de servicios profesionales para apoyar la implementación, seguimiento y mejora del Modelo Integrado de Planeación y Gestión (MIPG), el Sistema Integrado de Gestión (SIG) y la gestión de riesgos de la Agencia de Educación Postsecundaria de Medellín - Sapiencia.</v>
          </cell>
          <cell r="I533">
            <v>6358634</v>
          </cell>
          <cell r="J533">
            <v>211954.46666666667</v>
          </cell>
          <cell r="K533">
            <v>45231</v>
          </cell>
          <cell r="L533">
            <v>45291</v>
          </cell>
        </row>
        <row r="534">
          <cell r="A534" t="str">
            <v>603 DE 2023</v>
          </cell>
          <cell r="B534">
            <v>1128478271</v>
          </cell>
          <cell r="C534" t="str">
            <v>Eliana Cristina Rios Ortiz</v>
          </cell>
          <cell r="D534" t="str">
            <v>Dirección General</v>
          </cell>
          <cell r="E534" t="str">
            <v>Planeación Estratégica</v>
          </cell>
          <cell r="F534" t="str">
            <v>Asesor II</v>
          </cell>
          <cell r="G534" t="str">
            <v>A2</v>
          </cell>
          <cell r="H534" t="str">
            <v>Prestación de servicios profesionales especializados para asesorar y coordinar las actividades de planeación, seguimiento y evaluación de planes, programas y proyectos estratégicos y consolidación de los sistemas de gestión y el Observatorio de la Agencia de Educación Postsecundaria de Medellín - Sapiencia</v>
          </cell>
          <cell r="I534">
            <v>10174368</v>
          </cell>
          <cell r="J534">
            <v>339145.6</v>
          </cell>
          <cell r="K534">
            <v>45231</v>
          </cell>
          <cell r="L534">
            <v>45291</v>
          </cell>
        </row>
        <row r="535">
          <cell r="A535" t="str">
            <v>604 DE 2023</v>
          </cell>
          <cell r="B535">
            <v>98633693</v>
          </cell>
          <cell r="C535" t="str">
            <v>Bayron Ángel Delgado</v>
          </cell>
          <cell r="D535" t="str">
            <v>Oficina Control Interno</v>
          </cell>
          <cell r="E535" t="str">
            <v>Oficina Control Interno</v>
          </cell>
          <cell r="F535" t="str">
            <v>Especialista I</v>
          </cell>
          <cell r="G535" t="str">
            <v>Esp I</v>
          </cell>
          <cell r="H535" t="str">
            <v>Prestación de servicios profesionales especializados para apoyar la realización de la Auditoria Basada en Riesgos al Proceso de Gestión de Sistemas de Información TI de la Agencia de Educación Postsecundaria de Medellín-SAPIENCIA.</v>
          </cell>
          <cell r="I535">
            <v>6994359</v>
          </cell>
          <cell r="J535">
            <v>233145.3</v>
          </cell>
          <cell r="K535">
            <v>45247</v>
          </cell>
          <cell r="L535">
            <v>45291</v>
          </cell>
        </row>
        <row r="536">
          <cell r="A536" t="str">
            <v>605 DE 2023</v>
          </cell>
          <cell r="B536">
            <v>1152438752</v>
          </cell>
          <cell r="C536" t="str">
            <v>Laura Maria Hoyos Castañeda</v>
          </cell>
          <cell r="D536" t="str">
            <v xml:space="preserve">Subdirección para la Gestión de la Educación Postsecundaria </v>
          </cell>
          <cell r="E536" t="str">
            <v>DT Fondos - Operación</v>
          </cell>
          <cell r="F536" t="str">
            <v>Tecnólogo III</v>
          </cell>
          <cell r="G536" t="str">
            <v>TG3</v>
          </cell>
          <cell r="H536" t="str">
            <v>Prestación de servicios como técnico para apoyar las actividades administrativas, logísticas y soporte operativo de la Dirección Técnica de Fondo de SAPIENCIA</v>
          </cell>
          <cell r="I536">
            <v>4150544</v>
          </cell>
          <cell r="J536">
            <v>138351.46666666667</v>
          </cell>
          <cell r="K536">
            <v>45251</v>
          </cell>
          <cell r="L536">
            <v>45291</v>
          </cell>
        </row>
        <row r="537">
          <cell r="A537" t="str">
            <v>606 DE 2023</v>
          </cell>
          <cell r="B537">
            <v>1128468752</v>
          </cell>
          <cell r="C537" t="str">
            <v>Carolina Urda Benitez</v>
          </cell>
          <cell r="D537" t="str">
            <v>Dirección General</v>
          </cell>
          <cell r="E537" t="str">
            <v>Dirección General</v>
          </cell>
          <cell r="F537" t="str">
            <v>Profesional</v>
          </cell>
          <cell r="G537" t="str">
            <v>P</v>
          </cell>
          <cell r="H537" t="str">
            <v xml:space="preserve">Prestación de servicios profesionales para apoyar las actividades asistenciales de la Dirección General y apoyo a la supervisión de los programas y proyectos de las áreas adscritas a la Dirección General de la Agencia para la Educación Postsecundaria de Medellí n – SAPIENCIA </v>
          </cell>
          <cell r="I537">
            <v>4448666</v>
          </cell>
          <cell r="J537">
            <v>148288.86666666667</v>
          </cell>
          <cell r="K537">
            <v>45254</v>
          </cell>
          <cell r="L537">
            <v>45291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1"/>
  <sheetViews>
    <sheetView tabSelected="1" workbookViewId="0">
      <pane ySplit="1" topLeftCell="A2" activePane="bottomLeft" state="frozen"/>
      <selection pane="bottomLeft" activeCell="C349" sqref="C349"/>
    </sheetView>
  </sheetViews>
  <sheetFormatPr baseColWidth="10" defaultRowHeight="13.5" x14ac:dyDescent="0.25"/>
  <cols>
    <col min="1" max="1" width="14.5703125" style="6" customWidth="1"/>
    <col min="2" max="2" width="38.140625" style="12" customWidth="1"/>
    <col min="3" max="4" width="14.5703125" style="13" customWidth="1"/>
    <col min="5" max="5" width="15.140625" style="6" bestFit="1" customWidth="1"/>
    <col min="6" max="6" width="23.28515625" style="6" customWidth="1"/>
    <col min="7" max="7" width="14.5703125" style="6" customWidth="1"/>
    <col min="8" max="8" width="21.7109375" style="6" customWidth="1"/>
    <col min="9" max="28" width="23.7109375" style="6" customWidth="1"/>
    <col min="29" max="29" width="19.42578125" style="6" customWidth="1"/>
    <col min="30" max="31" width="11.42578125" style="14"/>
    <col min="32" max="16384" width="11.42578125" style="6"/>
  </cols>
  <sheetData>
    <row r="1" spans="1:37" ht="40.5" x14ac:dyDescent="0.25">
      <c r="A1" s="1" t="s">
        <v>0</v>
      </c>
      <c r="B1" s="1" t="s">
        <v>1</v>
      </c>
      <c r="C1" s="5" t="s">
        <v>2</v>
      </c>
      <c r="D1" s="5" t="s">
        <v>3</v>
      </c>
      <c r="E1" s="1" t="s">
        <v>4</v>
      </c>
      <c r="F1" s="1" t="s">
        <v>5</v>
      </c>
      <c r="G1" s="2" t="s">
        <v>6</v>
      </c>
      <c r="H1" s="1" t="s">
        <v>7</v>
      </c>
      <c r="I1" s="31" t="s">
        <v>620</v>
      </c>
      <c r="J1" s="30"/>
      <c r="K1" s="30"/>
      <c r="L1" s="30"/>
      <c r="M1" s="30"/>
      <c r="N1" s="30"/>
      <c r="O1" s="30"/>
      <c r="P1" s="30"/>
      <c r="Q1" s="30"/>
      <c r="R1" s="30"/>
      <c r="S1" s="30"/>
      <c r="T1" s="30"/>
      <c r="U1" s="30"/>
      <c r="V1" s="30"/>
      <c r="W1" s="30"/>
      <c r="X1" s="30"/>
      <c r="Y1" s="30"/>
      <c r="Z1" s="30"/>
      <c r="AA1" s="30"/>
      <c r="AB1" s="30"/>
      <c r="AC1" s="24" t="s">
        <v>589</v>
      </c>
      <c r="AF1" s="27"/>
    </row>
    <row r="2" spans="1:37" s="11" customFormat="1" ht="148.5" x14ac:dyDescent="0.25">
      <c r="A2" s="7" t="s">
        <v>62</v>
      </c>
      <c r="B2" s="8" t="s">
        <v>134</v>
      </c>
      <c r="C2" s="9">
        <v>44950</v>
      </c>
      <c r="D2" s="9">
        <v>45291</v>
      </c>
      <c r="E2" s="10">
        <v>821392589</v>
      </c>
      <c r="F2" s="16">
        <v>792254119</v>
      </c>
      <c r="G2" s="28">
        <f t="shared" ref="G2:G61" si="0">F2/E2</f>
        <v>0.96452552605146524</v>
      </c>
      <c r="H2" s="29">
        <f t="shared" ref="H2:H61" si="1">+E2-F2</f>
        <v>29138470</v>
      </c>
      <c r="I2" s="10">
        <v>0</v>
      </c>
      <c r="J2" s="22"/>
      <c r="K2" s="22"/>
      <c r="L2" s="22"/>
      <c r="M2" s="22"/>
      <c r="N2" s="22"/>
      <c r="O2" s="22"/>
      <c r="P2" s="22"/>
      <c r="Q2" s="22"/>
      <c r="R2" s="22"/>
      <c r="S2" s="22"/>
      <c r="T2" s="22"/>
      <c r="U2" s="22"/>
      <c r="V2" s="22"/>
      <c r="W2" s="22"/>
      <c r="X2" s="22"/>
      <c r="Y2" s="22"/>
      <c r="Z2" s="22"/>
      <c r="AA2" s="22"/>
      <c r="AB2" s="22"/>
      <c r="AC2" s="22" t="s">
        <v>591</v>
      </c>
      <c r="AD2" s="23"/>
      <c r="AE2" s="23"/>
      <c r="AF2" s="23"/>
      <c r="AG2" s="23"/>
      <c r="AH2" s="25"/>
    </row>
    <row r="3" spans="1:37" s="11" customFormat="1" ht="148.5" x14ac:dyDescent="0.25">
      <c r="A3" s="7" t="s">
        <v>143</v>
      </c>
      <c r="B3" s="8" t="s">
        <v>160</v>
      </c>
      <c r="C3" s="9">
        <v>44968</v>
      </c>
      <c r="D3" s="9">
        <v>45291</v>
      </c>
      <c r="E3" s="10">
        <v>2097700699</v>
      </c>
      <c r="F3" s="16">
        <v>2067618736</v>
      </c>
      <c r="G3" s="28">
        <f t="shared" si="0"/>
        <v>0.98565955428515595</v>
      </c>
      <c r="H3" s="29">
        <f t="shared" si="1"/>
        <v>30081963</v>
      </c>
      <c r="I3" s="10">
        <v>0</v>
      </c>
      <c r="J3" s="22"/>
      <c r="K3" s="22"/>
      <c r="L3" s="22"/>
      <c r="M3" s="22"/>
      <c r="N3" s="22"/>
      <c r="O3" s="22"/>
      <c r="P3" s="22"/>
      <c r="Q3" s="22"/>
      <c r="R3" s="22"/>
      <c r="S3" s="22"/>
      <c r="T3" s="22"/>
      <c r="U3" s="22"/>
      <c r="V3" s="22"/>
      <c r="W3" s="22"/>
      <c r="X3" s="22"/>
      <c r="Y3" s="22"/>
      <c r="Z3" s="22"/>
      <c r="AA3" s="22"/>
      <c r="AB3" s="22"/>
      <c r="AC3" s="22" t="s">
        <v>591</v>
      </c>
      <c r="AD3" s="23"/>
      <c r="AE3" s="23"/>
      <c r="AF3" s="23"/>
      <c r="AG3" s="23"/>
      <c r="AH3" s="25"/>
    </row>
    <row r="4" spans="1:37" s="11" customFormat="1" ht="175.5" x14ac:dyDescent="0.25">
      <c r="A4" s="7" t="s">
        <v>592</v>
      </c>
      <c r="B4" s="8" t="s">
        <v>175</v>
      </c>
      <c r="C4" s="9">
        <v>44995</v>
      </c>
      <c r="D4" s="9">
        <v>45291</v>
      </c>
      <c r="E4" s="10">
        <v>616835633</v>
      </c>
      <c r="F4" s="16">
        <v>596573856</v>
      </c>
      <c r="G4" s="28">
        <f t="shared" si="0"/>
        <v>0.96715206464085712</v>
      </c>
      <c r="H4" s="29">
        <f t="shared" si="1"/>
        <v>20261777</v>
      </c>
      <c r="I4" s="10">
        <v>0</v>
      </c>
      <c r="J4" s="22"/>
      <c r="K4" s="22"/>
      <c r="L4" s="22"/>
      <c r="M4" s="22"/>
      <c r="N4" s="22"/>
      <c r="O4" s="22"/>
      <c r="P4" s="22"/>
      <c r="Q4" s="22"/>
      <c r="R4" s="22"/>
      <c r="S4" s="22"/>
      <c r="T4" s="22"/>
      <c r="U4" s="22"/>
      <c r="V4" s="22"/>
      <c r="W4" s="22"/>
      <c r="X4" s="22"/>
      <c r="Y4" s="22"/>
      <c r="Z4" s="22"/>
      <c r="AA4" s="22"/>
      <c r="AB4" s="22"/>
      <c r="AC4" s="22" t="s">
        <v>591</v>
      </c>
      <c r="AD4" s="23"/>
      <c r="AE4" s="23"/>
      <c r="AF4" s="23"/>
      <c r="AG4" s="23"/>
      <c r="AH4" s="25"/>
    </row>
    <row r="5" spans="1:37" s="11" customFormat="1" ht="27" x14ac:dyDescent="0.25">
      <c r="A5" s="7" t="s">
        <v>19</v>
      </c>
      <c r="B5" s="8" t="s">
        <v>491</v>
      </c>
      <c r="C5" s="9">
        <v>44930</v>
      </c>
      <c r="D5" s="9">
        <v>45301</v>
      </c>
      <c r="E5" s="16">
        <v>93341349</v>
      </c>
      <c r="F5" s="16">
        <v>90797988</v>
      </c>
      <c r="G5" s="28">
        <f t="shared" si="0"/>
        <v>0.97275204368430546</v>
      </c>
      <c r="H5" s="29">
        <f t="shared" si="1"/>
        <v>2543361</v>
      </c>
      <c r="I5" s="10">
        <v>0</v>
      </c>
      <c r="J5" s="22"/>
      <c r="K5" s="22"/>
      <c r="L5" s="22"/>
      <c r="M5" s="22"/>
      <c r="N5" s="22"/>
      <c r="O5" s="22"/>
      <c r="P5" s="22"/>
      <c r="Q5" s="22"/>
      <c r="R5" s="22"/>
      <c r="S5" s="22"/>
      <c r="T5" s="22"/>
      <c r="U5" s="22"/>
      <c r="V5" s="22"/>
      <c r="W5" s="22"/>
      <c r="X5" s="22"/>
      <c r="Y5" s="22"/>
      <c r="Z5" s="22"/>
      <c r="AA5" s="22"/>
      <c r="AB5" s="22"/>
      <c r="AC5" s="22" t="s">
        <v>590</v>
      </c>
      <c r="AD5" s="23"/>
      <c r="AE5" s="23"/>
      <c r="AF5" s="23"/>
      <c r="AG5" s="23"/>
      <c r="AH5" s="25"/>
      <c r="AI5" s="25"/>
      <c r="AK5" s="26"/>
    </row>
    <row r="6" spans="1:37" s="11" customFormat="1" ht="94.5" x14ac:dyDescent="0.25">
      <c r="A6" s="7" t="s">
        <v>25</v>
      </c>
      <c r="B6" s="8" t="s">
        <v>72</v>
      </c>
      <c r="C6" s="9">
        <v>44930</v>
      </c>
      <c r="D6" s="9">
        <f>VLOOKUP($A$6:$A$331,'[2]Contratistas 2023'!$A$1:$L$537,12,0)</f>
        <v>45291</v>
      </c>
      <c r="E6" s="16">
        <v>105928255</v>
      </c>
      <c r="F6" s="16">
        <v>105928255</v>
      </c>
      <c r="G6" s="4">
        <f t="shared" si="0"/>
        <v>1</v>
      </c>
      <c r="H6" s="16">
        <f t="shared" si="1"/>
        <v>0</v>
      </c>
      <c r="I6" s="10">
        <v>0</v>
      </c>
      <c r="J6" s="22"/>
      <c r="K6" s="22"/>
      <c r="L6" s="22"/>
      <c r="M6" s="22"/>
      <c r="N6" s="22"/>
      <c r="O6" s="22"/>
      <c r="P6" s="22"/>
      <c r="Q6" s="22"/>
      <c r="R6" s="22"/>
      <c r="S6" s="22"/>
      <c r="T6" s="22"/>
      <c r="U6" s="22"/>
      <c r="V6" s="22"/>
      <c r="W6" s="22"/>
      <c r="X6" s="22"/>
      <c r="Y6" s="22"/>
      <c r="Z6" s="22"/>
      <c r="AA6" s="22"/>
      <c r="AB6" s="22"/>
      <c r="AC6" s="22" t="s">
        <v>590</v>
      </c>
      <c r="AD6" s="23"/>
      <c r="AE6" s="23"/>
      <c r="AF6" s="23"/>
      <c r="AG6" s="23"/>
      <c r="AH6" s="25"/>
      <c r="AI6" s="25"/>
      <c r="AK6" s="26"/>
    </row>
    <row r="7" spans="1:37" s="11" customFormat="1" ht="81" x14ac:dyDescent="0.25">
      <c r="A7" s="7" t="s">
        <v>21</v>
      </c>
      <c r="B7" s="8" t="s">
        <v>68</v>
      </c>
      <c r="C7" s="9">
        <v>44930</v>
      </c>
      <c r="D7" s="9">
        <f>VLOOKUP($A$6:$A$331,'[2]Contratistas 2023'!$A$1:$L$537,12,0)</f>
        <v>45291</v>
      </c>
      <c r="E7" s="16">
        <v>83232872</v>
      </c>
      <c r="F7" s="16">
        <v>83232872</v>
      </c>
      <c r="G7" s="4">
        <f t="shared" si="0"/>
        <v>1</v>
      </c>
      <c r="H7" s="16">
        <f t="shared" si="1"/>
        <v>0</v>
      </c>
      <c r="I7" s="10">
        <v>0</v>
      </c>
      <c r="J7" s="22"/>
      <c r="K7" s="22"/>
      <c r="L7" s="22"/>
      <c r="M7" s="22"/>
      <c r="N7" s="22"/>
      <c r="O7" s="22"/>
      <c r="P7" s="22"/>
      <c r="Q7" s="22"/>
      <c r="R7" s="22"/>
      <c r="S7" s="22"/>
      <c r="T7" s="22"/>
      <c r="U7" s="22"/>
      <c r="V7" s="22"/>
      <c r="W7" s="22"/>
      <c r="X7" s="22"/>
      <c r="Y7" s="22"/>
      <c r="Z7" s="22"/>
      <c r="AA7" s="22"/>
      <c r="AB7" s="22"/>
      <c r="AC7" s="22" t="s">
        <v>590</v>
      </c>
      <c r="AD7" s="23"/>
      <c r="AE7" s="23"/>
      <c r="AF7" s="23"/>
      <c r="AG7" s="23"/>
      <c r="AH7" s="25"/>
      <c r="AI7" s="25"/>
      <c r="AK7" s="26"/>
    </row>
    <row r="8" spans="1:37" s="11" customFormat="1" ht="94.5" x14ac:dyDescent="0.25">
      <c r="A8" s="7" t="s">
        <v>20</v>
      </c>
      <c r="B8" s="8" t="s">
        <v>67</v>
      </c>
      <c r="C8" s="9">
        <v>44930</v>
      </c>
      <c r="D8" s="9">
        <f>VLOOKUP($A$6:$A$331,'[2]Contratistas 2023'!$A$1:$L$537,12,0)</f>
        <v>45291</v>
      </c>
      <c r="E8" s="16">
        <v>105928255</v>
      </c>
      <c r="F8" s="16">
        <v>105928255</v>
      </c>
      <c r="G8" s="4">
        <f t="shared" si="0"/>
        <v>1</v>
      </c>
      <c r="H8" s="16">
        <f t="shared" si="1"/>
        <v>0</v>
      </c>
      <c r="I8" s="10">
        <v>0</v>
      </c>
      <c r="J8" s="22"/>
      <c r="K8" s="22"/>
      <c r="L8" s="22"/>
      <c r="M8" s="22"/>
      <c r="N8" s="22"/>
      <c r="O8" s="22"/>
      <c r="P8" s="22"/>
      <c r="Q8" s="22"/>
      <c r="R8" s="22"/>
      <c r="S8" s="22"/>
      <c r="T8" s="22"/>
      <c r="U8" s="22"/>
      <c r="V8" s="22"/>
      <c r="W8" s="22"/>
      <c r="X8" s="22"/>
      <c r="Y8" s="22"/>
      <c r="Z8" s="22"/>
      <c r="AA8" s="22"/>
      <c r="AB8" s="22"/>
      <c r="AC8" s="22" t="s">
        <v>590</v>
      </c>
      <c r="AD8" s="23"/>
      <c r="AE8" s="23"/>
      <c r="AF8" s="23"/>
      <c r="AG8" s="23"/>
      <c r="AH8" s="25"/>
      <c r="AI8" s="25"/>
      <c r="AK8" s="26"/>
    </row>
    <row r="9" spans="1:37" s="11" customFormat="1" ht="67.5" x14ac:dyDescent="0.25">
      <c r="A9" s="7" t="s">
        <v>22</v>
      </c>
      <c r="B9" s="8" t="s">
        <v>70</v>
      </c>
      <c r="C9" s="9">
        <v>44930</v>
      </c>
      <c r="D9" s="9">
        <f>VLOOKUP($A$6:$A$331,'[2]Contratistas 2023'!$A$1:$L$537,12,0)</f>
        <v>45291</v>
      </c>
      <c r="E9" s="16">
        <v>105928255</v>
      </c>
      <c r="F9" s="16">
        <v>105928255</v>
      </c>
      <c r="G9" s="4">
        <f t="shared" si="0"/>
        <v>1</v>
      </c>
      <c r="H9" s="16">
        <f t="shared" si="1"/>
        <v>0</v>
      </c>
      <c r="I9" s="10">
        <v>0</v>
      </c>
      <c r="J9" s="22"/>
      <c r="K9" s="22"/>
      <c r="L9" s="22"/>
      <c r="M9" s="22"/>
      <c r="N9" s="22"/>
      <c r="O9" s="22"/>
      <c r="P9" s="22"/>
      <c r="Q9" s="22"/>
      <c r="R9" s="22"/>
      <c r="S9" s="22"/>
      <c r="T9" s="22"/>
      <c r="U9" s="22"/>
      <c r="V9" s="22"/>
      <c r="W9" s="22"/>
      <c r="X9" s="22"/>
      <c r="Y9" s="22"/>
      <c r="Z9" s="22"/>
      <c r="AA9" s="22"/>
      <c r="AB9" s="22"/>
      <c r="AC9" s="22" t="s">
        <v>590</v>
      </c>
      <c r="AD9" s="23"/>
      <c r="AE9" s="23"/>
      <c r="AF9" s="23"/>
      <c r="AG9" s="23"/>
      <c r="AH9" s="25"/>
      <c r="AI9" s="25"/>
      <c r="AK9" s="26"/>
    </row>
    <row r="10" spans="1:37" s="11" customFormat="1" ht="67.5" x14ac:dyDescent="0.25">
      <c r="A10" s="7" t="s">
        <v>24</v>
      </c>
      <c r="B10" s="8" t="s">
        <v>71</v>
      </c>
      <c r="C10" s="9">
        <v>44930</v>
      </c>
      <c r="D10" s="9">
        <f>VLOOKUP($A$6:$A$331,'[2]Contratistas 2023'!$A$1:$L$537,12,0)</f>
        <v>45291</v>
      </c>
      <c r="E10" s="16">
        <v>83232872</v>
      </c>
      <c r="F10" s="16">
        <v>83232872</v>
      </c>
      <c r="G10" s="4">
        <f t="shared" si="0"/>
        <v>1</v>
      </c>
      <c r="H10" s="16">
        <f t="shared" si="1"/>
        <v>0</v>
      </c>
      <c r="I10" s="10">
        <v>0</v>
      </c>
      <c r="J10" s="22"/>
      <c r="K10" s="22"/>
      <c r="L10" s="22"/>
      <c r="M10" s="22"/>
      <c r="N10" s="22"/>
      <c r="O10" s="22"/>
      <c r="P10" s="22"/>
      <c r="Q10" s="22"/>
      <c r="R10" s="22"/>
      <c r="S10" s="22"/>
      <c r="T10" s="22"/>
      <c r="U10" s="22"/>
      <c r="V10" s="22"/>
      <c r="W10" s="22"/>
      <c r="X10" s="22"/>
      <c r="Y10" s="22"/>
      <c r="Z10" s="22"/>
      <c r="AA10" s="22"/>
      <c r="AB10" s="22"/>
      <c r="AC10" s="22" t="s">
        <v>590</v>
      </c>
      <c r="AD10" s="23"/>
      <c r="AE10" s="23"/>
      <c r="AF10" s="23"/>
      <c r="AG10" s="23"/>
      <c r="AH10" s="25"/>
      <c r="AI10" s="25"/>
      <c r="AK10" s="26"/>
    </row>
    <row r="11" spans="1:37" s="11" customFormat="1" ht="67.5" x14ac:dyDescent="0.25">
      <c r="A11" s="7" t="s">
        <v>23</v>
      </c>
      <c r="B11" s="8" t="s">
        <v>71</v>
      </c>
      <c r="C11" s="9">
        <v>44930</v>
      </c>
      <c r="D11" s="9">
        <v>45301</v>
      </c>
      <c r="E11" s="16">
        <v>57586889</v>
      </c>
      <c r="F11" s="16">
        <v>55255436</v>
      </c>
      <c r="G11" s="28">
        <f t="shared" si="0"/>
        <v>0.95951416997018191</v>
      </c>
      <c r="H11" s="29">
        <f t="shared" si="1"/>
        <v>2331453</v>
      </c>
      <c r="I11" s="10">
        <v>0</v>
      </c>
      <c r="J11" s="22"/>
      <c r="K11" s="22"/>
      <c r="L11" s="22"/>
      <c r="M11" s="22"/>
      <c r="N11" s="22"/>
      <c r="O11" s="22"/>
      <c r="P11" s="22"/>
      <c r="Q11" s="22"/>
      <c r="R11" s="22"/>
      <c r="S11" s="22"/>
      <c r="T11" s="22"/>
      <c r="U11" s="22"/>
      <c r="V11" s="22"/>
      <c r="W11" s="22"/>
      <c r="X11" s="22"/>
      <c r="Y11" s="22"/>
      <c r="Z11" s="22"/>
      <c r="AA11" s="22"/>
      <c r="AB11" s="22"/>
      <c r="AC11" s="22" t="s">
        <v>590</v>
      </c>
      <c r="AD11" s="23"/>
      <c r="AE11" s="23"/>
      <c r="AF11" s="23"/>
      <c r="AG11" s="23"/>
      <c r="AH11" s="25"/>
      <c r="AI11" s="25"/>
      <c r="AK11" s="26"/>
    </row>
    <row r="12" spans="1:37" s="11" customFormat="1" ht="108" x14ac:dyDescent="0.25">
      <c r="A12" s="7" t="s">
        <v>37</v>
      </c>
      <c r="B12" s="8" t="s">
        <v>93</v>
      </c>
      <c r="C12" s="9">
        <v>44931</v>
      </c>
      <c r="D12" s="9">
        <f>VLOOKUP($A$6:$A$331,'[2]Contratistas 2023'!$A$1:$L$537,12,0)</f>
        <v>45291</v>
      </c>
      <c r="E12" s="16">
        <v>120735834</v>
      </c>
      <c r="F12" s="16">
        <v>120735834</v>
      </c>
      <c r="G12" s="4">
        <f t="shared" si="0"/>
        <v>1</v>
      </c>
      <c r="H12" s="16">
        <f t="shared" si="1"/>
        <v>0</v>
      </c>
      <c r="I12" s="10">
        <v>0</v>
      </c>
      <c r="J12" s="22"/>
      <c r="K12" s="22"/>
      <c r="L12" s="22"/>
      <c r="M12" s="22"/>
      <c r="N12" s="22"/>
      <c r="O12" s="22"/>
      <c r="P12" s="22"/>
      <c r="Q12" s="22"/>
      <c r="R12" s="22"/>
      <c r="S12" s="22"/>
      <c r="T12" s="22"/>
      <c r="U12" s="22"/>
      <c r="V12" s="22"/>
      <c r="W12" s="22"/>
      <c r="X12" s="22"/>
      <c r="Y12" s="22"/>
      <c r="Z12" s="22"/>
      <c r="AA12" s="22"/>
      <c r="AB12" s="22"/>
      <c r="AC12" s="22" t="s">
        <v>590</v>
      </c>
      <c r="AD12" s="23"/>
      <c r="AE12" s="23"/>
      <c r="AF12" s="23"/>
      <c r="AG12" s="23"/>
      <c r="AH12" s="25"/>
      <c r="AI12" s="25"/>
      <c r="AK12" s="26"/>
    </row>
    <row r="13" spans="1:37" s="11" customFormat="1" ht="54" x14ac:dyDescent="0.25">
      <c r="A13" s="7" t="s">
        <v>34</v>
      </c>
      <c r="B13" s="8" t="s">
        <v>86</v>
      </c>
      <c r="C13" s="9">
        <v>44931</v>
      </c>
      <c r="D13" s="9">
        <f>VLOOKUP($A$6:$A$331,'[2]Contratistas 2023'!$A$1:$L$537,12,0)</f>
        <v>45291</v>
      </c>
      <c r="E13" s="16">
        <v>49253122</v>
      </c>
      <c r="F13" s="16">
        <v>49253122</v>
      </c>
      <c r="G13" s="4">
        <f t="shared" si="0"/>
        <v>1</v>
      </c>
      <c r="H13" s="16">
        <f t="shared" si="1"/>
        <v>0</v>
      </c>
      <c r="I13" s="10">
        <v>0</v>
      </c>
      <c r="J13" s="22"/>
      <c r="K13" s="22"/>
      <c r="L13" s="22"/>
      <c r="M13" s="22"/>
      <c r="N13" s="22"/>
      <c r="O13" s="22"/>
      <c r="P13" s="22"/>
      <c r="Q13" s="22"/>
      <c r="R13" s="22"/>
      <c r="S13" s="22"/>
      <c r="T13" s="22"/>
      <c r="U13" s="22"/>
      <c r="V13" s="22"/>
      <c r="W13" s="22"/>
      <c r="X13" s="22"/>
      <c r="Y13" s="22"/>
      <c r="Z13" s="22"/>
      <c r="AA13" s="22"/>
      <c r="AB13" s="22"/>
      <c r="AC13" s="22" t="s">
        <v>590</v>
      </c>
      <c r="AD13" s="23"/>
      <c r="AE13" s="23"/>
      <c r="AF13" s="23"/>
      <c r="AG13" s="23"/>
      <c r="AH13" s="25"/>
      <c r="AI13" s="25"/>
      <c r="AK13" s="26"/>
    </row>
    <row r="14" spans="1:37" s="11" customFormat="1" ht="81" x14ac:dyDescent="0.25">
      <c r="A14" s="7" t="s">
        <v>26</v>
      </c>
      <c r="B14" s="8" t="s">
        <v>74</v>
      </c>
      <c r="C14" s="9">
        <v>44931</v>
      </c>
      <c r="D14" s="9">
        <f>VLOOKUP($A$6:$A$331,'[2]Contratistas 2023'!$A$1:$L$537,12,0)</f>
        <v>45291</v>
      </c>
      <c r="E14" s="16">
        <v>75455790</v>
      </c>
      <c r="F14" s="16">
        <v>75455790</v>
      </c>
      <c r="G14" s="4">
        <f t="shared" si="0"/>
        <v>1</v>
      </c>
      <c r="H14" s="16">
        <f t="shared" si="1"/>
        <v>0</v>
      </c>
      <c r="I14" s="10">
        <v>0</v>
      </c>
      <c r="J14" s="22"/>
      <c r="K14" s="22"/>
      <c r="L14" s="22"/>
      <c r="M14" s="22"/>
      <c r="N14" s="22"/>
      <c r="O14" s="22"/>
      <c r="P14" s="22"/>
      <c r="Q14" s="22"/>
      <c r="R14" s="22"/>
      <c r="S14" s="22"/>
      <c r="T14" s="22"/>
      <c r="U14" s="22"/>
      <c r="V14" s="22"/>
      <c r="W14" s="22"/>
      <c r="X14" s="22"/>
      <c r="Y14" s="22"/>
      <c r="Z14" s="22"/>
      <c r="AA14" s="22"/>
      <c r="AB14" s="22"/>
      <c r="AC14" s="22" t="s">
        <v>590</v>
      </c>
      <c r="AD14" s="23"/>
      <c r="AE14" s="23"/>
      <c r="AF14" s="23"/>
      <c r="AG14" s="23"/>
      <c r="AH14" s="25"/>
      <c r="AI14" s="25"/>
      <c r="AK14" s="26"/>
    </row>
    <row r="15" spans="1:37" s="11" customFormat="1" ht="94.5" x14ac:dyDescent="0.25">
      <c r="A15" s="7" t="s">
        <v>460</v>
      </c>
      <c r="B15" s="8" t="s">
        <v>85</v>
      </c>
      <c r="C15" s="9">
        <v>44931</v>
      </c>
      <c r="D15" s="9">
        <f>VLOOKUP($A$6:$A$331,'[2]Contratistas 2023'!$A$1:$L$537,12,0)</f>
        <v>45291</v>
      </c>
      <c r="E15" s="16">
        <v>120735834</v>
      </c>
      <c r="F15" s="16">
        <v>120735834</v>
      </c>
      <c r="G15" s="4">
        <f t="shared" si="0"/>
        <v>1</v>
      </c>
      <c r="H15" s="16">
        <f t="shared" si="1"/>
        <v>0</v>
      </c>
      <c r="I15" s="10">
        <v>0</v>
      </c>
      <c r="J15" s="22"/>
      <c r="K15" s="22"/>
      <c r="L15" s="22"/>
      <c r="M15" s="22"/>
      <c r="N15" s="22"/>
      <c r="O15" s="22"/>
      <c r="P15" s="22"/>
      <c r="Q15" s="22"/>
      <c r="R15" s="22"/>
      <c r="S15" s="22"/>
      <c r="T15" s="22"/>
      <c r="U15" s="22"/>
      <c r="V15" s="22"/>
      <c r="W15" s="22"/>
      <c r="X15" s="22"/>
      <c r="Y15" s="22"/>
      <c r="Z15" s="22"/>
      <c r="AA15" s="22"/>
      <c r="AB15" s="22"/>
      <c r="AC15" s="22" t="s">
        <v>590</v>
      </c>
      <c r="AD15" s="23"/>
      <c r="AE15" s="23"/>
      <c r="AF15" s="23"/>
      <c r="AG15" s="23"/>
      <c r="AH15" s="25"/>
      <c r="AI15" s="25"/>
      <c r="AK15" s="26"/>
    </row>
    <row r="16" spans="1:37" s="11" customFormat="1" ht="94.5" x14ac:dyDescent="0.25">
      <c r="A16" s="7" t="s">
        <v>42</v>
      </c>
      <c r="B16" s="8" t="s">
        <v>100</v>
      </c>
      <c r="C16" s="9">
        <v>44931</v>
      </c>
      <c r="D16" s="9">
        <f>VLOOKUP($A$6:$A$331,'[2]Contratistas 2023'!$A$1:$L$537,12,0)</f>
        <v>45291</v>
      </c>
      <c r="E16" s="16">
        <v>82999727</v>
      </c>
      <c r="F16" s="16">
        <v>82999727</v>
      </c>
      <c r="G16" s="4">
        <f t="shared" si="0"/>
        <v>1</v>
      </c>
      <c r="H16" s="16">
        <f t="shared" si="1"/>
        <v>0</v>
      </c>
      <c r="I16" s="10">
        <v>0</v>
      </c>
      <c r="J16" s="22"/>
      <c r="K16" s="22"/>
      <c r="L16" s="22"/>
      <c r="M16" s="22"/>
      <c r="N16" s="22"/>
      <c r="O16" s="22"/>
      <c r="P16" s="22"/>
      <c r="Q16" s="22"/>
      <c r="R16" s="22"/>
      <c r="S16" s="22"/>
      <c r="T16" s="22"/>
      <c r="U16" s="22"/>
      <c r="V16" s="22"/>
      <c r="W16" s="22"/>
      <c r="X16" s="22"/>
      <c r="Y16" s="22"/>
      <c r="Z16" s="22"/>
      <c r="AA16" s="22"/>
      <c r="AB16" s="22"/>
      <c r="AC16" s="22" t="s">
        <v>590</v>
      </c>
      <c r="AD16" s="23"/>
      <c r="AE16" s="23"/>
      <c r="AF16" s="23"/>
      <c r="AG16" s="23"/>
      <c r="AH16" s="25"/>
      <c r="AI16" s="25"/>
      <c r="AK16" s="26"/>
    </row>
    <row r="17" spans="1:37" s="11" customFormat="1" ht="94.5" x14ac:dyDescent="0.25">
      <c r="A17" s="7" t="s">
        <v>41</v>
      </c>
      <c r="B17" s="8" t="s">
        <v>99</v>
      </c>
      <c r="C17" s="9">
        <v>44931</v>
      </c>
      <c r="D17" s="9">
        <f>VLOOKUP($A$6:$A$331,'[2]Contratistas 2023'!$A$1:$L$537,12,0)</f>
        <v>45291</v>
      </c>
      <c r="E17" s="16">
        <v>75455790</v>
      </c>
      <c r="F17" s="16">
        <v>75455790</v>
      </c>
      <c r="G17" s="4">
        <f t="shared" si="0"/>
        <v>1</v>
      </c>
      <c r="H17" s="16">
        <f t="shared" si="1"/>
        <v>0</v>
      </c>
      <c r="I17" s="10">
        <v>0</v>
      </c>
      <c r="J17" s="22"/>
      <c r="K17" s="22"/>
      <c r="L17" s="22"/>
      <c r="M17" s="22"/>
      <c r="N17" s="22"/>
      <c r="O17" s="22"/>
      <c r="P17" s="22"/>
      <c r="Q17" s="22"/>
      <c r="R17" s="22"/>
      <c r="S17" s="22"/>
      <c r="T17" s="22"/>
      <c r="U17" s="22"/>
      <c r="V17" s="22"/>
      <c r="W17" s="22"/>
      <c r="X17" s="22"/>
      <c r="Y17" s="22"/>
      <c r="Z17" s="22"/>
      <c r="AA17" s="22"/>
      <c r="AB17" s="22"/>
      <c r="AC17" s="22" t="s">
        <v>590</v>
      </c>
      <c r="AD17" s="23"/>
      <c r="AE17" s="23"/>
      <c r="AF17" s="23"/>
      <c r="AG17" s="23"/>
      <c r="AH17" s="25"/>
      <c r="AI17" s="25"/>
      <c r="AK17" s="26"/>
    </row>
    <row r="18" spans="1:37" s="11" customFormat="1" ht="54" x14ac:dyDescent="0.25">
      <c r="A18" s="7" t="s">
        <v>40</v>
      </c>
      <c r="B18" s="8" t="s">
        <v>96</v>
      </c>
      <c r="C18" s="9">
        <v>44931</v>
      </c>
      <c r="D18" s="9">
        <f>VLOOKUP($A$6:$A$331,'[2]Contratistas 2023'!$A$1:$L$537,12,0)</f>
        <v>45291</v>
      </c>
      <c r="E18" s="16">
        <v>75455790</v>
      </c>
      <c r="F18" s="16">
        <v>75455790</v>
      </c>
      <c r="G18" s="4">
        <f t="shared" si="0"/>
        <v>1</v>
      </c>
      <c r="H18" s="16">
        <f t="shared" si="1"/>
        <v>0</v>
      </c>
      <c r="I18" s="10">
        <v>0</v>
      </c>
      <c r="J18" s="22"/>
      <c r="K18" s="22"/>
      <c r="L18" s="22"/>
      <c r="M18" s="22"/>
      <c r="N18" s="22"/>
      <c r="O18" s="22"/>
      <c r="P18" s="22"/>
      <c r="Q18" s="22"/>
      <c r="R18" s="22"/>
      <c r="S18" s="22"/>
      <c r="T18" s="22"/>
      <c r="U18" s="22"/>
      <c r="V18" s="22"/>
      <c r="W18" s="22"/>
      <c r="X18" s="22"/>
      <c r="Y18" s="22"/>
      <c r="Z18" s="22"/>
      <c r="AA18" s="22"/>
      <c r="AB18" s="22"/>
      <c r="AC18" s="22" t="s">
        <v>590</v>
      </c>
      <c r="AD18" s="23"/>
      <c r="AE18" s="23"/>
      <c r="AF18" s="23"/>
      <c r="AG18" s="23"/>
      <c r="AH18" s="25"/>
      <c r="AI18" s="25"/>
      <c r="AK18" s="26"/>
    </row>
    <row r="19" spans="1:37" s="11" customFormat="1" ht="67.5" x14ac:dyDescent="0.25">
      <c r="A19" s="7" t="s">
        <v>39</v>
      </c>
      <c r="B19" s="8" t="s">
        <v>95</v>
      </c>
      <c r="C19" s="9">
        <v>44931</v>
      </c>
      <c r="D19" s="9">
        <f>VLOOKUP($A$6:$A$331,'[2]Contratistas 2023'!$A$1:$L$537,12,0)</f>
        <v>45291</v>
      </c>
      <c r="E19" s="16">
        <v>82999727</v>
      </c>
      <c r="F19" s="16">
        <v>82999727</v>
      </c>
      <c r="G19" s="4">
        <f t="shared" si="0"/>
        <v>1</v>
      </c>
      <c r="H19" s="16">
        <f t="shared" si="1"/>
        <v>0</v>
      </c>
      <c r="I19" s="10">
        <v>0</v>
      </c>
      <c r="J19" s="22"/>
      <c r="K19" s="22"/>
      <c r="L19" s="22"/>
      <c r="M19" s="22"/>
      <c r="N19" s="22"/>
      <c r="O19" s="22"/>
      <c r="P19" s="22"/>
      <c r="Q19" s="22"/>
      <c r="R19" s="22"/>
      <c r="S19" s="22"/>
      <c r="T19" s="22"/>
      <c r="U19" s="22"/>
      <c r="V19" s="22"/>
      <c r="W19" s="22"/>
      <c r="X19" s="22"/>
      <c r="Y19" s="22"/>
      <c r="Z19" s="22"/>
      <c r="AA19" s="22"/>
      <c r="AB19" s="22"/>
      <c r="AC19" s="22" t="s">
        <v>590</v>
      </c>
      <c r="AD19" s="23"/>
      <c r="AE19" s="23"/>
      <c r="AF19" s="23"/>
      <c r="AG19" s="23"/>
      <c r="AH19" s="25"/>
      <c r="AI19" s="25"/>
      <c r="AK19" s="26"/>
    </row>
    <row r="20" spans="1:37" s="11" customFormat="1" ht="54" x14ac:dyDescent="0.25">
      <c r="A20" s="7" t="s">
        <v>38</v>
      </c>
      <c r="B20" s="8" t="s">
        <v>94</v>
      </c>
      <c r="C20" s="9">
        <v>44931</v>
      </c>
      <c r="D20" s="9">
        <f>VLOOKUP($A$6:$A$331,'[2]Contratistas 2023'!$A$1:$L$537,12,0)</f>
        <v>45291</v>
      </c>
      <c r="E20" s="16">
        <v>82999727</v>
      </c>
      <c r="F20" s="16">
        <v>82999727</v>
      </c>
      <c r="G20" s="4">
        <f t="shared" si="0"/>
        <v>1</v>
      </c>
      <c r="H20" s="16">
        <f t="shared" si="1"/>
        <v>0</v>
      </c>
      <c r="I20" s="10">
        <v>0</v>
      </c>
      <c r="J20" s="22"/>
      <c r="K20" s="22"/>
      <c r="L20" s="22"/>
      <c r="M20" s="22"/>
      <c r="N20" s="22"/>
      <c r="O20" s="22"/>
      <c r="P20" s="22"/>
      <c r="Q20" s="22"/>
      <c r="R20" s="22"/>
      <c r="S20" s="22"/>
      <c r="T20" s="22"/>
      <c r="U20" s="22"/>
      <c r="V20" s="22"/>
      <c r="W20" s="22"/>
      <c r="X20" s="22"/>
      <c r="Y20" s="22"/>
      <c r="Z20" s="22"/>
      <c r="AA20" s="22"/>
      <c r="AB20" s="22"/>
      <c r="AC20" s="22" t="s">
        <v>590</v>
      </c>
      <c r="AD20" s="23"/>
      <c r="AE20" s="23"/>
      <c r="AF20" s="23"/>
      <c r="AG20" s="23"/>
      <c r="AH20" s="25"/>
      <c r="AI20" s="25"/>
      <c r="AK20" s="26"/>
    </row>
    <row r="21" spans="1:37" s="11" customFormat="1" ht="81" x14ac:dyDescent="0.25">
      <c r="A21" s="7" t="s">
        <v>35</v>
      </c>
      <c r="B21" s="8" t="s">
        <v>88</v>
      </c>
      <c r="C21" s="9">
        <v>44931</v>
      </c>
      <c r="D21" s="9">
        <f>VLOOKUP($A$6:$A$331,'[2]Contratistas 2023'!$A$1:$L$537,12,0)</f>
        <v>45291</v>
      </c>
      <c r="E21" s="16">
        <v>105631537</v>
      </c>
      <c r="F21" s="16">
        <v>105631537</v>
      </c>
      <c r="G21" s="4">
        <f t="shared" si="0"/>
        <v>1</v>
      </c>
      <c r="H21" s="16">
        <f t="shared" si="1"/>
        <v>0</v>
      </c>
      <c r="I21" s="10">
        <v>0</v>
      </c>
      <c r="J21" s="22"/>
      <c r="K21" s="22"/>
      <c r="L21" s="22"/>
      <c r="M21" s="22"/>
      <c r="N21" s="22"/>
      <c r="O21" s="22"/>
      <c r="P21" s="22"/>
      <c r="Q21" s="22"/>
      <c r="R21" s="22"/>
      <c r="S21" s="22"/>
      <c r="T21" s="22"/>
      <c r="U21" s="22"/>
      <c r="V21" s="22"/>
      <c r="W21" s="22"/>
      <c r="X21" s="22"/>
      <c r="Y21" s="22"/>
      <c r="Z21" s="22"/>
      <c r="AA21" s="22"/>
      <c r="AB21" s="22"/>
      <c r="AC21" s="22" t="s">
        <v>590</v>
      </c>
      <c r="AD21" s="23"/>
      <c r="AE21" s="23"/>
      <c r="AF21" s="23"/>
      <c r="AG21" s="23"/>
      <c r="AH21" s="25"/>
      <c r="AI21" s="25"/>
      <c r="AK21" s="26"/>
    </row>
    <row r="22" spans="1:37" s="11" customFormat="1" ht="108" x14ac:dyDescent="0.25">
      <c r="A22" s="7" t="s">
        <v>36</v>
      </c>
      <c r="B22" s="8" t="s">
        <v>92</v>
      </c>
      <c r="C22" s="9">
        <v>44931</v>
      </c>
      <c r="D22" s="9">
        <f>VLOOKUP($A$6:$A$331,'[2]Contratistas 2023'!$A$1:$L$537,12,0)</f>
        <v>45291</v>
      </c>
      <c r="E22" s="16">
        <v>49253122</v>
      </c>
      <c r="F22" s="16">
        <v>49253122</v>
      </c>
      <c r="G22" s="4">
        <f t="shared" si="0"/>
        <v>1</v>
      </c>
      <c r="H22" s="16">
        <f t="shared" si="1"/>
        <v>0</v>
      </c>
      <c r="I22" s="10">
        <v>0</v>
      </c>
      <c r="J22" s="22"/>
      <c r="K22" s="22"/>
      <c r="L22" s="22"/>
      <c r="M22" s="22"/>
      <c r="N22" s="22"/>
      <c r="O22" s="22"/>
      <c r="P22" s="22"/>
      <c r="Q22" s="22"/>
      <c r="R22" s="22"/>
      <c r="S22" s="22"/>
      <c r="T22" s="22"/>
      <c r="U22" s="22"/>
      <c r="V22" s="22"/>
      <c r="W22" s="22"/>
      <c r="X22" s="22"/>
      <c r="Y22" s="22"/>
      <c r="Z22" s="22"/>
      <c r="AA22" s="22"/>
      <c r="AB22" s="22"/>
      <c r="AC22" s="22" t="s">
        <v>590</v>
      </c>
      <c r="AD22" s="23"/>
      <c r="AE22" s="23"/>
      <c r="AF22" s="23"/>
      <c r="AG22" s="23"/>
      <c r="AH22" s="25"/>
      <c r="AI22" s="25"/>
      <c r="AK22" s="26"/>
    </row>
    <row r="23" spans="1:37" s="11" customFormat="1" ht="94.5" x14ac:dyDescent="0.25">
      <c r="A23" s="7" t="s">
        <v>31</v>
      </c>
      <c r="B23" s="8" t="s">
        <v>78</v>
      </c>
      <c r="C23" s="9">
        <v>44931</v>
      </c>
      <c r="D23" s="9">
        <f>VLOOKUP($A$6:$A$331,'[2]Contratistas 2023'!$A$1:$L$537,12,0)</f>
        <v>45291</v>
      </c>
      <c r="E23" s="16">
        <v>75455790</v>
      </c>
      <c r="F23" s="16">
        <v>75455790</v>
      </c>
      <c r="G23" s="4">
        <f t="shared" si="0"/>
        <v>1</v>
      </c>
      <c r="H23" s="16">
        <f t="shared" si="1"/>
        <v>0</v>
      </c>
      <c r="I23" s="10">
        <v>0</v>
      </c>
      <c r="J23" s="22"/>
      <c r="K23" s="22"/>
      <c r="L23" s="22"/>
      <c r="M23" s="22"/>
      <c r="N23" s="22"/>
      <c r="O23" s="22"/>
      <c r="P23" s="22"/>
      <c r="Q23" s="22"/>
      <c r="R23" s="22"/>
      <c r="S23" s="22"/>
      <c r="T23" s="22"/>
      <c r="U23" s="22"/>
      <c r="V23" s="22"/>
      <c r="W23" s="22"/>
      <c r="X23" s="22"/>
      <c r="Y23" s="22"/>
      <c r="Z23" s="22"/>
      <c r="AA23" s="22"/>
      <c r="AB23" s="22"/>
      <c r="AC23" s="22" t="s">
        <v>590</v>
      </c>
      <c r="AD23" s="23"/>
      <c r="AE23" s="23"/>
      <c r="AF23" s="23"/>
      <c r="AG23" s="23"/>
      <c r="AH23" s="25"/>
      <c r="AI23" s="25"/>
      <c r="AK23" s="26"/>
    </row>
    <row r="24" spans="1:37" s="11" customFormat="1" ht="40.5" x14ac:dyDescent="0.25">
      <c r="A24" s="7" t="s">
        <v>32</v>
      </c>
      <c r="B24" s="8" t="s">
        <v>79</v>
      </c>
      <c r="C24" s="9">
        <v>44931</v>
      </c>
      <c r="D24" s="9">
        <v>45301</v>
      </c>
      <c r="E24" s="16">
        <v>50636637</v>
      </c>
      <c r="F24" s="16">
        <v>49253122</v>
      </c>
      <c r="G24" s="28">
        <f t="shared" si="0"/>
        <v>0.9726775891534819</v>
      </c>
      <c r="H24" s="29">
        <f t="shared" si="1"/>
        <v>1383515</v>
      </c>
      <c r="I24" s="10">
        <v>0</v>
      </c>
      <c r="J24" s="22"/>
      <c r="K24" s="22"/>
      <c r="L24" s="22"/>
      <c r="M24" s="22"/>
      <c r="N24" s="22"/>
      <c r="O24" s="22"/>
      <c r="P24" s="22"/>
      <c r="Q24" s="22"/>
      <c r="R24" s="22"/>
      <c r="S24" s="22"/>
      <c r="T24" s="22"/>
      <c r="U24" s="22"/>
      <c r="V24" s="22"/>
      <c r="W24" s="22"/>
      <c r="X24" s="22"/>
      <c r="Y24" s="22"/>
      <c r="Z24" s="22"/>
      <c r="AA24" s="22"/>
      <c r="AB24" s="22"/>
      <c r="AC24" s="22" t="s">
        <v>590</v>
      </c>
      <c r="AD24" s="23"/>
      <c r="AE24" s="23"/>
      <c r="AF24" s="23"/>
      <c r="AG24" s="23"/>
      <c r="AH24" s="25"/>
      <c r="AI24" s="25"/>
      <c r="AK24" s="26"/>
    </row>
    <row r="25" spans="1:37" s="11" customFormat="1" ht="81" x14ac:dyDescent="0.25">
      <c r="A25" s="7" t="s">
        <v>66</v>
      </c>
      <c r="B25" s="8" t="s">
        <v>139</v>
      </c>
      <c r="C25" s="9">
        <v>44931</v>
      </c>
      <c r="D25" s="9">
        <f>VLOOKUP($A$6:$A$331,'[2]Contratistas 2023'!$A$1:$L$537,12,0)</f>
        <v>45291</v>
      </c>
      <c r="E25" s="16">
        <v>60367917</v>
      </c>
      <c r="F25" s="16">
        <v>60367917</v>
      </c>
      <c r="G25" s="4">
        <f t="shared" si="0"/>
        <v>1</v>
      </c>
      <c r="H25" s="16">
        <f t="shared" si="1"/>
        <v>0</v>
      </c>
      <c r="I25" s="10">
        <v>0</v>
      </c>
      <c r="J25" s="22"/>
      <c r="K25" s="22"/>
      <c r="L25" s="22"/>
      <c r="M25" s="22"/>
      <c r="N25" s="22"/>
      <c r="O25" s="22"/>
      <c r="P25" s="22"/>
      <c r="Q25" s="22"/>
      <c r="R25" s="22"/>
      <c r="S25" s="22"/>
      <c r="T25" s="22"/>
      <c r="U25" s="22"/>
      <c r="V25" s="22"/>
      <c r="W25" s="22"/>
      <c r="X25" s="22"/>
      <c r="Y25" s="22"/>
      <c r="Z25" s="22"/>
      <c r="AA25" s="22"/>
      <c r="AB25" s="22"/>
      <c r="AC25" s="22" t="s">
        <v>590</v>
      </c>
      <c r="AD25" s="23"/>
      <c r="AE25" s="23"/>
      <c r="AF25" s="23"/>
      <c r="AG25" s="23"/>
      <c r="AH25" s="25"/>
      <c r="AI25" s="25"/>
      <c r="AK25" s="26"/>
    </row>
    <row r="26" spans="1:37" s="11" customFormat="1" ht="121.5" x14ac:dyDescent="0.25">
      <c r="A26" s="7" t="s">
        <v>29</v>
      </c>
      <c r="B26" s="8" t="s">
        <v>76</v>
      </c>
      <c r="C26" s="9">
        <v>44931</v>
      </c>
      <c r="D26" s="9">
        <f>VLOOKUP($A$6:$A$331,'[2]Contratistas 2023'!$A$1:$L$537,12,0)</f>
        <v>45291</v>
      </c>
      <c r="E26" s="16">
        <v>90543652</v>
      </c>
      <c r="F26" s="16">
        <v>90543652</v>
      </c>
      <c r="G26" s="4">
        <f t="shared" si="0"/>
        <v>1</v>
      </c>
      <c r="H26" s="16">
        <f t="shared" si="1"/>
        <v>0</v>
      </c>
      <c r="I26" s="10">
        <v>0</v>
      </c>
      <c r="J26" s="22"/>
      <c r="K26" s="22"/>
      <c r="L26" s="22"/>
      <c r="M26" s="22"/>
      <c r="N26" s="22"/>
      <c r="O26" s="22"/>
      <c r="P26" s="22"/>
      <c r="Q26" s="22"/>
      <c r="R26" s="22"/>
      <c r="S26" s="22"/>
      <c r="T26" s="22"/>
      <c r="U26" s="22"/>
      <c r="V26" s="22"/>
      <c r="W26" s="22"/>
      <c r="X26" s="22"/>
      <c r="Y26" s="22"/>
      <c r="Z26" s="22"/>
      <c r="AA26" s="22"/>
      <c r="AB26" s="22"/>
      <c r="AC26" s="22" t="s">
        <v>590</v>
      </c>
      <c r="AD26" s="23"/>
      <c r="AE26" s="23"/>
      <c r="AF26" s="23"/>
      <c r="AG26" s="23"/>
      <c r="AH26" s="25"/>
      <c r="AI26" s="25"/>
      <c r="AK26" s="26"/>
    </row>
    <row r="27" spans="1:37" s="11" customFormat="1" ht="108" x14ac:dyDescent="0.25">
      <c r="A27" s="7" t="s">
        <v>28</v>
      </c>
      <c r="B27" s="8" t="s">
        <v>75</v>
      </c>
      <c r="C27" s="9">
        <v>44931</v>
      </c>
      <c r="D27" s="9">
        <f>VLOOKUP($A$6:$A$331,'[2]Contratistas 2023'!$A$1:$L$537,12,0)</f>
        <v>45291</v>
      </c>
      <c r="E27" s="16">
        <v>82999727</v>
      </c>
      <c r="F27" s="16">
        <v>82999727</v>
      </c>
      <c r="G27" s="4">
        <f t="shared" si="0"/>
        <v>1</v>
      </c>
      <c r="H27" s="16">
        <f t="shared" si="1"/>
        <v>0</v>
      </c>
      <c r="I27" s="10">
        <v>0</v>
      </c>
      <c r="J27" s="22"/>
      <c r="K27" s="22"/>
      <c r="L27" s="22"/>
      <c r="M27" s="22"/>
      <c r="N27" s="22"/>
      <c r="O27" s="22"/>
      <c r="P27" s="22"/>
      <c r="Q27" s="22"/>
      <c r="R27" s="22"/>
      <c r="S27" s="22"/>
      <c r="T27" s="22"/>
      <c r="U27" s="22"/>
      <c r="V27" s="22"/>
      <c r="W27" s="22"/>
      <c r="X27" s="22"/>
      <c r="Y27" s="22"/>
      <c r="Z27" s="22"/>
      <c r="AA27" s="22"/>
      <c r="AB27" s="22"/>
      <c r="AC27" s="22" t="s">
        <v>590</v>
      </c>
      <c r="AD27" s="23"/>
      <c r="AE27" s="23"/>
      <c r="AF27" s="23"/>
      <c r="AG27" s="23"/>
      <c r="AH27" s="25"/>
      <c r="AI27" s="25"/>
      <c r="AK27" s="26"/>
    </row>
    <row r="28" spans="1:37" s="11" customFormat="1" ht="94.5" x14ac:dyDescent="0.25">
      <c r="A28" s="7" t="s">
        <v>27</v>
      </c>
      <c r="B28" s="8" t="s">
        <v>11</v>
      </c>
      <c r="C28" s="9">
        <v>44931</v>
      </c>
      <c r="D28" s="9">
        <f>VLOOKUP($A$6:$A$331,'[2]Contratistas 2023'!$A$1:$L$537,12,0)</f>
        <v>45291</v>
      </c>
      <c r="E28" s="16">
        <v>120735834</v>
      </c>
      <c r="F28" s="16">
        <v>120735834</v>
      </c>
      <c r="G28" s="4">
        <f t="shared" si="0"/>
        <v>1</v>
      </c>
      <c r="H28" s="16">
        <f t="shared" si="1"/>
        <v>0</v>
      </c>
      <c r="I28" s="10">
        <v>0</v>
      </c>
      <c r="J28" s="22"/>
      <c r="K28" s="22"/>
      <c r="L28" s="22"/>
      <c r="M28" s="22"/>
      <c r="N28" s="22"/>
      <c r="O28" s="22"/>
      <c r="P28" s="22"/>
      <c r="Q28" s="22"/>
      <c r="R28" s="22"/>
      <c r="S28" s="22"/>
      <c r="T28" s="22"/>
      <c r="U28" s="22"/>
      <c r="V28" s="22"/>
      <c r="W28" s="22"/>
      <c r="X28" s="22"/>
      <c r="Y28" s="22"/>
      <c r="Z28" s="22"/>
      <c r="AA28" s="22"/>
      <c r="AB28" s="22"/>
      <c r="AC28" s="22" t="s">
        <v>590</v>
      </c>
      <c r="AD28" s="23"/>
      <c r="AE28" s="23"/>
      <c r="AF28" s="23"/>
      <c r="AG28" s="23"/>
      <c r="AH28" s="25"/>
      <c r="AI28" s="25"/>
      <c r="AK28" s="26"/>
    </row>
    <row r="29" spans="1:37" s="11" customFormat="1" ht="94.5" x14ac:dyDescent="0.25">
      <c r="A29" s="7" t="s">
        <v>51</v>
      </c>
      <c r="B29" s="8" t="s">
        <v>110</v>
      </c>
      <c r="C29" s="9">
        <v>44937</v>
      </c>
      <c r="D29" s="9">
        <f>VLOOKUP($A$6:$A$331,'[2]Contratistas 2023'!$A$1:$L$537,12,0)</f>
        <v>45291</v>
      </c>
      <c r="E29" s="16">
        <v>37124313</v>
      </c>
      <c r="F29" s="16">
        <v>37124313</v>
      </c>
      <c r="G29" s="4">
        <f t="shared" si="0"/>
        <v>1</v>
      </c>
      <c r="H29" s="16">
        <f t="shared" si="1"/>
        <v>0</v>
      </c>
      <c r="I29" s="10">
        <v>0</v>
      </c>
      <c r="J29" s="22"/>
      <c r="K29" s="22"/>
      <c r="L29" s="22"/>
      <c r="M29" s="22"/>
      <c r="N29" s="22"/>
      <c r="O29" s="22"/>
      <c r="P29" s="22"/>
      <c r="Q29" s="22"/>
      <c r="R29" s="22"/>
      <c r="S29" s="22"/>
      <c r="T29" s="22"/>
      <c r="U29" s="22"/>
      <c r="V29" s="22"/>
      <c r="W29" s="22"/>
      <c r="X29" s="22"/>
      <c r="Y29" s="22"/>
      <c r="Z29" s="22"/>
      <c r="AA29" s="22"/>
      <c r="AB29" s="22"/>
      <c r="AC29" s="22" t="s">
        <v>590</v>
      </c>
      <c r="AD29" s="23"/>
      <c r="AE29" s="23"/>
      <c r="AF29" s="23"/>
      <c r="AG29" s="23"/>
      <c r="AH29" s="25"/>
      <c r="AI29" s="25"/>
      <c r="AK29" s="26"/>
    </row>
    <row r="30" spans="1:37" s="11" customFormat="1" ht="94.5" x14ac:dyDescent="0.25">
      <c r="A30" s="7" t="s">
        <v>52</v>
      </c>
      <c r="B30" s="8" t="s">
        <v>112</v>
      </c>
      <c r="C30" s="9">
        <v>44937</v>
      </c>
      <c r="D30" s="9">
        <f>VLOOKUP($A$6:$A$331,'[2]Contratistas 2023'!$A$1:$L$537,12,0)</f>
        <v>45291</v>
      </c>
      <c r="E30" s="16">
        <v>48423013</v>
      </c>
      <c r="F30" s="16">
        <v>48423013</v>
      </c>
      <c r="G30" s="4">
        <f t="shared" si="0"/>
        <v>1</v>
      </c>
      <c r="H30" s="16">
        <f t="shared" si="1"/>
        <v>0</v>
      </c>
      <c r="I30" s="10">
        <v>0</v>
      </c>
      <c r="J30" s="22"/>
      <c r="K30" s="22"/>
      <c r="L30" s="22"/>
      <c r="M30" s="22"/>
      <c r="N30" s="22"/>
      <c r="O30" s="22"/>
      <c r="P30" s="22"/>
      <c r="Q30" s="22"/>
      <c r="R30" s="22"/>
      <c r="S30" s="22"/>
      <c r="T30" s="22"/>
      <c r="U30" s="22"/>
      <c r="V30" s="22"/>
      <c r="W30" s="22"/>
      <c r="X30" s="22"/>
      <c r="Y30" s="22"/>
      <c r="Z30" s="22"/>
      <c r="AA30" s="22"/>
      <c r="AB30" s="22"/>
      <c r="AC30" s="22" t="s">
        <v>590</v>
      </c>
      <c r="AD30" s="23"/>
      <c r="AE30" s="23"/>
      <c r="AF30" s="23"/>
      <c r="AG30" s="23"/>
      <c r="AH30" s="25"/>
      <c r="AI30" s="25"/>
      <c r="AK30" s="26"/>
    </row>
    <row r="31" spans="1:37" s="11" customFormat="1" ht="94.5" x14ac:dyDescent="0.25">
      <c r="A31" s="7" t="s">
        <v>53</v>
      </c>
      <c r="B31" s="8" t="s">
        <v>492</v>
      </c>
      <c r="C31" s="9">
        <v>44937</v>
      </c>
      <c r="D31" s="9">
        <f>VLOOKUP($A$6:$A$331,'[2]Contratistas 2023'!$A$1:$L$537,12,0)</f>
        <v>45291</v>
      </c>
      <c r="E31" s="16">
        <v>48423013</v>
      </c>
      <c r="F31" s="16">
        <v>48423013</v>
      </c>
      <c r="G31" s="4">
        <f t="shared" si="0"/>
        <v>1</v>
      </c>
      <c r="H31" s="16">
        <f t="shared" si="1"/>
        <v>0</v>
      </c>
      <c r="I31" s="10">
        <v>0</v>
      </c>
      <c r="J31" s="22"/>
      <c r="K31" s="22"/>
      <c r="L31" s="22"/>
      <c r="M31" s="22"/>
      <c r="N31" s="22"/>
      <c r="O31" s="22"/>
      <c r="P31" s="22"/>
      <c r="Q31" s="22"/>
      <c r="R31" s="22"/>
      <c r="S31" s="22"/>
      <c r="T31" s="22"/>
      <c r="U31" s="22"/>
      <c r="V31" s="22"/>
      <c r="W31" s="22"/>
      <c r="X31" s="22"/>
      <c r="Y31" s="22"/>
      <c r="Z31" s="22"/>
      <c r="AA31" s="22"/>
      <c r="AB31" s="22"/>
      <c r="AC31" s="22" t="s">
        <v>590</v>
      </c>
      <c r="AD31" s="23"/>
      <c r="AE31" s="23"/>
      <c r="AF31" s="23"/>
      <c r="AG31" s="23"/>
      <c r="AH31" s="25"/>
      <c r="AI31" s="25"/>
      <c r="AK31" s="26"/>
    </row>
    <row r="32" spans="1:37" s="11" customFormat="1" ht="121.5" x14ac:dyDescent="0.25">
      <c r="A32" s="7" t="s">
        <v>49</v>
      </c>
      <c r="B32" s="8" t="s">
        <v>493</v>
      </c>
      <c r="C32" s="9">
        <v>44937</v>
      </c>
      <c r="D32" s="9">
        <f>VLOOKUP($A$6:$A$331,'[2]Contratistas 2023'!$A$1:$L$537,12,0)</f>
        <v>45291</v>
      </c>
      <c r="E32" s="16">
        <v>74184063</v>
      </c>
      <c r="F32" s="16">
        <v>74184063</v>
      </c>
      <c r="G32" s="4">
        <f t="shared" si="0"/>
        <v>1</v>
      </c>
      <c r="H32" s="16">
        <f t="shared" si="1"/>
        <v>0</v>
      </c>
      <c r="I32" s="10">
        <v>0</v>
      </c>
      <c r="J32" s="22"/>
      <c r="K32" s="22"/>
      <c r="L32" s="22"/>
      <c r="M32" s="22"/>
      <c r="N32" s="22"/>
      <c r="O32" s="22"/>
      <c r="P32" s="22"/>
      <c r="Q32" s="22"/>
      <c r="R32" s="22"/>
      <c r="S32" s="22"/>
      <c r="T32" s="22"/>
      <c r="U32" s="22"/>
      <c r="V32" s="22"/>
      <c r="W32" s="22"/>
      <c r="X32" s="22"/>
      <c r="Y32" s="22"/>
      <c r="Z32" s="22"/>
      <c r="AA32" s="22"/>
      <c r="AB32" s="22"/>
      <c r="AC32" s="22" t="s">
        <v>590</v>
      </c>
      <c r="AD32" s="23"/>
      <c r="AE32" s="23"/>
      <c r="AF32" s="23"/>
      <c r="AG32" s="23"/>
      <c r="AH32" s="25"/>
      <c r="AI32" s="25"/>
      <c r="AK32" s="26"/>
    </row>
    <row r="33" spans="1:37" s="11" customFormat="1" ht="94.5" x14ac:dyDescent="0.25">
      <c r="A33" s="7" t="s">
        <v>461</v>
      </c>
      <c r="B33" s="8" t="s">
        <v>113</v>
      </c>
      <c r="C33" s="9">
        <v>44937</v>
      </c>
      <c r="D33" s="9">
        <f>VLOOKUP($A$6:$A$331,'[2]Contratistas 2023'!$A$1:$L$537,12,0)</f>
        <v>45291</v>
      </c>
      <c r="E33" s="16">
        <v>81600855</v>
      </c>
      <c r="F33" s="16">
        <v>81600855</v>
      </c>
      <c r="G33" s="4">
        <f t="shared" si="0"/>
        <v>1</v>
      </c>
      <c r="H33" s="16">
        <f t="shared" si="1"/>
        <v>0</v>
      </c>
      <c r="I33" s="10">
        <v>0</v>
      </c>
      <c r="J33" s="22"/>
      <c r="K33" s="22"/>
      <c r="L33" s="22"/>
      <c r="M33" s="22"/>
      <c r="N33" s="22"/>
      <c r="O33" s="22"/>
      <c r="P33" s="22"/>
      <c r="Q33" s="22"/>
      <c r="R33" s="22"/>
      <c r="S33" s="22"/>
      <c r="T33" s="22"/>
      <c r="U33" s="22"/>
      <c r="V33" s="22"/>
      <c r="W33" s="22"/>
      <c r="X33" s="22"/>
      <c r="Y33" s="22"/>
      <c r="Z33" s="22"/>
      <c r="AA33" s="22"/>
      <c r="AB33" s="22"/>
      <c r="AC33" s="22" t="s">
        <v>590</v>
      </c>
      <c r="AD33" s="23"/>
      <c r="AE33" s="23"/>
      <c r="AF33" s="23"/>
      <c r="AG33" s="23"/>
      <c r="AH33" s="25"/>
      <c r="AI33" s="25"/>
      <c r="AK33" s="26"/>
    </row>
    <row r="34" spans="1:37" s="11" customFormat="1" ht="202.5" x14ac:dyDescent="0.25">
      <c r="A34" s="7" t="s">
        <v>50</v>
      </c>
      <c r="B34" s="8" t="s">
        <v>109</v>
      </c>
      <c r="C34" s="9">
        <v>44937</v>
      </c>
      <c r="D34" s="9">
        <f>VLOOKUP($A$6:$A$331,'[2]Contratistas 2023'!$A$1:$L$537,12,0)</f>
        <v>45291</v>
      </c>
      <c r="E34" s="16">
        <v>81600855</v>
      </c>
      <c r="F34" s="16">
        <v>81600855</v>
      </c>
      <c r="G34" s="4">
        <f t="shared" si="0"/>
        <v>1</v>
      </c>
      <c r="H34" s="16">
        <f t="shared" si="1"/>
        <v>0</v>
      </c>
      <c r="I34" s="10">
        <v>0</v>
      </c>
      <c r="J34" s="22"/>
      <c r="K34" s="22"/>
      <c r="L34" s="22"/>
      <c r="M34" s="22"/>
      <c r="N34" s="22"/>
      <c r="O34" s="22"/>
      <c r="P34" s="22"/>
      <c r="Q34" s="22"/>
      <c r="R34" s="22"/>
      <c r="S34" s="22"/>
      <c r="T34" s="22"/>
      <c r="U34" s="22"/>
      <c r="V34" s="22"/>
      <c r="W34" s="22"/>
      <c r="X34" s="22"/>
      <c r="Y34" s="22"/>
      <c r="Z34" s="22"/>
      <c r="AA34" s="22"/>
      <c r="AB34" s="22"/>
      <c r="AC34" s="22" t="s">
        <v>590</v>
      </c>
      <c r="AD34" s="23"/>
      <c r="AE34" s="23"/>
      <c r="AF34" s="23"/>
      <c r="AG34" s="23"/>
      <c r="AH34" s="25"/>
      <c r="AI34" s="25"/>
      <c r="AK34" s="26"/>
    </row>
    <row r="35" spans="1:37" s="11" customFormat="1" ht="81" x14ac:dyDescent="0.25">
      <c r="A35" s="7" t="s">
        <v>55</v>
      </c>
      <c r="B35" s="8" t="s">
        <v>118</v>
      </c>
      <c r="C35" s="9">
        <v>44937</v>
      </c>
      <c r="D35" s="9">
        <f>VLOOKUP($A$6:$A$331,'[2]Contratistas 2023'!$A$1:$L$537,12,0)</f>
        <v>45291</v>
      </c>
      <c r="E35" s="16">
        <v>103851230</v>
      </c>
      <c r="F35" s="16">
        <v>103851230</v>
      </c>
      <c r="G35" s="4">
        <f t="shared" si="0"/>
        <v>1</v>
      </c>
      <c r="H35" s="16">
        <f t="shared" si="1"/>
        <v>0</v>
      </c>
      <c r="I35" s="10">
        <v>0</v>
      </c>
      <c r="J35" s="22"/>
      <c r="K35" s="22"/>
      <c r="L35" s="22"/>
      <c r="M35" s="22"/>
      <c r="N35" s="22"/>
      <c r="O35" s="22"/>
      <c r="P35" s="22"/>
      <c r="Q35" s="22"/>
      <c r="R35" s="22"/>
      <c r="S35" s="22"/>
      <c r="T35" s="22"/>
      <c r="U35" s="22"/>
      <c r="V35" s="22"/>
      <c r="W35" s="22"/>
      <c r="X35" s="22"/>
      <c r="Y35" s="22"/>
      <c r="Z35" s="22"/>
      <c r="AA35" s="22"/>
      <c r="AB35" s="22"/>
      <c r="AC35" s="22" t="s">
        <v>590</v>
      </c>
      <c r="AD35" s="23"/>
      <c r="AE35" s="23"/>
      <c r="AF35" s="23"/>
      <c r="AG35" s="23"/>
      <c r="AH35" s="25"/>
      <c r="AI35" s="25"/>
      <c r="AK35" s="26"/>
    </row>
    <row r="36" spans="1:37" s="11" customFormat="1" ht="54" x14ac:dyDescent="0.25">
      <c r="A36" s="7" t="s">
        <v>56</v>
      </c>
      <c r="B36" s="8" t="s">
        <v>121</v>
      </c>
      <c r="C36" s="9">
        <v>44937</v>
      </c>
      <c r="D36" s="9">
        <f>VLOOKUP($A$6:$A$331,'[2]Contratistas 2023'!$A$1:$L$537,12,0)</f>
        <v>45291</v>
      </c>
      <c r="E36" s="16">
        <v>51901103</v>
      </c>
      <c r="F36" s="16">
        <v>47452437</v>
      </c>
      <c r="G36" s="28">
        <f t="shared" si="0"/>
        <v>0.91428571373521672</v>
      </c>
      <c r="H36" s="29">
        <f t="shared" si="1"/>
        <v>4448666</v>
      </c>
      <c r="I36" s="10">
        <v>0</v>
      </c>
      <c r="J36" s="22"/>
      <c r="K36" s="22"/>
      <c r="L36" s="22"/>
      <c r="M36" s="22"/>
      <c r="N36" s="22"/>
      <c r="O36" s="22"/>
      <c r="P36" s="22"/>
      <c r="Q36" s="22"/>
      <c r="R36" s="22"/>
      <c r="S36" s="22"/>
      <c r="T36" s="22"/>
      <c r="U36" s="22"/>
      <c r="V36" s="22"/>
      <c r="W36" s="22"/>
      <c r="X36" s="22"/>
      <c r="Y36" s="22"/>
      <c r="Z36" s="22"/>
      <c r="AA36" s="22"/>
      <c r="AB36" s="22"/>
      <c r="AC36" s="22" t="s">
        <v>590</v>
      </c>
      <c r="AD36" s="23"/>
      <c r="AE36" s="23"/>
      <c r="AF36" s="23"/>
      <c r="AG36" s="23"/>
      <c r="AH36" s="25"/>
      <c r="AI36" s="25"/>
      <c r="AK36" s="26"/>
    </row>
    <row r="37" spans="1:37" s="11" customFormat="1" ht="108" x14ac:dyDescent="0.25">
      <c r="A37" s="7" t="s">
        <v>45</v>
      </c>
      <c r="B37" s="8" t="s">
        <v>102</v>
      </c>
      <c r="C37" s="9">
        <v>44937</v>
      </c>
      <c r="D37" s="9">
        <f>VLOOKUP($A$6:$A$331,'[2]Contratistas 2023'!$A$1:$L$537,12,0)</f>
        <v>45291</v>
      </c>
      <c r="E37" s="16">
        <v>74184063</v>
      </c>
      <c r="F37" s="16">
        <v>74184063</v>
      </c>
      <c r="G37" s="4">
        <f t="shared" si="0"/>
        <v>1</v>
      </c>
      <c r="H37" s="16">
        <f t="shared" si="1"/>
        <v>0</v>
      </c>
      <c r="I37" s="10">
        <v>0</v>
      </c>
      <c r="J37" s="22"/>
      <c r="K37" s="22"/>
      <c r="L37" s="22"/>
      <c r="M37" s="22"/>
      <c r="N37" s="22"/>
      <c r="O37" s="22"/>
      <c r="P37" s="22"/>
      <c r="Q37" s="22"/>
      <c r="R37" s="22"/>
      <c r="S37" s="22"/>
      <c r="T37" s="22"/>
      <c r="U37" s="22"/>
      <c r="V37" s="22"/>
      <c r="W37" s="22"/>
      <c r="X37" s="22"/>
      <c r="Y37" s="22"/>
      <c r="Z37" s="22"/>
      <c r="AA37" s="22"/>
      <c r="AB37" s="22"/>
      <c r="AC37" s="22" t="s">
        <v>590</v>
      </c>
      <c r="AD37" s="23"/>
      <c r="AE37" s="23"/>
      <c r="AF37" s="23"/>
      <c r="AG37" s="23"/>
      <c r="AH37" s="25"/>
      <c r="AI37" s="25"/>
      <c r="AK37" s="26"/>
    </row>
    <row r="38" spans="1:37" s="11" customFormat="1" ht="40.5" x14ac:dyDescent="0.25">
      <c r="A38" s="7" t="s">
        <v>46</v>
      </c>
      <c r="B38" s="8" t="s">
        <v>103</v>
      </c>
      <c r="C38" s="9">
        <v>44937</v>
      </c>
      <c r="D38" s="9">
        <f>VLOOKUP($A$6:$A$331,'[2]Contratistas 2023'!$A$1:$L$537,12,0)</f>
        <v>45291</v>
      </c>
      <c r="E38" s="16">
        <v>48423013</v>
      </c>
      <c r="F38" s="16">
        <v>48423013</v>
      </c>
      <c r="G38" s="4">
        <f t="shared" si="0"/>
        <v>1</v>
      </c>
      <c r="H38" s="16">
        <f t="shared" si="1"/>
        <v>0</v>
      </c>
      <c r="I38" s="10">
        <v>0</v>
      </c>
      <c r="J38" s="22"/>
      <c r="K38" s="22"/>
      <c r="L38" s="22"/>
      <c r="M38" s="22"/>
      <c r="N38" s="22"/>
      <c r="O38" s="22"/>
      <c r="P38" s="22"/>
      <c r="Q38" s="22"/>
      <c r="R38" s="22"/>
      <c r="S38" s="22"/>
      <c r="T38" s="22"/>
      <c r="U38" s="22"/>
      <c r="V38" s="22"/>
      <c r="W38" s="22"/>
      <c r="X38" s="22"/>
      <c r="Y38" s="22"/>
      <c r="Z38" s="22"/>
      <c r="AA38" s="22"/>
      <c r="AB38" s="22"/>
      <c r="AC38" s="22" t="s">
        <v>590</v>
      </c>
      <c r="AD38" s="23"/>
      <c r="AE38" s="23"/>
      <c r="AF38" s="23"/>
      <c r="AG38" s="23"/>
      <c r="AH38" s="25"/>
      <c r="AI38" s="25"/>
      <c r="AK38" s="26"/>
    </row>
    <row r="39" spans="1:37" s="11" customFormat="1" ht="40.5" x14ac:dyDescent="0.25">
      <c r="A39" s="7" t="s">
        <v>47</v>
      </c>
      <c r="B39" s="8" t="s">
        <v>79</v>
      </c>
      <c r="C39" s="9">
        <v>44937</v>
      </c>
      <c r="D39" s="9">
        <f>VLOOKUP($A$6:$A$331,'[2]Contratistas 2023'!$A$1:$L$537,12,0)</f>
        <v>45291</v>
      </c>
      <c r="E39" s="16">
        <v>48423013</v>
      </c>
      <c r="F39" s="16">
        <v>48423013</v>
      </c>
      <c r="G39" s="4">
        <f t="shared" si="0"/>
        <v>1</v>
      </c>
      <c r="H39" s="16">
        <f t="shared" si="1"/>
        <v>0</v>
      </c>
      <c r="I39" s="10">
        <v>0</v>
      </c>
      <c r="J39" s="22"/>
      <c r="K39" s="22"/>
      <c r="L39" s="22"/>
      <c r="M39" s="22"/>
      <c r="N39" s="22"/>
      <c r="O39" s="22"/>
      <c r="P39" s="22"/>
      <c r="Q39" s="22"/>
      <c r="R39" s="22"/>
      <c r="S39" s="22"/>
      <c r="T39" s="22"/>
      <c r="U39" s="22"/>
      <c r="V39" s="22"/>
      <c r="W39" s="22"/>
      <c r="X39" s="22"/>
      <c r="Y39" s="22"/>
      <c r="Z39" s="22"/>
      <c r="AA39" s="22"/>
      <c r="AB39" s="22"/>
      <c r="AC39" s="22" t="s">
        <v>590</v>
      </c>
      <c r="AD39" s="23"/>
      <c r="AE39" s="23"/>
      <c r="AF39" s="23"/>
      <c r="AG39" s="23"/>
      <c r="AH39" s="25"/>
      <c r="AI39" s="25"/>
      <c r="AK39" s="26"/>
    </row>
    <row r="40" spans="1:37" s="11" customFormat="1" ht="81" x14ac:dyDescent="0.25">
      <c r="A40" s="7" t="s">
        <v>54</v>
      </c>
      <c r="B40" s="8" t="s">
        <v>117</v>
      </c>
      <c r="C40" s="9">
        <v>44937</v>
      </c>
      <c r="D40" s="9">
        <f>VLOOKUP($A$6:$A$331,'[2]Contratistas 2023'!$A$1:$L$537,12,0)</f>
        <v>45291</v>
      </c>
      <c r="E40" s="16">
        <v>74184063</v>
      </c>
      <c r="F40" s="16">
        <v>74184063</v>
      </c>
      <c r="G40" s="4">
        <f t="shared" si="0"/>
        <v>1</v>
      </c>
      <c r="H40" s="16">
        <f t="shared" si="1"/>
        <v>0</v>
      </c>
      <c r="I40" s="10">
        <v>0</v>
      </c>
      <c r="J40" s="22"/>
      <c r="K40" s="22"/>
      <c r="L40" s="22"/>
      <c r="M40" s="22"/>
      <c r="N40" s="22"/>
      <c r="O40" s="22"/>
      <c r="P40" s="22"/>
      <c r="Q40" s="22"/>
      <c r="R40" s="22"/>
      <c r="S40" s="22"/>
      <c r="T40" s="22"/>
      <c r="U40" s="22"/>
      <c r="V40" s="22"/>
      <c r="W40" s="22"/>
      <c r="X40" s="22"/>
      <c r="Y40" s="22"/>
      <c r="Z40" s="22"/>
      <c r="AA40" s="22"/>
      <c r="AB40" s="22"/>
      <c r="AC40" s="22" t="s">
        <v>590</v>
      </c>
      <c r="AD40" s="23"/>
      <c r="AE40" s="23"/>
      <c r="AF40" s="23"/>
      <c r="AG40" s="23"/>
      <c r="AH40" s="25"/>
      <c r="AI40" s="25"/>
      <c r="AK40" s="26"/>
    </row>
    <row r="41" spans="1:37" s="11" customFormat="1" ht="94.5" x14ac:dyDescent="0.25">
      <c r="A41" s="7" t="s">
        <v>30</v>
      </c>
      <c r="B41" s="8" t="s">
        <v>77</v>
      </c>
      <c r="C41" s="9">
        <v>44937</v>
      </c>
      <c r="D41" s="9">
        <f>VLOOKUP($A$6:$A$331,'[2]Contratistas 2023'!$A$1:$L$537,12,0)</f>
        <v>45291</v>
      </c>
      <c r="E41" s="16">
        <v>89017635</v>
      </c>
      <c r="F41" s="16">
        <v>89017635</v>
      </c>
      <c r="G41" s="4">
        <f t="shared" si="0"/>
        <v>1</v>
      </c>
      <c r="H41" s="16">
        <f t="shared" si="1"/>
        <v>0</v>
      </c>
      <c r="I41" s="10">
        <v>0</v>
      </c>
      <c r="J41" s="22"/>
      <c r="K41" s="22"/>
      <c r="L41" s="22"/>
      <c r="M41" s="22"/>
      <c r="N41" s="22"/>
      <c r="O41" s="22"/>
      <c r="P41" s="22"/>
      <c r="Q41" s="22"/>
      <c r="R41" s="22"/>
      <c r="S41" s="22"/>
      <c r="T41" s="22"/>
      <c r="U41" s="22"/>
      <c r="V41" s="22"/>
      <c r="W41" s="22"/>
      <c r="X41" s="22"/>
      <c r="Y41" s="22"/>
      <c r="Z41" s="22"/>
      <c r="AA41" s="22"/>
      <c r="AB41" s="22"/>
      <c r="AC41" s="22" t="s">
        <v>590</v>
      </c>
      <c r="AD41" s="23"/>
      <c r="AE41" s="23"/>
      <c r="AF41" s="23"/>
      <c r="AG41" s="23"/>
      <c r="AH41" s="25"/>
      <c r="AI41" s="25"/>
      <c r="AK41" s="26"/>
    </row>
    <row r="42" spans="1:37" s="11" customFormat="1" ht="94.5" x14ac:dyDescent="0.25">
      <c r="A42" s="7" t="s">
        <v>48</v>
      </c>
      <c r="B42" s="8" t="s">
        <v>17</v>
      </c>
      <c r="C42" s="9">
        <v>44937</v>
      </c>
      <c r="D42" s="9">
        <f>VLOOKUP($A$6:$A$331,'[2]Contratistas 2023'!$A$1:$L$537,12,0)</f>
        <v>45291</v>
      </c>
      <c r="E42" s="16">
        <v>29053815</v>
      </c>
      <c r="F42" s="16">
        <v>29053815</v>
      </c>
      <c r="G42" s="4">
        <f t="shared" si="0"/>
        <v>1</v>
      </c>
      <c r="H42" s="16">
        <f t="shared" si="1"/>
        <v>0</v>
      </c>
      <c r="I42" s="10">
        <v>0</v>
      </c>
      <c r="J42" s="22"/>
      <c r="K42" s="22"/>
      <c r="L42" s="22"/>
      <c r="M42" s="22"/>
      <c r="N42" s="22"/>
      <c r="O42" s="22"/>
      <c r="P42" s="22"/>
      <c r="Q42" s="22"/>
      <c r="R42" s="22"/>
      <c r="S42" s="22"/>
      <c r="T42" s="22"/>
      <c r="U42" s="22"/>
      <c r="V42" s="22"/>
      <c r="W42" s="22"/>
      <c r="X42" s="22"/>
      <c r="Y42" s="22"/>
      <c r="Z42" s="22"/>
      <c r="AA42" s="22"/>
      <c r="AB42" s="22"/>
      <c r="AC42" s="22" t="s">
        <v>590</v>
      </c>
      <c r="AD42" s="23"/>
      <c r="AE42" s="23"/>
      <c r="AF42" s="23"/>
      <c r="AG42" s="23"/>
      <c r="AH42" s="25"/>
      <c r="AI42" s="25"/>
      <c r="AK42" s="26"/>
    </row>
    <row r="43" spans="1:37" s="11" customFormat="1" ht="121.5" x14ac:dyDescent="0.25">
      <c r="A43" s="7" t="s">
        <v>44</v>
      </c>
      <c r="B43" s="8" t="s">
        <v>101</v>
      </c>
      <c r="C43" s="9">
        <v>44937</v>
      </c>
      <c r="D43" s="9">
        <f>VLOOKUP($A$6:$A$331,'[2]Contratistas 2023'!$A$1:$L$537,12,0)</f>
        <v>45291</v>
      </c>
      <c r="E43" s="16">
        <v>59350480</v>
      </c>
      <c r="F43" s="16">
        <v>59350480</v>
      </c>
      <c r="G43" s="4">
        <f t="shared" si="0"/>
        <v>1</v>
      </c>
      <c r="H43" s="16">
        <f t="shared" si="1"/>
        <v>0</v>
      </c>
      <c r="I43" s="10">
        <v>0</v>
      </c>
      <c r="J43" s="22"/>
      <c r="K43" s="22"/>
      <c r="L43" s="22"/>
      <c r="M43" s="22"/>
      <c r="N43" s="22"/>
      <c r="O43" s="22"/>
      <c r="P43" s="22"/>
      <c r="Q43" s="22"/>
      <c r="R43" s="22"/>
      <c r="S43" s="22"/>
      <c r="T43" s="22"/>
      <c r="U43" s="22"/>
      <c r="V43" s="22"/>
      <c r="W43" s="22"/>
      <c r="X43" s="22"/>
      <c r="Y43" s="22"/>
      <c r="Z43" s="22"/>
      <c r="AA43" s="22"/>
      <c r="AB43" s="22"/>
      <c r="AC43" s="22" t="s">
        <v>590</v>
      </c>
      <c r="AD43" s="23"/>
      <c r="AE43" s="23"/>
      <c r="AF43" s="23"/>
      <c r="AG43" s="23"/>
      <c r="AH43" s="25"/>
      <c r="AI43" s="25"/>
      <c r="AK43" s="26"/>
    </row>
    <row r="44" spans="1:37" s="11" customFormat="1" ht="162" x14ac:dyDescent="0.25">
      <c r="A44" s="7" t="s">
        <v>65</v>
      </c>
      <c r="B44" s="8" t="s">
        <v>138</v>
      </c>
      <c r="C44" s="9">
        <v>44937</v>
      </c>
      <c r="D44" s="9">
        <f>VLOOKUP($A$6:$A$331,'[2]Contratistas 2023'!$A$1:$L$537,12,0)</f>
        <v>45291</v>
      </c>
      <c r="E44" s="16">
        <v>66759175</v>
      </c>
      <c r="F44" s="16">
        <v>66759175</v>
      </c>
      <c r="G44" s="4">
        <f t="shared" si="0"/>
        <v>1</v>
      </c>
      <c r="H44" s="16">
        <f t="shared" si="1"/>
        <v>0</v>
      </c>
      <c r="I44" s="10">
        <v>0</v>
      </c>
      <c r="J44" s="22"/>
      <c r="K44" s="22"/>
      <c r="L44" s="22"/>
      <c r="M44" s="22"/>
      <c r="N44" s="22"/>
      <c r="O44" s="22"/>
      <c r="P44" s="22"/>
      <c r="Q44" s="22"/>
      <c r="R44" s="22"/>
      <c r="S44" s="22"/>
      <c r="T44" s="22"/>
      <c r="U44" s="22"/>
      <c r="V44" s="22"/>
      <c r="W44" s="22"/>
      <c r="X44" s="22"/>
      <c r="Y44" s="22"/>
      <c r="Z44" s="22"/>
      <c r="AA44" s="22"/>
      <c r="AB44" s="22"/>
      <c r="AC44" s="22" t="s">
        <v>590</v>
      </c>
      <c r="AD44" s="23"/>
      <c r="AE44" s="23"/>
      <c r="AF44" s="23"/>
      <c r="AG44" s="23"/>
      <c r="AH44" s="25"/>
      <c r="AI44" s="25"/>
      <c r="AK44" s="26"/>
    </row>
    <row r="45" spans="1:37" s="11" customFormat="1" ht="94.5" x14ac:dyDescent="0.25">
      <c r="A45" s="7" t="s">
        <v>33</v>
      </c>
      <c r="B45" s="8" t="s">
        <v>16</v>
      </c>
      <c r="C45" s="9">
        <v>44937</v>
      </c>
      <c r="D45" s="9">
        <f>VLOOKUP($A$6:$A$331,'[2]Contratistas 2023'!$A$1:$L$537,12,0)</f>
        <v>45291</v>
      </c>
      <c r="E45" s="16">
        <v>51901103</v>
      </c>
      <c r="F45" s="16">
        <v>51901103</v>
      </c>
      <c r="G45" s="4">
        <f t="shared" si="0"/>
        <v>1</v>
      </c>
      <c r="H45" s="16">
        <f t="shared" si="1"/>
        <v>0</v>
      </c>
      <c r="I45" s="10">
        <v>0</v>
      </c>
      <c r="J45" s="22"/>
      <c r="K45" s="22"/>
      <c r="L45" s="22"/>
      <c r="M45" s="22"/>
      <c r="N45" s="22"/>
      <c r="O45" s="22"/>
      <c r="P45" s="22"/>
      <c r="Q45" s="22"/>
      <c r="R45" s="22"/>
      <c r="S45" s="22"/>
      <c r="T45" s="22"/>
      <c r="U45" s="22"/>
      <c r="V45" s="22"/>
      <c r="W45" s="22"/>
      <c r="X45" s="22"/>
      <c r="Y45" s="22"/>
      <c r="Z45" s="22"/>
      <c r="AA45" s="22"/>
      <c r="AB45" s="22"/>
      <c r="AC45" s="22" t="s">
        <v>590</v>
      </c>
      <c r="AD45" s="23"/>
      <c r="AE45" s="23"/>
      <c r="AF45" s="23"/>
      <c r="AG45" s="23"/>
      <c r="AH45" s="25"/>
      <c r="AI45" s="25"/>
      <c r="AK45" s="26"/>
    </row>
    <row r="46" spans="1:37" s="11" customFormat="1" ht="81" x14ac:dyDescent="0.25">
      <c r="A46" s="7" t="s">
        <v>43</v>
      </c>
      <c r="B46" s="8" t="s">
        <v>14</v>
      </c>
      <c r="C46" s="9">
        <v>44937</v>
      </c>
      <c r="D46" s="9">
        <f>VLOOKUP($A$6:$A$331,'[2]Contratistas 2023'!$A$1:$L$537,12,0)</f>
        <v>45291</v>
      </c>
      <c r="E46" s="16">
        <v>29053815</v>
      </c>
      <c r="F46" s="16">
        <v>29053815</v>
      </c>
      <c r="G46" s="4">
        <f t="shared" si="0"/>
        <v>1</v>
      </c>
      <c r="H46" s="16">
        <f t="shared" si="1"/>
        <v>0</v>
      </c>
      <c r="I46" s="10">
        <v>0</v>
      </c>
      <c r="J46" s="22"/>
      <c r="K46" s="22"/>
      <c r="L46" s="22"/>
      <c r="M46" s="22"/>
      <c r="N46" s="22"/>
      <c r="O46" s="22"/>
      <c r="P46" s="22"/>
      <c r="Q46" s="22"/>
      <c r="R46" s="22"/>
      <c r="S46" s="22"/>
      <c r="T46" s="22"/>
      <c r="U46" s="22"/>
      <c r="V46" s="22"/>
      <c r="W46" s="22"/>
      <c r="X46" s="22"/>
      <c r="Y46" s="22"/>
      <c r="Z46" s="22"/>
      <c r="AA46" s="22"/>
      <c r="AB46" s="22"/>
      <c r="AC46" s="22" t="s">
        <v>590</v>
      </c>
      <c r="AD46" s="23"/>
      <c r="AE46" s="23"/>
      <c r="AF46" s="23"/>
      <c r="AG46" s="23"/>
      <c r="AH46" s="25"/>
      <c r="AI46" s="25"/>
      <c r="AK46" s="26"/>
    </row>
    <row r="47" spans="1:37" s="11" customFormat="1" ht="54" x14ac:dyDescent="0.25">
      <c r="A47" s="7" t="s">
        <v>60</v>
      </c>
      <c r="B47" s="8" t="s">
        <v>15</v>
      </c>
      <c r="C47" s="9">
        <v>44943</v>
      </c>
      <c r="D47" s="9">
        <f>VLOOKUP($A$6:$A$331,'[2]Contratistas 2023'!$A$1:$L$537,12,0)</f>
        <v>45001</v>
      </c>
      <c r="E47" s="16">
        <v>51011370</v>
      </c>
      <c r="F47" s="16">
        <v>51011370</v>
      </c>
      <c r="G47" s="4">
        <f t="shared" si="0"/>
        <v>1</v>
      </c>
      <c r="H47" s="16">
        <f t="shared" si="1"/>
        <v>0</v>
      </c>
      <c r="I47" s="10">
        <v>0</v>
      </c>
      <c r="J47" s="22"/>
      <c r="K47" s="22"/>
      <c r="L47" s="22"/>
      <c r="M47" s="22"/>
      <c r="N47" s="22"/>
      <c r="O47" s="22"/>
      <c r="P47" s="22"/>
      <c r="Q47" s="22"/>
      <c r="R47" s="22"/>
      <c r="S47" s="22"/>
      <c r="T47" s="22"/>
      <c r="U47" s="22"/>
      <c r="V47" s="22"/>
      <c r="W47" s="22"/>
      <c r="X47" s="22"/>
      <c r="Y47" s="22"/>
      <c r="Z47" s="22"/>
      <c r="AA47" s="22"/>
      <c r="AB47" s="22"/>
      <c r="AC47" s="22" t="s">
        <v>590</v>
      </c>
      <c r="AD47" s="23"/>
      <c r="AE47" s="23"/>
      <c r="AF47" s="23"/>
      <c r="AG47" s="23"/>
      <c r="AH47" s="25"/>
      <c r="AI47" s="25"/>
      <c r="AK47" s="26"/>
    </row>
    <row r="48" spans="1:37" s="11" customFormat="1" ht="67.5" x14ac:dyDescent="0.25">
      <c r="A48" s="7" t="s">
        <v>63</v>
      </c>
      <c r="B48" s="8" t="s">
        <v>135</v>
      </c>
      <c r="C48" s="9">
        <v>44943</v>
      </c>
      <c r="D48" s="9">
        <f>VLOOKUP($A$6:$A$331,'[2]Contratistas 2023'!$A$1:$L$537,12,0)</f>
        <v>45291</v>
      </c>
      <c r="E48" s="16">
        <v>47592905</v>
      </c>
      <c r="F48" s="16">
        <v>47592905</v>
      </c>
      <c r="G48" s="4">
        <f t="shared" si="0"/>
        <v>1</v>
      </c>
      <c r="H48" s="16">
        <f t="shared" si="1"/>
        <v>0</v>
      </c>
      <c r="I48" s="10">
        <v>0</v>
      </c>
      <c r="J48" s="22"/>
      <c r="K48" s="22"/>
      <c r="L48" s="22"/>
      <c r="M48" s="22"/>
      <c r="N48" s="22"/>
      <c r="O48" s="22"/>
      <c r="P48" s="22"/>
      <c r="Q48" s="22"/>
      <c r="R48" s="22"/>
      <c r="S48" s="22"/>
      <c r="T48" s="22"/>
      <c r="U48" s="22"/>
      <c r="V48" s="22"/>
      <c r="W48" s="22"/>
      <c r="X48" s="22"/>
      <c r="Y48" s="22"/>
      <c r="Z48" s="22"/>
      <c r="AA48" s="22"/>
      <c r="AB48" s="22"/>
      <c r="AC48" s="22" t="s">
        <v>590</v>
      </c>
      <c r="AD48" s="23"/>
      <c r="AE48" s="23"/>
      <c r="AF48" s="23"/>
      <c r="AG48" s="23"/>
      <c r="AH48" s="25"/>
      <c r="AI48" s="25"/>
      <c r="AK48" s="26"/>
    </row>
    <row r="49" spans="1:37" s="11" customFormat="1" ht="81" x14ac:dyDescent="0.25">
      <c r="A49" s="7" t="s">
        <v>61</v>
      </c>
      <c r="B49" s="8" t="s">
        <v>119</v>
      </c>
      <c r="C49" s="9">
        <v>44943</v>
      </c>
      <c r="D49" s="9">
        <f>VLOOKUP($A$6:$A$331,'[2]Contratistas 2023'!$A$1:$L$537,12,0)</f>
        <v>45291</v>
      </c>
      <c r="E49" s="16">
        <v>80201983</v>
      </c>
      <c r="F49" s="16">
        <v>80201983</v>
      </c>
      <c r="G49" s="4">
        <f t="shared" si="0"/>
        <v>1</v>
      </c>
      <c r="H49" s="16">
        <f t="shared" si="1"/>
        <v>0</v>
      </c>
      <c r="I49" s="10">
        <v>0</v>
      </c>
      <c r="J49" s="22"/>
      <c r="K49" s="22"/>
      <c r="L49" s="22"/>
      <c r="M49" s="22"/>
      <c r="N49" s="22"/>
      <c r="O49" s="22"/>
      <c r="P49" s="22"/>
      <c r="Q49" s="22"/>
      <c r="R49" s="22"/>
      <c r="S49" s="22"/>
      <c r="T49" s="22"/>
      <c r="U49" s="22"/>
      <c r="V49" s="22"/>
      <c r="W49" s="22"/>
      <c r="X49" s="22"/>
      <c r="Y49" s="22"/>
      <c r="Z49" s="22"/>
      <c r="AA49" s="22"/>
      <c r="AB49" s="22"/>
      <c r="AC49" s="22" t="s">
        <v>590</v>
      </c>
      <c r="AD49" s="23"/>
      <c r="AE49" s="23"/>
      <c r="AF49" s="23"/>
      <c r="AG49" s="23"/>
      <c r="AH49" s="25"/>
      <c r="AI49" s="25"/>
      <c r="AK49" s="26"/>
    </row>
    <row r="50" spans="1:37" s="11" customFormat="1" ht="54" x14ac:dyDescent="0.25">
      <c r="A50" s="7" t="s">
        <v>58</v>
      </c>
      <c r="B50" s="8" t="s">
        <v>83</v>
      </c>
      <c r="C50" s="9">
        <v>44943</v>
      </c>
      <c r="D50" s="9">
        <f>VLOOKUP($A$6:$A$331,'[2]Contratistas 2023'!$A$1:$L$537,12,0)</f>
        <v>45291</v>
      </c>
      <c r="E50" s="16">
        <v>36487897</v>
      </c>
      <c r="F50" s="16">
        <v>36487897</v>
      </c>
      <c r="G50" s="4">
        <f t="shared" si="0"/>
        <v>1</v>
      </c>
      <c r="H50" s="16">
        <f t="shared" si="1"/>
        <v>0</v>
      </c>
      <c r="I50" s="10">
        <v>0</v>
      </c>
      <c r="J50" s="22"/>
      <c r="K50" s="22"/>
      <c r="L50" s="22"/>
      <c r="M50" s="22"/>
      <c r="N50" s="22"/>
      <c r="O50" s="22"/>
      <c r="P50" s="22"/>
      <c r="Q50" s="22"/>
      <c r="R50" s="22"/>
      <c r="S50" s="22"/>
      <c r="T50" s="22"/>
      <c r="U50" s="22"/>
      <c r="V50" s="22"/>
      <c r="W50" s="22"/>
      <c r="X50" s="22"/>
      <c r="Y50" s="22"/>
      <c r="Z50" s="22"/>
      <c r="AA50" s="22"/>
      <c r="AB50" s="22"/>
      <c r="AC50" s="22" t="s">
        <v>590</v>
      </c>
      <c r="AD50" s="23"/>
      <c r="AE50" s="23"/>
      <c r="AF50" s="23"/>
      <c r="AG50" s="23"/>
      <c r="AH50" s="25"/>
      <c r="AI50" s="25"/>
      <c r="AK50" s="26"/>
    </row>
    <row r="51" spans="1:37" s="11" customFormat="1" ht="121.5" x14ac:dyDescent="0.25">
      <c r="A51" s="7" t="s">
        <v>59</v>
      </c>
      <c r="B51" s="8" t="s">
        <v>129</v>
      </c>
      <c r="C51" s="9">
        <v>44943</v>
      </c>
      <c r="D51" s="9">
        <f>VLOOKUP($A$6:$A$331,'[2]Contratistas 2023'!$A$1:$L$537,12,0)</f>
        <v>45291</v>
      </c>
      <c r="E51" s="16">
        <v>72912337</v>
      </c>
      <c r="F51" s="16">
        <v>72912337</v>
      </c>
      <c r="G51" s="4">
        <f t="shared" si="0"/>
        <v>1</v>
      </c>
      <c r="H51" s="16">
        <f t="shared" si="1"/>
        <v>0</v>
      </c>
      <c r="I51" s="10">
        <v>0</v>
      </c>
      <c r="J51" s="22"/>
      <c r="K51" s="22"/>
      <c r="L51" s="22"/>
      <c r="M51" s="22"/>
      <c r="N51" s="22"/>
      <c r="O51" s="22"/>
      <c r="P51" s="22"/>
      <c r="Q51" s="22"/>
      <c r="R51" s="22"/>
      <c r="S51" s="22"/>
      <c r="T51" s="22"/>
      <c r="U51" s="22"/>
      <c r="V51" s="22"/>
      <c r="W51" s="22"/>
      <c r="X51" s="22"/>
      <c r="Y51" s="22"/>
      <c r="Z51" s="22"/>
      <c r="AA51" s="22"/>
      <c r="AB51" s="22"/>
      <c r="AC51" s="22" t="s">
        <v>590</v>
      </c>
      <c r="AD51" s="23"/>
      <c r="AE51" s="23"/>
      <c r="AF51" s="23"/>
      <c r="AG51" s="23"/>
      <c r="AH51" s="25"/>
      <c r="AI51" s="25"/>
      <c r="AK51" s="26"/>
    </row>
    <row r="52" spans="1:37" s="11" customFormat="1" ht="135" x14ac:dyDescent="0.25">
      <c r="A52" s="7" t="s">
        <v>57</v>
      </c>
      <c r="B52" s="8" t="s">
        <v>123</v>
      </c>
      <c r="C52" s="9">
        <v>44943</v>
      </c>
      <c r="D52" s="9">
        <f>VLOOKUP($A$6:$A$331,'[2]Contratistas 2023'!$A$1:$L$537,12,0)</f>
        <v>45291</v>
      </c>
      <c r="E52" s="16">
        <v>72912337</v>
      </c>
      <c r="F52" s="16">
        <v>72912337</v>
      </c>
      <c r="G52" s="4">
        <f t="shared" si="0"/>
        <v>1</v>
      </c>
      <c r="H52" s="16">
        <f t="shared" si="1"/>
        <v>0</v>
      </c>
      <c r="I52" s="10">
        <v>0</v>
      </c>
      <c r="J52" s="22"/>
      <c r="K52" s="22"/>
      <c r="L52" s="22"/>
      <c r="M52" s="22"/>
      <c r="N52" s="22"/>
      <c r="O52" s="22"/>
      <c r="P52" s="22"/>
      <c r="Q52" s="22"/>
      <c r="R52" s="22"/>
      <c r="S52" s="22"/>
      <c r="T52" s="22"/>
      <c r="U52" s="22"/>
      <c r="V52" s="22"/>
      <c r="W52" s="22"/>
      <c r="X52" s="22"/>
      <c r="Y52" s="22"/>
      <c r="Z52" s="22"/>
      <c r="AA52" s="22"/>
      <c r="AB52" s="22"/>
      <c r="AC52" s="22" t="s">
        <v>590</v>
      </c>
      <c r="AD52" s="23"/>
      <c r="AE52" s="23"/>
      <c r="AF52" s="23"/>
      <c r="AG52" s="23"/>
      <c r="AH52" s="25"/>
      <c r="AI52" s="25"/>
      <c r="AK52" s="26"/>
    </row>
    <row r="53" spans="1:37" s="11" customFormat="1" ht="94.5" x14ac:dyDescent="0.25">
      <c r="A53" s="7" t="s">
        <v>64</v>
      </c>
      <c r="B53" s="8" t="s">
        <v>136</v>
      </c>
      <c r="C53" s="9">
        <v>44950</v>
      </c>
      <c r="D53" s="9">
        <v>45230</v>
      </c>
      <c r="E53" s="10">
        <v>4549964301</v>
      </c>
      <c r="F53" s="16">
        <v>4525663600</v>
      </c>
      <c r="G53" s="4">
        <f t="shared" si="0"/>
        <v>0.99465914468940797</v>
      </c>
      <c r="H53" s="16">
        <v>0</v>
      </c>
      <c r="I53" s="10">
        <v>24300701</v>
      </c>
      <c r="J53" s="22"/>
      <c r="K53" s="22"/>
      <c r="L53" s="22"/>
      <c r="M53" s="22"/>
      <c r="N53" s="22"/>
      <c r="O53" s="22"/>
      <c r="P53" s="22"/>
      <c r="Q53" s="22"/>
      <c r="R53" s="22"/>
      <c r="S53" s="22"/>
      <c r="T53" s="22"/>
      <c r="U53" s="22"/>
      <c r="V53" s="22"/>
      <c r="W53" s="22"/>
      <c r="X53" s="22"/>
      <c r="Y53" s="22"/>
      <c r="Z53" s="22"/>
      <c r="AA53" s="22"/>
      <c r="AB53" s="22"/>
      <c r="AC53" s="22" t="s">
        <v>591</v>
      </c>
      <c r="AD53" s="23"/>
      <c r="AE53" s="23"/>
      <c r="AF53" s="23"/>
      <c r="AG53" s="23"/>
      <c r="AH53" s="23"/>
    </row>
    <row r="54" spans="1:37" s="11" customFormat="1" ht="108" x14ac:dyDescent="0.25">
      <c r="A54" s="7" t="s">
        <v>140</v>
      </c>
      <c r="B54" s="8" t="s">
        <v>153</v>
      </c>
      <c r="C54" s="9">
        <v>44958</v>
      </c>
      <c r="D54" s="9">
        <f>VLOOKUP($A$6:$A$331,'[2]Contratistas 2023'!$A$1:$L$537,12,0)</f>
        <v>45291</v>
      </c>
      <c r="E54" s="16">
        <v>55959024</v>
      </c>
      <c r="F54" s="16">
        <v>55959024</v>
      </c>
      <c r="G54" s="4">
        <f t="shared" si="0"/>
        <v>1</v>
      </c>
      <c r="H54" s="16">
        <f t="shared" si="1"/>
        <v>0</v>
      </c>
      <c r="I54" s="10">
        <v>0</v>
      </c>
      <c r="J54" s="22"/>
      <c r="K54" s="22"/>
      <c r="L54" s="22"/>
      <c r="M54" s="22"/>
      <c r="N54" s="22"/>
      <c r="O54" s="22"/>
      <c r="P54" s="22"/>
      <c r="Q54" s="22"/>
      <c r="R54" s="22"/>
      <c r="S54" s="22"/>
      <c r="T54" s="22"/>
      <c r="U54" s="22"/>
      <c r="V54" s="22"/>
      <c r="W54" s="22"/>
      <c r="X54" s="22"/>
      <c r="Y54" s="22"/>
      <c r="Z54" s="22"/>
      <c r="AA54" s="22"/>
      <c r="AB54" s="22"/>
      <c r="AC54" s="22" t="s">
        <v>590</v>
      </c>
      <c r="AD54" s="23"/>
      <c r="AE54" s="23"/>
      <c r="AF54" s="23"/>
      <c r="AG54" s="23"/>
      <c r="AH54" s="23"/>
      <c r="AI54" s="25"/>
    </row>
    <row r="55" spans="1:37" s="11" customFormat="1" ht="81" x14ac:dyDescent="0.25">
      <c r="A55" s="7" t="s">
        <v>141</v>
      </c>
      <c r="B55" s="8" t="s">
        <v>156</v>
      </c>
      <c r="C55" s="9">
        <v>44958</v>
      </c>
      <c r="D55" s="9">
        <f>VLOOKUP($A$6:$A$331,'[2]Contratistas 2023'!$A$1:$L$537,12,0)</f>
        <v>45291</v>
      </c>
      <c r="E55" s="16">
        <v>69944974</v>
      </c>
      <c r="F55" s="16">
        <v>69944974</v>
      </c>
      <c r="G55" s="4">
        <f t="shared" si="0"/>
        <v>1</v>
      </c>
      <c r="H55" s="16">
        <f t="shared" si="1"/>
        <v>0</v>
      </c>
      <c r="I55" s="10">
        <v>0</v>
      </c>
      <c r="J55" s="22"/>
      <c r="K55" s="22"/>
      <c r="L55" s="22"/>
      <c r="M55" s="22"/>
      <c r="N55" s="22"/>
      <c r="O55" s="22"/>
      <c r="P55" s="22"/>
      <c r="Q55" s="22"/>
      <c r="R55" s="22"/>
      <c r="S55" s="22"/>
      <c r="T55" s="22"/>
      <c r="U55" s="22"/>
      <c r="V55" s="22"/>
      <c r="W55" s="22"/>
      <c r="X55" s="22"/>
      <c r="Y55" s="22"/>
      <c r="Z55" s="22"/>
      <c r="AA55" s="22"/>
      <c r="AB55" s="22"/>
      <c r="AC55" s="22" t="s">
        <v>590</v>
      </c>
      <c r="AD55" s="23"/>
      <c r="AE55" s="23"/>
      <c r="AF55" s="23"/>
      <c r="AG55" s="23"/>
      <c r="AH55" s="23"/>
      <c r="AI55" s="25"/>
    </row>
    <row r="56" spans="1:37" s="11" customFormat="1" ht="40.5" x14ac:dyDescent="0.25">
      <c r="A56" s="7" t="s">
        <v>142</v>
      </c>
      <c r="B56" s="8" t="s">
        <v>79</v>
      </c>
      <c r="C56" s="9">
        <v>44958</v>
      </c>
      <c r="D56" s="9">
        <v>45301</v>
      </c>
      <c r="E56" s="16">
        <v>47039499</v>
      </c>
      <c r="F56" s="16">
        <v>45655984</v>
      </c>
      <c r="G56" s="28">
        <f t="shared" si="0"/>
        <v>0.97058822841629333</v>
      </c>
      <c r="H56" s="29">
        <f t="shared" si="1"/>
        <v>1383515</v>
      </c>
      <c r="I56" s="10">
        <v>0</v>
      </c>
      <c r="J56" s="22"/>
      <c r="K56" s="22"/>
      <c r="L56" s="22"/>
      <c r="M56" s="22"/>
      <c r="N56" s="22"/>
      <c r="O56" s="22"/>
      <c r="P56" s="22"/>
      <c r="Q56" s="22"/>
      <c r="R56" s="22"/>
      <c r="S56" s="22"/>
      <c r="T56" s="22"/>
      <c r="U56" s="22"/>
      <c r="V56" s="22"/>
      <c r="W56" s="22"/>
      <c r="X56" s="22"/>
      <c r="Y56" s="22"/>
      <c r="Z56" s="22"/>
      <c r="AA56" s="22"/>
      <c r="AB56" s="22"/>
      <c r="AC56" s="22" t="s">
        <v>590</v>
      </c>
      <c r="AD56" s="23"/>
      <c r="AE56" s="23"/>
      <c r="AF56" s="23"/>
      <c r="AG56" s="23"/>
      <c r="AH56" s="23"/>
      <c r="AI56" s="25"/>
    </row>
    <row r="57" spans="1:37" s="11" customFormat="1" ht="81" x14ac:dyDescent="0.25">
      <c r="A57" s="7" t="s">
        <v>144</v>
      </c>
      <c r="B57" s="8" t="s">
        <v>161</v>
      </c>
      <c r="C57" s="9">
        <v>44960</v>
      </c>
      <c r="D57" s="9">
        <f>VLOOKUP($A$6:$A$331,'[2]Contratistas 2023'!$A$1:$L$537,12,0)</f>
        <v>45291</v>
      </c>
      <c r="E57" s="16">
        <v>55619878</v>
      </c>
      <c r="F57" s="16">
        <v>55619878</v>
      </c>
      <c r="G57" s="4">
        <f t="shared" si="0"/>
        <v>1</v>
      </c>
      <c r="H57" s="16">
        <f t="shared" si="1"/>
        <v>0</v>
      </c>
      <c r="I57" s="10">
        <v>0</v>
      </c>
      <c r="J57" s="22"/>
      <c r="K57" s="22"/>
      <c r="L57" s="22"/>
      <c r="M57" s="22"/>
      <c r="N57" s="22"/>
      <c r="O57" s="22"/>
      <c r="P57" s="22"/>
      <c r="Q57" s="22"/>
      <c r="R57" s="22"/>
      <c r="S57" s="22"/>
      <c r="T57" s="22"/>
      <c r="U57" s="22"/>
      <c r="V57" s="22"/>
      <c r="W57" s="22"/>
      <c r="X57" s="22"/>
      <c r="Y57" s="22"/>
      <c r="Z57" s="22"/>
      <c r="AA57" s="22"/>
      <c r="AB57" s="22"/>
      <c r="AC57" s="22" t="s">
        <v>590</v>
      </c>
      <c r="AD57" s="23"/>
      <c r="AE57" s="23"/>
      <c r="AF57" s="23"/>
      <c r="AG57" s="23"/>
      <c r="AH57" s="23"/>
      <c r="AI57" s="25"/>
    </row>
    <row r="58" spans="1:37" s="11" customFormat="1" ht="67.5" x14ac:dyDescent="0.25">
      <c r="A58" s="7" t="s">
        <v>145</v>
      </c>
      <c r="B58" s="8" t="s">
        <v>162</v>
      </c>
      <c r="C58" s="9">
        <v>44978</v>
      </c>
      <c r="D58" s="9">
        <v>45291</v>
      </c>
      <c r="E58" s="10">
        <v>26794121</v>
      </c>
      <c r="F58" s="16">
        <v>22543853</v>
      </c>
      <c r="G58" s="28">
        <f t="shared" si="0"/>
        <v>0.84137311315418783</v>
      </c>
      <c r="H58" s="29">
        <f t="shared" si="1"/>
        <v>4250268</v>
      </c>
      <c r="I58" s="10">
        <v>0</v>
      </c>
      <c r="J58" s="22"/>
      <c r="K58" s="22"/>
      <c r="L58" s="22"/>
      <c r="M58" s="22"/>
      <c r="N58" s="22"/>
      <c r="O58" s="22"/>
      <c r="P58" s="22"/>
      <c r="Q58" s="22"/>
      <c r="R58" s="22"/>
      <c r="S58" s="22"/>
      <c r="T58" s="22"/>
      <c r="U58" s="22"/>
      <c r="V58" s="22"/>
      <c r="W58" s="22"/>
      <c r="X58" s="22"/>
      <c r="Y58" s="22"/>
      <c r="Z58" s="22"/>
      <c r="AA58" s="22"/>
      <c r="AB58" s="22"/>
      <c r="AC58" s="22" t="s">
        <v>591</v>
      </c>
      <c r="AD58" s="23"/>
      <c r="AE58" s="23"/>
      <c r="AF58" s="23"/>
      <c r="AG58" s="23"/>
      <c r="AH58" s="23"/>
    </row>
    <row r="59" spans="1:37" s="11" customFormat="1" ht="81" x14ac:dyDescent="0.25">
      <c r="A59" s="7" t="s">
        <v>168</v>
      </c>
      <c r="B59" s="8" t="s">
        <v>169</v>
      </c>
      <c r="C59" s="9">
        <v>44994</v>
      </c>
      <c r="D59" s="9">
        <v>45290</v>
      </c>
      <c r="E59" s="10">
        <v>475902000</v>
      </c>
      <c r="F59" s="16">
        <v>475902000</v>
      </c>
      <c r="G59" s="4">
        <f t="shared" si="0"/>
        <v>1</v>
      </c>
      <c r="H59" s="16">
        <f t="shared" si="1"/>
        <v>0</v>
      </c>
      <c r="I59" s="10">
        <v>0</v>
      </c>
      <c r="J59" s="22"/>
      <c r="K59" s="22"/>
      <c r="L59" s="22"/>
      <c r="M59" s="22"/>
      <c r="N59" s="22"/>
      <c r="O59" s="22"/>
      <c r="P59" s="22"/>
      <c r="Q59" s="22"/>
      <c r="R59" s="22"/>
      <c r="S59" s="22"/>
      <c r="T59" s="22"/>
      <c r="U59" s="22"/>
      <c r="V59" s="22"/>
      <c r="W59" s="22"/>
      <c r="X59" s="22"/>
      <c r="Y59" s="22"/>
      <c r="Z59" s="22"/>
      <c r="AA59" s="22"/>
      <c r="AB59" s="22"/>
      <c r="AC59" s="22" t="s">
        <v>591</v>
      </c>
      <c r="AD59" s="23"/>
      <c r="AE59" s="23"/>
      <c r="AF59" s="23"/>
      <c r="AG59" s="23"/>
      <c r="AH59" s="23"/>
    </row>
    <row r="60" spans="1:37" s="11" customFormat="1" ht="108" x14ac:dyDescent="0.25">
      <c r="A60" s="7" t="s">
        <v>146</v>
      </c>
      <c r="B60" s="8" t="s">
        <v>164</v>
      </c>
      <c r="C60" s="9">
        <v>44978</v>
      </c>
      <c r="D60" s="9">
        <v>45199</v>
      </c>
      <c r="E60" s="10">
        <v>6000000000</v>
      </c>
      <c r="F60" s="16">
        <v>6000000000</v>
      </c>
      <c r="G60" s="4">
        <f t="shared" si="0"/>
        <v>1</v>
      </c>
      <c r="H60" s="16">
        <f t="shared" si="1"/>
        <v>0</v>
      </c>
      <c r="I60" s="10">
        <v>0</v>
      </c>
      <c r="J60" s="22"/>
      <c r="K60" s="22"/>
      <c r="L60" s="22"/>
      <c r="M60" s="22"/>
      <c r="N60" s="22"/>
      <c r="O60" s="22"/>
      <c r="P60" s="22"/>
      <c r="Q60" s="22"/>
      <c r="R60" s="22"/>
      <c r="S60" s="22"/>
      <c r="T60" s="22"/>
      <c r="U60" s="22"/>
      <c r="V60" s="22"/>
      <c r="W60" s="22"/>
      <c r="X60" s="22"/>
      <c r="Y60" s="22"/>
      <c r="Z60" s="22"/>
      <c r="AA60" s="22"/>
      <c r="AB60" s="22"/>
      <c r="AC60" s="22" t="s">
        <v>591</v>
      </c>
      <c r="AD60" s="23"/>
      <c r="AE60" s="23"/>
      <c r="AF60" s="23"/>
      <c r="AG60" s="23"/>
      <c r="AH60" s="23"/>
    </row>
    <row r="61" spans="1:37" s="11" customFormat="1" ht="67.5" x14ac:dyDescent="0.25">
      <c r="A61" s="7" t="s">
        <v>147</v>
      </c>
      <c r="B61" s="8" t="s">
        <v>165</v>
      </c>
      <c r="C61" s="9">
        <v>44988</v>
      </c>
      <c r="D61" s="9">
        <v>45291</v>
      </c>
      <c r="E61" s="10">
        <v>2496000</v>
      </c>
      <c r="F61" s="16">
        <v>338000</v>
      </c>
      <c r="G61" s="28">
        <f t="shared" si="0"/>
        <v>0.13541666666666666</v>
      </c>
      <c r="H61" s="29">
        <f t="shared" si="1"/>
        <v>2158000</v>
      </c>
      <c r="I61" s="10">
        <v>0</v>
      </c>
      <c r="J61" s="22"/>
      <c r="K61" s="22"/>
      <c r="L61" s="22"/>
      <c r="M61" s="22"/>
      <c r="N61" s="22"/>
      <c r="O61" s="22"/>
      <c r="P61" s="22"/>
      <c r="Q61" s="22"/>
      <c r="R61" s="22"/>
      <c r="S61" s="22"/>
      <c r="T61" s="22"/>
      <c r="U61" s="22"/>
      <c r="V61" s="22"/>
      <c r="W61" s="22"/>
      <c r="X61" s="22"/>
      <c r="Y61" s="22"/>
      <c r="Z61" s="22"/>
      <c r="AA61" s="22"/>
      <c r="AB61" s="22"/>
      <c r="AC61" s="22" t="s">
        <v>591</v>
      </c>
      <c r="AD61" s="23"/>
      <c r="AE61" s="23"/>
      <c r="AF61" s="23"/>
      <c r="AG61" s="23"/>
      <c r="AH61" s="23"/>
    </row>
    <row r="62" spans="1:37" s="11" customFormat="1" ht="81" x14ac:dyDescent="0.25">
      <c r="A62" s="7" t="s">
        <v>148</v>
      </c>
      <c r="B62" s="8" t="s">
        <v>166</v>
      </c>
      <c r="C62" s="9">
        <v>44979</v>
      </c>
      <c r="D62" s="9">
        <v>45068</v>
      </c>
      <c r="E62" s="10">
        <v>0</v>
      </c>
      <c r="F62" s="16">
        <v>0</v>
      </c>
      <c r="G62" s="4" t="s">
        <v>519</v>
      </c>
      <c r="H62" s="16">
        <v>0</v>
      </c>
      <c r="I62" s="10">
        <v>0</v>
      </c>
      <c r="J62" s="22"/>
      <c r="K62" s="22"/>
      <c r="L62" s="22"/>
      <c r="M62" s="22"/>
      <c r="N62" s="22"/>
      <c r="O62" s="22"/>
      <c r="P62" s="22"/>
      <c r="Q62" s="22"/>
      <c r="R62" s="22"/>
      <c r="S62" s="22"/>
      <c r="T62" s="22"/>
      <c r="U62" s="22"/>
      <c r="V62" s="22"/>
      <c r="W62" s="22"/>
      <c r="X62" s="22"/>
      <c r="Y62" s="22"/>
      <c r="Z62" s="22"/>
      <c r="AA62" s="22"/>
      <c r="AB62" s="22"/>
      <c r="AC62" s="22" t="s">
        <v>591</v>
      </c>
      <c r="AD62" s="23"/>
      <c r="AE62" s="23"/>
      <c r="AF62" s="23"/>
      <c r="AG62" s="23"/>
      <c r="AH62" s="23"/>
    </row>
    <row r="63" spans="1:37" s="11" customFormat="1" ht="81" x14ac:dyDescent="0.25">
      <c r="A63" s="7" t="s">
        <v>170</v>
      </c>
      <c r="B63" s="8" t="s">
        <v>171</v>
      </c>
      <c r="C63" s="9">
        <v>44991</v>
      </c>
      <c r="D63" s="9">
        <v>45291</v>
      </c>
      <c r="E63" s="10">
        <v>11781740</v>
      </c>
      <c r="F63" s="16">
        <v>10889240</v>
      </c>
      <c r="G63" s="28">
        <f t="shared" ref="G63:G82" si="2">F63/E63</f>
        <v>0.92424718250445181</v>
      </c>
      <c r="H63" s="29">
        <f t="shared" ref="H63:H82" si="3">+E63-F63</f>
        <v>892500</v>
      </c>
      <c r="I63" s="10">
        <v>0</v>
      </c>
      <c r="J63" s="22"/>
      <c r="K63" s="22"/>
      <c r="L63" s="22"/>
      <c r="M63" s="22"/>
      <c r="N63" s="22"/>
      <c r="O63" s="22"/>
      <c r="P63" s="22"/>
      <c r="Q63" s="22"/>
      <c r="R63" s="22"/>
      <c r="S63" s="22"/>
      <c r="T63" s="22"/>
      <c r="U63" s="22"/>
      <c r="V63" s="22"/>
      <c r="W63" s="22"/>
      <c r="X63" s="22"/>
      <c r="Y63" s="22"/>
      <c r="Z63" s="22"/>
      <c r="AA63" s="22"/>
      <c r="AB63" s="22"/>
      <c r="AC63" s="22" t="s">
        <v>591</v>
      </c>
      <c r="AD63" s="23"/>
      <c r="AE63" s="23"/>
      <c r="AF63" s="23"/>
      <c r="AG63" s="23"/>
      <c r="AH63" s="23"/>
    </row>
    <row r="64" spans="1:37" s="11" customFormat="1" ht="108" x14ac:dyDescent="0.25">
      <c r="A64" s="7" t="s">
        <v>172</v>
      </c>
      <c r="B64" s="8" t="s">
        <v>173</v>
      </c>
      <c r="C64" s="9">
        <v>45006</v>
      </c>
      <c r="D64" s="9">
        <v>45291</v>
      </c>
      <c r="E64" s="10">
        <v>48125720</v>
      </c>
      <c r="F64" s="16">
        <v>5954159</v>
      </c>
      <c r="G64" s="4">
        <f t="shared" si="2"/>
        <v>0.12372093342187919</v>
      </c>
      <c r="H64" s="16">
        <v>0</v>
      </c>
      <c r="I64" s="10">
        <v>42171561</v>
      </c>
      <c r="J64" s="22"/>
      <c r="K64" s="22"/>
      <c r="L64" s="22"/>
      <c r="M64" s="22"/>
      <c r="N64" s="22"/>
      <c r="O64" s="22"/>
      <c r="P64" s="22"/>
      <c r="Q64" s="22"/>
      <c r="R64" s="22"/>
      <c r="S64" s="22"/>
      <c r="T64" s="22"/>
      <c r="U64" s="22"/>
      <c r="V64" s="22"/>
      <c r="W64" s="22"/>
      <c r="X64" s="22"/>
      <c r="Y64" s="22"/>
      <c r="Z64" s="22"/>
      <c r="AA64" s="22"/>
      <c r="AB64" s="22"/>
      <c r="AC64" s="22" t="s">
        <v>591</v>
      </c>
      <c r="AD64" s="23"/>
      <c r="AE64" s="23"/>
      <c r="AF64" s="23"/>
      <c r="AG64" s="23"/>
      <c r="AH64" s="23"/>
    </row>
    <row r="65" spans="1:35" s="11" customFormat="1" ht="94.5" x14ac:dyDescent="0.25">
      <c r="A65" s="7" t="s">
        <v>176</v>
      </c>
      <c r="B65" s="8" t="s">
        <v>177</v>
      </c>
      <c r="C65" s="9">
        <v>45016</v>
      </c>
      <c r="D65" s="9">
        <v>45260</v>
      </c>
      <c r="E65" s="10">
        <v>516609600</v>
      </c>
      <c r="F65" s="16">
        <v>516609600</v>
      </c>
      <c r="G65" s="4">
        <f t="shared" si="2"/>
        <v>1</v>
      </c>
      <c r="H65" s="16">
        <f t="shared" si="3"/>
        <v>0</v>
      </c>
      <c r="I65" s="10">
        <v>0</v>
      </c>
      <c r="J65" s="22"/>
      <c r="K65" s="22"/>
      <c r="L65" s="22"/>
      <c r="M65" s="22"/>
      <c r="N65" s="22"/>
      <c r="O65" s="22"/>
      <c r="P65" s="22"/>
      <c r="Q65" s="22"/>
      <c r="R65" s="22"/>
      <c r="S65" s="22"/>
      <c r="T65" s="22"/>
      <c r="U65" s="22"/>
      <c r="V65" s="22"/>
      <c r="W65" s="22"/>
      <c r="X65" s="22"/>
      <c r="Y65" s="22"/>
      <c r="Z65" s="22"/>
      <c r="AA65" s="22"/>
      <c r="AB65" s="22"/>
      <c r="AC65" s="22" t="s">
        <v>591</v>
      </c>
      <c r="AD65" s="23"/>
      <c r="AE65" s="23"/>
      <c r="AF65" s="23"/>
      <c r="AG65" s="23"/>
      <c r="AH65" s="23"/>
    </row>
    <row r="66" spans="1:35" s="11" customFormat="1" ht="94.5" x14ac:dyDescent="0.25">
      <c r="A66" s="7" t="s">
        <v>178</v>
      </c>
      <c r="B66" s="8" t="s">
        <v>179</v>
      </c>
      <c r="C66" s="9">
        <v>45016</v>
      </c>
      <c r="D66" s="9">
        <v>45169</v>
      </c>
      <c r="E66" s="10">
        <v>49700000</v>
      </c>
      <c r="F66" s="16">
        <v>49700000</v>
      </c>
      <c r="G66" s="4">
        <f t="shared" si="2"/>
        <v>1</v>
      </c>
      <c r="H66" s="16">
        <f t="shared" si="3"/>
        <v>0</v>
      </c>
      <c r="I66" s="10">
        <v>0</v>
      </c>
      <c r="J66" s="22"/>
      <c r="K66" s="22"/>
      <c r="L66" s="22"/>
      <c r="M66" s="22"/>
      <c r="N66" s="22"/>
      <c r="O66" s="22"/>
      <c r="P66" s="22"/>
      <c r="Q66" s="22"/>
      <c r="R66" s="22"/>
      <c r="S66" s="22"/>
      <c r="T66" s="22"/>
      <c r="U66" s="22"/>
      <c r="V66" s="22"/>
      <c r="W66" s="22"/>
      <c r="X66" s="22"/>
      <c r="Y66" s="22"/>
      <c r="Z66" s="22"/>
      <c r="AA66" s="22"/>
      <c r="AB66" s="22"/>
      <c r="AC66" s="22" t="s">
        <v>591</v>
      </c>
      <c r="AD66" s="23"/>
      <c r="AE66" s="23"/>
      <c r="AF66" s="23"/>
      <c r="AG66" s="23"/>
      <c r="AH66" s="23"/>
    </row>
    <row r="67" spans="1:35" s="11" customFormat="1" ht="81" x14ac:dyDescent="0.25">
      <c r="A67" s="7" t="s">
        <v>180</v>
      </c>
      <c r="B67" s="8" t="s">
        <v>181</v>
      </c>
      <c r="C67" s="9">
        <v>45000</v>
      </c>
      <c r="D67" s="9">
        <f>VLOOKUP($A$6:$A$331,'[2]Contratistas 2023'!$A$1:$L$537,12,0)</f>
        <v>45291</v>
      </c>
      <c r="E67" s="16">
        <v>14425447</v>
      </c>
      <c r="F67" s="16">
        <v>14425447</v>
      </c>
      <c r="G67" s="4">
        <f t="shared" si="2"/>
        <v>1</v>
      </c>
      <c r="H67" s="16">
        <v>0</v>
      </c>
      <c r="I67" s="10">
        <v>15910420</v>
      </c>
      <c r="J67" s="22"/>
      <c r="K67" s="22"/>
      <c r="L67" s="22"/>
      <c r="M67" s="22"/>
      <c r="N67" s="22"/>
      <c r="O67" s="22"/>
      <c r="P67" s="22"/>
      <c r="Q67" s="22"/>
      <c r="R67" s="22"/>
      <c r="S67" s="22"/>
      <c r="T67" s="22"/>
      <c r="U67" s="22"/>
      <c r="V67" s="22"/>
      <c r="W67" s="22"/>
      <c r="X67" s="22"/>
      <c r="Y67" s="22"/>
      <c r="Z67" s="22"/>
      <c r="AA67" s="22"/>
      <c r="AB67" s="22"/>
      <c r="AC67" s="22" t="s">
        <v>590</v>
      </c>
      <c r="AD67" s="23"/>
      <c r="AE67" s="23"/>
      <c r="AF67" s="23"/>
      <c r="AG67" s="23"/>
      <c r="AH67" s="23"/>
      <c r="AI67" s="25"/>
    </row>
    <row r="68" spans="1:35" s="11" customFormat="1" ht="54" x14ac:dyDescent="0.25">
      <c r="A68" s="7" t="s">
        <v>182</v>
      </c>
      <c r="B68" s="8" t="s">
        <v>8</v>
      </c>
      <c r="C68" s="9">
        <v>45006</v>
      </c>
      <c r="D68" s="9">
        <f>VLOOKUP($A$6:$A$331,'[2]Contratistas 2023'!$A$1:$L$537,12,0)</f>
        <v>45291</v>
      </c>
      <c r="E68" s="16">
        <v>20090000</v>
      </c>
      <c r="F68" s="16">
        <v>20090000</v>
      </c>
      <c r="G68" s="4">
        <f t="shared" si="2"/>
        <v>1</v>
      </c>
      <c r="H68" s="16">
        <f t="shared" si="3"/>
        <v>0</v>
      </c>
      <c r="I68" s="10">
        <v>0</v>
      </c>
      <c r="J68" s="22"/>
      <c r="K68" s="22"/>
      <c r="L68" s="22"/>
      <c r="M68" s="22"/>
      <c r="N68" s="22"/>
      <c r="O68" s="22"/>
      <c r="P68" s="22"/>
      <c r="Q68" s="22"/>
      <c r="R68" s="22"/>
      <c r="S68" s="22"/>
      <c r="T68" s="22"/>
      <c r="U68" s="22"/>
      <c r="V68" s="22"/>
      <c r="W68" s="22"/>
      <c r="X68" s="22"/>
      <c r="Y68" s="22"/>
      <c r="Z68" s="22"/>
      <c r="AA68" s="22"/>
      <c r="AB68" s="22"/>
      <c r="AC68" s="22" t="s">
        <v>590</v>
      </c>
      <c r="AD68" s="23"/>
      <c r="AE68" s="23"/>
      <c r="AF68" s="23"/>
      <c r="AG68" s="23"/>
      <c r="AH68" s="23"/>
      <c r="AI68" s="25"/>
    </row>
    <row r="69" spans="1:35" s="11" customFormat="1" ht="67.5" x14ac:dyDescent="0.25">
      <c r="A69" s="7" t="s">
        <v>183</v>
      </c>
      <c r="B69" s="8" t="s">
        <v>184</v>
      </c>
      <c r="C69" s="9">
        <v>45015</v>
      </c>
      <c r="D69" s="9">
        <v>45291</v>
      </c>
      <c r="E69" s="10">
        <v>15565796</v>
      </c>
      <c r="F69" s="16">
        <v>15565796</v>
      </c>
      <c r="G69" s="4">
        <f t="shared" si="2"/>
        <v>1</v>
      </c>
      <c r="H69" s="16">
        <v>0</v>
      </c>
      <c r="I69" s="10">
        <v>1</v>
      </c>
      <c r="J69" s="22"/>
      <c r="K69" s="22"/>
      <c r="L69" s="22"/>
      <c r="M69" s="22"/>
      <c r="N69" s="22"/>
      <c r="O69" s="22"/>
      <c r="P69" s="22"/>
      <c r="Q69" s="22"/>
      <c r="R69" s="22"/>
      <c r="S69" s="22"/>
      <c r="T69" s="22"/>
      <c r="U69" s="22"/>
      <c r="V69" s="22"/>
      <c r="W69" s="22"/>
      <c r="X69" s="22"/>
      <c r="Y69" s="22"/>
      <c r="Z69" s="22"/>
      <c r="AA69" s="22"/>
      <c r="AB69" s="22"/>
      <c r="AC69" s="22" t="s">
        <v>591</v>
      </c>
      <c r="AD69" s="23"/>
      <c r="AE69" s="23"/>
      <c r="AF69" s="23"/>
      <c r="AG69" s="23"/>
      <c r="AH69" s="23"/>
    </row>
    <row r="70" spans="1:35" s="11" customFormat="1" ht="67.5" x14ac:dyDescent="0.25">
      <c r="A70" s="7" t="s">
        <v>185</v>
      </c>
      <c r="B70" s="8" t="s">
        <v>186</v>
      </c>
      <c r="C70" s="9">
        <v>45012</v>
      </c>
      <c r="D70" s="9">
        <v>45291</v>
      </c>
      <c r="E70" s="10">
        <v>19152004</v>
      </c>
      <c r="F70" s="16">
        <v>17063982</v>
      </c>
      <c r="G70" s="28">
        <f t="shared" si="2"/>
        <v>0.89097631767411911</v>
      </c>
      <c r="H70" s="29">
        <f t="shared" si="3"/>
        <v>2088022</v>
      </c>
      <c r="I70" s="10">
        <v>0</v>
      </c>
      <c r="J70" s="22"/>
      <c r="K70" s="22"/>
      <c r="L70" s="22"/>
      <c r="M70" s="22"/>
      <c r="N70" s="22"/>
      <c r="O70" s="22"/>
      <c r="P70" s="22"/>
      <c r="Q70" s="22"/>
      <c r="R70" s="22"/>
      <c r="S70" s="22"/>
      <c r="T70" s="22"/>
      <c r="U70" s="22"/>
      <c r="V70" s="22"/>
      <c r="W70" s="22"/>
      <c r="X70" s="22"/>
      <c r="Y70" s="22"/>
      <c r="Z70" s="22"/>
      <c r="AA70" s="22"/>
      <c r="AB70" s="22"/>
      <c r="AC70" s="22" t="s">
        <v>591</v>
      </c>
      <c r="AD70" s="23"/>
      <c r="AE70" s="23"/>
      <c r="AF70" s="23"/>
      <c r="AG70" s="23"/>
      <c r="AH70" s="23"/>
    </row>
    <row r="71" spans="1:35" s="11" customFormat="1" ht="108" x14ac:dyDescent="0.25">
      <c r="A71" s="7" t="s">
        <v>188</v>
      </c>
      <c r="B71" s="8" t="s">
        <v>187</v>
      </c>
      <c r="C71" s="9">
        <v>45012</v>
      </c>
      <c r="D71" s="9">
        <f>VLOOKUP($A$6:$A$331,'[2]Contratistas 2023'!$A$1:$L$537,12,0)</f>
        <v>45291</v>
      </c>
      <c r="E71" s="16">
        <v>52262897</v>
      </c>
      <c r="F71" s="16">
        <v>52262897</v>
      </c>
      <c r="G71" s="4">
        <f t="shared" si="2"/>
        <v>1</v>
      </c>
      <c r="H71" s="16">
        <f t="shared" si="3"/>
        <v>0</v>
      </c>
      <c r="I71" s="10">
        <v>0</v>
      </c>
      <c r="J71" s="22"/>
      <c r="K71" s="22"/>
      <c r="L71" s="22"/>
      <c r="M71" s="22"/>
      <c r="N71" s="22"/>
      <c r="O71" s="22"/>
      <c r="P71" s="22"/>
      <c r="Q71" s="22"/>
      <c r="R71" s="22"/>
      <c r="S71" s="22"/>
      <c r="T71" s="22"/>
      <c r="U71" s="22"/>
      <c r="V71" s="22"/>
      <c r="W71" s="22"/>
      <c r="X71" s="22"/>
      <c r="Y71" s="22"/>
      <c r="Z71" s="22"/>
      <c r="AA71" s="22"/>
      <c r="AB71" s="22"/>
      <c r="AC71" s="22" t="s">
        <v>590</v>
      </c>
      <c r="AD71" s="23"/>
      <c r="AE71" s="23"/>
      <c r="AF71" s="23"/>
      <c r="AG71" s="23"/>
      <c r="AH71" s="23"/>
      <c r="AI71" s="25"/>
    </row>
    <row r="72" spans="1:35" s="11" customFormat="1" ht="81" x14ac:dyDescent="0.25">
      <c r="A72" s="7" t="s">
        <v>189</v>
      </c>
      <c r="B72" s="8" t="s">
        <v>190</v>
      </c>
      <c r="C72" s="9">
        <v>45012</v>
      </c>
      <c r="D72" s="9">
        <f>VLOOKUP($A$6:$A$331,'[2]Contratistas 2023'!$A$1:$L$537,12,0)</f>
        <v>45291</v>
      </c>
      <c r="E72" s="16">
        <v>22744987</v>
      </c>
      <c r="F72" s="16">
        <v>22744987</v>
      </c>
      <c r="G72" s="4">
        <f t="shared" si="2"/>
        <v>1</v>
      </c>
      <c r="H72" s="16">
        <f t="shared" si="3"/>
        <v>0</v>
      </c>
      <c r="I72" s="10">
        <v>0</v>
      </c>
      <c r="J72" s="22"/>
      <c r="K72" s="22"/>
      <c r="L72" s="22"/>
      <c r="M72" s="22"/>
      <c r="N72" s="22"/>
      <c r="O72" s="22"/>
      <c r="P72" s="22"/>
      <c r="Q72" s="22"/>
      <c r="R72" s="22"/>
      <c r="S72" s="22"/>
      <c r="T72" s="22"/>
      <c r="U72" s="22"/>
      <c r="V72" s="22"/>
      <c r="W72" s="22"/>
      <c r="X72" s="22"/>
      <c r="Y72" s="22"/>
      <c r="Z72" s="22"/>
      <c r="AA72" s="22"/>
      <c r="AB72" s="22"/>
      <c r="AC72" s="22" t="s">
        <v>590</v>
      </c>
      <c r="AD72" s="23"/>
      <c r="AE72" s="23"/>
      <c r="AF72" s="23"/>
      <c r="AG72" s="23"/>
      <c r="AH72" s="23"/>
      <c r="AI72" s="25"/>
    </row>
    <row r="73" spans="1:35" s="11" customFormat="1" ht="94.5" x14ac:dyDescent="0.25">
      <c r="A73" s="7" t="s">
        <v>462</v>
      </c>
      <c r="B73" s="8" t="s">
        <v>495</v>
      </c>
      <c r="C73" s="9">
        <v>45090</v>
      </c>
      <c r="D73" s="9">
        <v>45138</v>
      </c>
      <c r="E73" s="10">
        <v>216000000</v>
      </c>
      <c r="F73" s="16">
        <v>216000000</v>
      </c>
      <c r="G73" s="4">
        <f t="shared" si="2"/>
        <v>1</v>
      </c>
      <c r="H73" s="16">
        <f t="shared" si="3"/>
        <v>0</v>
      </c>
      <c r="I73" s="10">
        <v>0</v>
      </c>
      <c r="J73" s="22"/>
      <c r="K73" s="22"/>
      <c r="L73" s="22"/>
      <c r="M73" s="22"/>
      <c r="N73" s="22"/>
      <c r="O73" s="22"/>
      <c r="P73" s="22"/>
      <c r="Q73" s="22"/>
      <c r="R73" s="22"/>
      <c r="S73" s="22"/>
      <c r="T73" s="22"/>
      <c r="U73" s="22"/>
      <c r="V73" s="22"/>
      <c r="W73" s="22"/>
      <c r="X73" s="22"/>
      <c r="Y73" s="22"/>
      <c r="Z73" s="22"/>
      <c r="AA73" s="22"/>
      <c r="AB73" s="22"/>
      <c r="AC73" s="22" t="s">
        <v>591</v>
      </c>
      <c r="AD73" s="23"/>
      <c r="AE73" s="23"/>
      <c r="AF73" s="23"/>
      <c r="AG73" s="23"/>
      <c r="AH73" s="23"/>
    </row>
    <row r="74" spans="1:35" s="11" customFormat="1" ht="135" x14ac:dyDescent="0.25">
      <c r="A74" s="7" t="s">
        <v>194</v>
      </c>
      <c r="B74" s="8" t="s">
        <v>192</v>
      </c>
      <c r="C74" s="9">
        <v>45033</v>
      </c>
      <c r="D74" s="9">
        <f>VLOOKUP($A$6:$A$331,'[2]Contratistas 2023'!$A$1:$L$537,12,0)</f>
        <v>45291</v>
      </c>
      <c r="E74" s="16">
        <v>48448087</v>
      </c>
      <c r="F74" s="16">
        <v>48448087</v>
      </c>
      <c r="G74" s="4">
        <f t="shared" si="2"/>
        <v>1</v>
      </c>
      <c r="H74" s="16">
        <f t="shared" si="3"/>
        <v>0</v>
      </c>
      <c r="I74" s="10">
        <v>0</v>
      </c>
      <c r="J74" s="22"/>
      <c r="K74" s="22"/>
      <c r="L74" s="22"/>
      <c r="M74" s="22"/>
      <c r="N74" s="22"/>
      <c r="O74" s="22"/>
      <c r="P74" s="22"/>
      <c r="Q74" s="22"/>
      <c r="R74" s="22"/>
      <c r="S74" s="22"/>
      <c r="T74" s="22"/>
      <c r="U74" s="22"/>
      <c r="V74" s="22"/>
      <c r="W74" s="22"/>
      <c r="X74" s="22"/>
      <c r="Y74" s="22"/>
      <c r="Z74" s="22"/>
      <c r="AA74" s="22"/>
      <c r="AB74" s="22"/>
      <c r="AC74" s="22" t="s">
        <v>590</v>
      </c>
      <c r="AD74" s="23"/>
      <c r="AE74" s="23"/>
      <c r="AF74" s="23"/>
      <c r="AG74" s="23"/>
      <c r="AH74" s="23"/>
      <c r="AI74" s="25"/>
    </row>
    <row r="75" spans="1:35" s="11" customFormat="1" ht="67.5" x14ac:dyDescent="0.25">
      <c r="A75" s="7" t="s">
        <v>195</v>
      </c>
      <c r="B75" s="8" t="s">
        <v>193</v>
      </c>
      <c r="C75" s="9">
        <v>45042</v>
      </c>
      <c r="D75" s="9">
        <f>VLOOKUP($A$6:$A$331,'[2]Contratistas 2023'!$A$1:$L$537,12,0)</f>
        <v>45291</v>
      </c>
      <c r="E75" s="16">
        <v>16292500</v>
      </c>
      <c r="F75" s="16">
        <v>16292500</v>
      </c>
      <c r="G75" s="4">
        <f t="shared" si="2"/>
        <v>1</v>
      </c>
      <c r="H75" s="16">
        <f t="shared" si="3"/>
        <v>0</v>
      </c>
      <c r="I75" s="10">
        <v>0</v>
      </c>
      <c r="J75" s="22"/>
      <c r="K75" s="22"/>
      <c r="L75" s="22"/>
      <c r="M75" s="22"/>
      <c r="N75" s="22"/>
      <c r="O75" s="22"/>
      <c r="P75" s="22"/>
      <c r="Q75" s="22"/>
      <c r="R75" s="22"/>
      <c r="S75" s="22"/>
      <c r="T75" s="22"/>
      <c r="U75" s="22"/>
      <c r="V75" s="22"/>
      <c r="W75" s="22"/>
      <c r="X75" s="22"/>
      <c r="Y75" s="22"/>
      <c r="Z75" s="22"/>
      <c r="AA75" s="22"/>
      <c r="AB75" s="22"/>
      <c r="AC75" s="22" t="s">
        <v>590</v>
      </c>
      <c r="AD75" s="23"/>
      <c r="AE75" s="23"/>
      <c r="AF75" s="23"/>
      <c r="AG75" s="23"/>
      <c r="AH75" s="23"/>
      <c r="AI75" s="25"/>
    </row>
    <row r="76" spans="1:35" s="11" customFormat="1" ht="67.5" x14ac:dyDescent="0.25">
      <c r="A76" s="7" t="s">
        <v>196</v>
      </c>
      <c r="B76" s="8" t="s">
        <v>199</v>
      </c>
      <c r="C76" s="9">
        <v>45054</v>
      </c>
      <c r="D76" s="9">
        <v>45291</v>
      </c>
      <c r="E76" s="10">
        <v>11280010</v>
      </c>
      <c r="F76" s="16">
        <v>7531749</v>
      </c>
      <c r="G76" s="28">
        <f t="shared" si="2"/>
        <v>0.66770765274144261</v>
      </c>
      <c r="H76" s="29">
        <f t="shared" si="3"/>
        <v>3748261</v>
      </c>
      <c r="I76" s="10">
        <v>0</v>
      </c>
      <c r="J76" s="22"/>
      <c r="K76" s="22"/>
      <c r="L76" s="22"/>
      <c r="M76" s="22"/>
      <c r="N76" s="22"/>
      <c r="O76" s="22"/>
      <c r="P76" s="22"/>
      <c r="Q76" s="22"/>
      <c r="R76" s="22"/>
      <c r="S76" s="22"/>
      <c r="T76" s="22"/>
      <c r="U76" s="22"/>
      <c r="V76" s="22"/>
      <c r="W76" s="22"/>
      <c r="X76" s="22"/>
      <c r="Y76" s="22"/>
      <c r="Z76" s="22"/>
      <c r="AA76" s="22"/>
      <c r="AB76" s="22"/>
      <c r="AC76" s="22" t="s">
        <v>591</v>
      </c>
      <c r="AD76" s="23"/>
      <c r="AE76" s="23"/>
      <c r="AF76" s="23"/>
      <c r="AG76" s="23"/>
      <c r="AH76" s="23"/>
    </row>
    <row r="77" spans="1:35" s="11" customFormat="1" ht="81" x14ac:dyDescent="0.25">
      <c r="A77" s="7" t="s">
        <v>197</v>
      </c>
      <c r="B77" s="8" t="s">
        <v>114</v>
      </c>
      <c r="C77" s="9">
        <v>45051</v>
      </c>
      <c r="D77" s="9">
        <v>45301</v>
      </c>
      <c r="E77" s="16">
        <v>16359000</v>
      </c>
      <c r="F77" s="16">
        <v>15694000</v>
      </c>
      <c r="G77" s="28">
        <f t="shared" si="2"/>
        <v>0.95934959349593496</v>
      </c>
      <c r="H77" s="29">
        <f t="shared" si="3"/>
        <v>665000</v>
      </c>
      <c r="I77" s="10">
        <v>0</v>
      </c>
      <c r="J77" s="22"/>
      <c r="K77" s="22"/>
      <c r="L77" s="22"/>
      <c r="M77" s="22"/>
      <c r="N77" s="22"/>
      <c r="O77" s="22"/>
      <c r="P77" s="22"/>
      <c r="Q77" s="22"/>
      <c r="R77" s="22"/>
      <c r="S77" s="22"/>
      <c r="T77" s="22"/>
      <c r="U77" s="22"/>
      <c r="V77" s="22"/>
      <c r="W77" s="22"/>
      <c r="X77" s="22"/>
      <c r="Y77" s="22"/>
      <c r="Z77" s="22"/>
      <c r="AA77" s="22"/>
      <c r="AB77" s="22"/>
      <c r="AC77" s="22" t="s">
        <v>590</v>
      </c>
      <c r="AD77" s="23"/>
      <c r="AE77" s="23"/>
      <c r="AF77" s="23"/>
      <c r="AG77" s="23"/>
      <c r="AH77" s="23"/>
      <c r="AI77" s="25"/>
    </row>
    <row r="78" spans="1:35" s="11" customFormat="1" ht="81" x14ac:dyDescent="0.25">
      <c r="A78" s="7" t="s">
        <v>198</v>
      </c>
      <c r="B78" s="8" t="s">
        <v>139</v>
      </c>
      <c r="C78" s="9">
        <v>45050</v>
      </c>
      <c r="D78" s="9">
        <f>VLOOKUP($A$6:$A$331,'[2]Contratistas 2023'!$A$1:$L$537,12,0)</f>
        <v>45291</v>
      </c>
      <c r="E78" s="16">
        <v>40188754</v>
      </c>
      <c r="F78" s="16">
        <v>40188754</v>
      </c>
      <c r="G78" s="4">
        <f t="shared" si="2"/>
        <v>1</v>
      </c>
      <c r="H78" s="16">
        <f t="shared" si="3"/>
        <v>0</v>
      </c>
      <c r="I78" s="10">
        <v>0</v>
      </c>
      <c r="J78" s="22"/>
      <c r="K78" s="22"/>
      <c r="L78" s="22"/>
      <c r="M78" s="22"/>
      <c r="N78" s="22"/>
      <c r="O78" s="22"/>
      <c r="P78" s="22"/>
      <c r="Q78" s="22"/>
      <c r="R78" s="22"/>
      <c r="S78" s="22"/>
      <c r="T78" s="22"/>
      <c r="U78" s="22"/>
      <c r="V78" s="22"/>
      <c r="W78" s="22"/>
      <c r="X78" s="22"/>
      <c r="Y78" s="22"/>
      <c r="Z78" s="22"/>
      <c r="AA78" s="22"/>
      <c r="AB78" s="22"/>
      <c r="AC78" s="22" t="s">
        <v>590</v>
      </c>
      <c r="AD78" s="23"/>
      <c r="AE78" s="23"/>
      <c r="AF78" s="23"/>
      <c r="AG78" s="23"/>
      <c r="AH78" s="23"/>
      <c r="AI78" s="25"/>
    </row>
    <row r="79" spans="1:35" s="11" customFormat="1" ht="54" x14ac:dyDescent="0.25">
      <c r="A79" s="7" t="s">
        <v>200</v>
      </c>
      <c r="B79" s="8" t="s">
        <v>375</v>
      </c>
      <c r="C79" s="9">
        <v>45106</v>
      </c>
      <c r="D79" s="9">
        <v>45270</v>
      </c>
      <c r="E79" s="10">
        <v>0</v>
      </c>
      <c r="F79" s="16">
        <v>0</v>
      </c>
      <c r="G79" s="4">
        <v>0</v>
      </c>
      <c r="H79" s="16">
        <f t="shared" si="3"/>
        <v>0</v>
      </c>
      <c r="I79" s="10">
        <v>70000000</v>
      </c>
      <c r="J79" s="22"/>
      <c r="K79" s="22"/>
      <c r="L79" s="22"/>
      <c r="M79" s="22"/>
      <c r="N79" s="22"/>
      <c r="O79" s="22"/>
      <c r="P79" s="22"/>
      <c r="Q79" s="22"/>
      <c r="R79" s="22"/>
      <c r="S79" s="22"/>
      <c r="T79" s="22"/>
      <c r="U79" s="22"/>
      <c r="V79" s="22"/>
      <c r="W79" s="22"/>
      <c r="X79" s="22"/>
      <c r="Y79" s="22"/>
      <c r="Z79" s="22"/>
      <c r="AA79" s="22"/>
      <c r="AB79" s="22"/>
      <c r="AC79" s="22" t="s">
        <v>591</v>
      </c>
      <c r="AD79" s="23"/>
      <c r="AE79" s="23"/>
      <c r="AF79" s="23"/>
      <c r="AG79" s="23"/>
      <c r="AH79" s="23"/>
    </row>
    <row r="80" spans="1:35" s="11" customFormat="1" ht="81" x14ac:dyDescent="0.25">
      <c r="A80" s="7" t="s">
        <v>201</v>
      </c>
      <c r="B80" s="8" t="s">
        <v>376</v>
      </c>
      <c r="C80" s="9">
        <v>45107</v>
      </c>
      <c r="D80" s="9">
        <v>45275</v>
      </c>
      <c r="E80" s="10">
        <v>60000000</v>
      </c>
      <c r="F80" s="16">
        <v>0</v>
      </c>
      <c r="G80" s="4">
        <f t="shared" si="2"/>
        <v>0</v>
      </c>
      <c r="H80" s="16">
        <v>0</v>
      </c>
      <c r="I80" s="10">
        <v>60000000</v>
      </c>
      <c r="J80" s="22"/>
      <c r="K80" s="22"/>
      <c r="L80" s="22"/>
      <c r="M80" s="22"/>
      <c r="N80" s="22"/>
      <c r="O80" s="22"/>
      <c r="P80" s="22"/>
      <c r="Q80" s="22"/>
      <c r="R80" s="22"/>
      <c r="S80" s="22"/>
      <c r="T80" s="22"/>
      <c r="U80" s="22"/>
      <c r="V80" s="22"/>
      <c r="W80" s="22"/>
      <c r="X80" s="22"/>
      <c r="Y80" s="22"/>
      <c r="Z80" s="22"/>
      <c r="AA80" s="22"/>
      <c r="AB80" s="22"/>
      <c r="AC80" s="22" t="s">
        <v>591</v>
      </c>
      <c r="AD80" s="23"/>
      <c r="AE80" s="23"/>
      <c r="AF80" s="23"/>
      <c r="AG80" s="23"/>
      <c r="AH80" s="23"/>
    </row>
    <row r="81" spans="1:35" s="11" customFormat="1" ht="94.5" x14ac:dyDescent="0.25">
      <c r="A81" s="7" t="s">
        <v>202</v>
      </c>
      <c r="B81" s="8" t="s">
        <v>377</v>
      </c>
      <c r="C81" s="9">
        <v>45104</v>
      </c>
      <c r="D81" s="9">
        <v>45260</v>
      </c>
      <c r="E81" s="10">
        <v>170000000</v>
      </c>
      <c r="F81" s="16">
        <v>170000000</v>
      </c>
      <c r="G81" s="4">
        <f t="shared" si="2"/>
        <v>1</v>
      </c>
      <c r="H81" s="16">
        <f t="shared" si="3"/>
        <v>0</v>
      </c>
      <c r="I81" s="10">
        <v>0</v>
      </c>
      <c r="J81" s="22"/>
      <c r="K81" s="22"/>
      <c r="L81" s="22"/>
      <c r="M81" s="22"/>
      <c r="N81" s="22"/>
      <c r="O81" s="22"/>
      <c r="P81" s="22"/>
      <c r="Q81" s="22"/>
      <c r="R81" s="22"/>
      <c r="S81" s="22"/>
      <c r="T81" s="22"/>
      <c r="U81" s="22"/>
      <c r="V81" s="22"/>
      <c r="W81" s="22"/>
      <c r="X81" s="22"/>
      <c r="Y81" s="22"/>
      <c r="Z81" s="22"/>
      <c r="AA81" s="22"/>
      <c r="AB81" s="22"/>
      <c r="AC81" s="22" t="s">
        <v>591</v>
      </c>
      <c r="AD81" s="23"/>
      <c r="AE81" s="23"/>
      <c r="AF81" s="23"/>
      <c r="AG81" s="23"/>
      <c r="AH81" s="23"/>
    </row>
    <row r="82" spans="1:35" s="11" customFormat="1" ht="67.5" x14ac:dyDescent="0.25">
      <c r="A82" s="7" t="s">
        <v>203</v>
      </c>
      <c r="B82" s="8" t="s">
        <v>378</v>
      </c>
      <c r="C82" s="9">
        <v>45090</v>
      </c>
      <c r="D82" s="9">
        <v>45291</v>
      </c>
      <c r="E82" s="10">
        <v>7383950</v>
      </c>
      <c r="F82" s="16">
        <v>7383950</v>
      </c>
      <c r="G82" s="4">
        <f t="shared" si="2"/>
        <v>1</v>
      </c>
      <c r="H82" s="16">
        <f t="shared" si="3"/>
        <v>0</v>
      </c>
      <c r="I82" s="10">
        <v>1336370</v>
      </c>
      <c r="J82" s="22"/>
      <c r="K82" s="22"/>
      <c r="L82" s="22"/>
      <c r="M82" s="22"/>
      <c r="N82" s="22"/>
      <c r="O82" s="22"/>
      <c r="P82" s="22"/>
      <c r="Q82" s="22"/>
      <c r="R82" s="22"/>
      <c r="S82" s="22"/>
      <c r="T82" s="22"/>
      <c r="U82" s="22"/>
      <c r="V82" s="22"/>
      <c r="W82" s="22"/>
      <c r="X82" s="22"/>
      <c r="Y82" s="22"/>
      <c r="Z82" s="22"/>
      <c r="AA82" s="22"/>
      <c r="AB82" s="22"/>
      <c r="AC82" s="22" t="s">
        <v>591</v>
      </c>
      <c r="AD82" s="23"/>
      <c r="AE82" s="23"/>
      <c r="AF82" s="23"/>
      <c r="AG82" s="23"/>
      <c r="AH82" s="23"/>
    </row>
    <row r="83" spans="1:35" s="11" customFormat="1" ht="81" x14ac:dyDescent="0.25">
      <c r="A83" s="7" t="s">
        <v>463</v>
      </c>
      <c r="B83" s="8" t="s">
        <v>496</v>
      </c>
      <c r="C83" s="9" t="s">
        <v>518</v>
      </c>
      <c r="D83" s="9">
        <v>48152</v>
      </c>
      <c r="E83" s="10">
        <v>0</v>
      </c>
      <c r="F83" s="16">
        <v>0</v>
      </c>
      <c r="G83" s="4" t="s">
        <v>519</v>
      </c>
      <c r="H83" s="16">
        <v>0</v>
      </c>
      <c r="I83" s="10">
        <v>0</v>
      </c>
      <c r="J83" s="22"/>
      <c r="K83" s="22"/>
      <c r="L83" s="22"/>
      <c r="M83" s="22"/>
      <c r="N83" s="22"/>
      <c r="O83" s="22"/>
      <c r="P83" s="22"/>
      <c r="Q83" s="22"/>
      <c r="R83" s="22"/>
      <c r="S83" s="22"/>
      <c r="T83" s="22"/>
      <c r="U83" s="22"/>
      <c r="V83" s="22"/>
      <c r="W83" s="22"/>
      <c r="X83" s="22"/>
      <c r="Y83" s="22"/>
      <c r="Z83" s="22"/>
      <c r="AA83" s="22"/>
      <c r="AB83" s="22"/>
      <c r="AC83" s="22" t="s">
        <v>591</v>
      </c>
      <c r="AD83" s="23"/>
      <c r="AE83" s="23"/>
      <c r="AF83" s="23"/>
      <c r="AG83" s="23"/>
      <c r="AH83" s="23"/>
    </row>
    <row r="84" spans="1:35" s="11" customFormat="1" ht="135" x14ac:dyDescent="0.25">
      <c r="A84" s="7" t="s">
        <v>204</v>
      </c>
      <c r="B84" s="8" t="s">
        <v>379</v>
      </c>
      <c r="C84" s="9">
        <v>45097</v>
      </c>
      <c r="D84" s="9">
        <v>45291</v>
      </c>
      <c r="E84" s="10">
        <v>4541051087</v>
      </c>
      <c r="F84" s="16">
        <v>4541051087</v>
      </c>
      <c r="G84" s="4">
        <f t="shared" ref="G84:G143" si="4">F84/E84</f>
        <v>1</v>
      </c>
      <c r="H84" s="16">
        <f t="shared" ref="H84:H143" si="5">+E84-F84</f>
        <v>0</v>
      </c>
      <c r="I84" s="10">
        <v>0</v>
      </c>
      <c r="J84" s="22"/>
      <c r="K84" s="22"/>
      <c r="L84" s="22"/>
      <c r="M84" s="22"/>
      <c r="N84" s="22"/>
      <c r="O84" s="22"/>
      <c r="P84" s="22"/>
      <c r="Q84" s="22"/>
      <c r="R84" s="22"/>
      <c r="S84" s="22"/>
      <c r="T84" s="22"/>
      <c r="U84" s="22"/>
      <c r="V84" s="22"/>
      <c r="W84" s="22"/>
      <c r="X84" s="22"/>
      <c r="Y84" s="22"/>
      <c r="Z84" s="22"/>
      <c r="AA84" s="22"/>
      <c r="AB84" s="22"/>
      <c r="AC84" s="22" t="s">
        <v>591</v>
      </c>
      <c r="AD84" s="23"/>
      <c r="AE84" s="23"/>
      <c r="AF84" s="23"/>
      <c r="AG84" s="23"/>
      <c r="AH84" s="23"/>
    </row>
    <row r="85" spans="1:35" s="11" customFormat="1" ht="135" x14ac:dyDescent="0.25">
      <c r="A85" s="7" t="s">
        <v>205</v>
      </c>
      <c r="B85" s="8" t="s">
        <v>379</v>
      </c>
      <c r="C85" s="9">
        <v>45099</v>
      </c>
      <c r="D85" s="9">
        <v>45291</v>
      </c>
      <c r="E85" s="10">
        <v>4503521739</v>
      </c>
      <c r="F85" s="16">
        <v>4503521739</v>
      </c>
      <c r="G85" s="4">
        <f t="shared" si="4"/>
        <v>1</v>
      </c>
      <c r="H85" s="16">
        <f t="shared" si="5"/>
        <v>0</v>
      </c>
      <c r="I85" s="10">
        <v>0</v>
      </c>
      <c r="J85" s="22"/>
      <c r="K85" s="22"/>
      <c r="L85" s="22"/>
      <c r="M85" s="22"/>
      <c r="N85" s="22"/>
      <c r="O85" s="22"/>
      <c r="P85" s="22"/>
      <c r="Q85" s="22"/>
      <c r="R85" s="22"/>
      <c r="S85" s="22"/>
      <c r="T85" s="22"/>
      <c r="U85" s="22"/>
      <c r="V85" s="22"/>
      <c r="W85" s="22"/>
      <c r="X85" s="22"/>
      <c r="Y85" s="22"/>
      <c r="Z85" s="22"/>
      <c r="AA85" s="22"/>
      <c r="AB85" s="22"/>
      <c r="AC85" s="22" t="s">
        <v>591</v>
      </c>
      <c r="AD85" s="23"/>
      <c r="AE85" s="23"/>
      <c r="AF85" s="23"/>
      <c r="AG85" s="23"/>
      <c r="AH85" s="23"/>
    </row>
    <row r="86" spans="1:35" s="11" customFormat="1" ht="135" x14ac:dyDescent="0.25">
      <c r="A86" s="7" t="s">
        <v>206</v>
      </c>
      <c r="B86" s="8" t="s">
        <v>379</v>
      </c>
      <c r="C86" s="9">
        <v>45090</v>
      </c>
      <c r="D86" s="9">
        <v>45291</v>
      </c>
      <c r="E86" s="10">
        <v>4541051087</v>
      </c>
      <c r="F86" s="16">
        <v>4541051087</v>
      </c>
      <c r="G86" s="4">
        <f t="shared" si="4"/>
        <v>1</v>
      </c>
      <c r="H86" s="16">
        <f t="shared" si="5"/>
        <v>0</v>
      </c>
      <c r="I86" s="10">
        <v>0</v>
      </c>
      <c r="J86" s="22"/>
      <c r="K86" s="22"/>
      <c r="L86" s="22"/>
      <c r="M86" s="22"/>
      <c r="N86" s="22"/>
      <c r="O86" s="22"/>
      <c r="P86" s="22"/>
      <c r="Q86" s="22"/>
      <c r="R86" s="22"/>
      <c r="S86" s="22"/>
      <c r="T86" s="22"/>
      <c r="U86" s="22"/>
      <c r="V86" s="22"/>
      <c r="W86" s="22"/>
      <c r="X86" s="22"/>
      <c r="Y86" s="22"/>
      <c r="Z86" s="22"/>
      <c r="AA86" s="22"/>
      <c r="AB86" s="22"/>
      <c r="AC86" s="22" t="s">
        <v>591</v>
      </c>
      <c r="AD86" s="23"/>
      <c r="AE86" s="23"/>
      <c r="AF86" s="23"/>
      <c r="AG86" s="23"/>
      <c r="AH86" s="23"/>
    </row>
    <row r="87" spans="1:35" s="11" customFormat="1" ht="81" x14ac:dyDescent="0.25">
      <c r="A87" s="7" t="s">
        <v>207</v>
      </c>
      <c r="B87" s="8" t="s">
        <v>380</v>
      </c>
      <c r="C87" s="9">
        <v>45084</v>
      </c>
      <c r="D87" s="9">
        <v>45235</v>
      </c>
      <c r="E87" s="10">
        <v>16748314460</v>
      </c>
      <c r="F87" s="16">
        <v>16748314460</v>
      </c>
      <c r="G87" s="4">
        <f t="shared" si="4"/>
        <v>1</v>
      </c>
      <c r="H87" s="16">
        <f t="shared" si="5"/>
        <v>0</v>
      </c>
      <c r="I87" s="10">
        <v>8004000</v>
      </c>
      <c r="J87" s="22"/>
      <c r="K87" s="22"/>
      <c r="L87" s="22"/>
      <c r="M87" s="22"/>
      <c r="N87" s="22"/>
      <c r="O87" s="22"/>
      <c r="P87" s="22"/>
      <c r="Q87" s="22"/>
      <c r="R87" s="22"/>
      <c r="S87" s="22"/>
      <c r="T87" s="22"/>
      <c r="U87" s="22"/>
      <c r="V87" s="22"/>
      <c r="W87" s="22"/>
      <c r="X87" s="22"/>
      <c r="Y87" s="22"/>
      <c r="Z87" s="22"/>
      <c r="AA87" s="22"/>
      <c r="AB87" s="22"/>
      <c r="AC87" s="22" t="s">
        <v>591</v>
      </c>
      <c r="AD87" s="23"/>
      <c r="AE87" s="23"/>
      <c r="AF87" s="23"/>
      <c r="AG87" s="23"/>
      <c r="AH87" s="23"/>
    </row>
    <row r="88" spans="1:35" s="11" customFormat="1" ht="94.5" x14ac:dyDescent="0.25">
      <c r="A88" s="7" t="s">
        <v>208</v>
      </c>
      <c r="B88" s="8" t="s">
        <v>381</v>
      </c>
      <c r="C88" s="9">
        <v>45084</v>
      </c>
      <c r="D88" s="9">
        <v>45235</v>
      </c>
      <c r="E88" s="10">
        <v>741406860</v>
      </c>
      <c r="F88" s="16">
        <v>670803156</v>
      </c>
      <c r="G88" s="4">
        <f t="shared" si="4"/>
        <v>0.90477063565341165</v>
      </c>
      <c r="H88" s="16">
        <v>0</v>
      </c>
      <c r="I88" s="10">
        <v>70603704</v>
      </c>
      <c r="J88" s="22"/>
      <c r="K88" s="22"/>
      <c r="L88" s="22"/>
      <c r="M88" s="22"/>
      <c r="N88" s="22"/>
      <c r="O88" s="22"/>
      <c r="P88" s="22"/>
      <c r="Q88" s="22"/>
      <c r="R88" s="22"/>
      <c r="S88" s="22"/>
      <c r="T88" s="22"/>
      <c r="U88" s="22"/>
      <c r="V88" s="22"/>
      <c r="W88" s="22"/>
      <c r="X88" s="22"/>
      <c r="Y88" s="22"/>
      <c r="Z88" s="22"/>
      <c r="AA88" s="22"/>
      <c r="AB88" s="22"/>
      <c r="AC88" s="22" t="s">
        <v>591</v>
      </c>
      <c r="AD88" s="23"/>
      <c r="AE88" s="23"/>
      <c r="AF88" s="23"/>
      <c r="AG88" s="23"/>
      <c r="AH88" s="23"/>
    </row>
    <row r="89" spans="1:35" s="11" customFormat="1" ht="81" x14ac:dyDescent="0.25">
      <c r="A89" s="7" t="s">
        <v>209</v>
      </c>
      <c r="B89" s="8" t="s">
        <v>382</v>
      </c>
      <c r="C89" s="9">
        <v>45086</v>
      </c>
      <c r="D89" s="9">
        <v>45235</v>
      </c>
      <c r="E89" s="10">
        <v>2253468644</v>
      </c>
      <c r="F89" s="16">
        <v>2244718904</v>
      </c>
      <c r="G89" s="4">
        <f t="shared" si="4"/>
        <v>0.99611721244788709</v>
      </c>
      <c r="H89" s="16">
        <v>0</v>
      </c>
      <c r="I89" s="10">
        <v>8749740</v>
      </c>
      <c r="J89" s="22"/>
      <c r="K89" s="22"/>
      <c r="L89" s="22"/>
      <c r="M89" s="22"/>
      <c r="N89" s="22"/>
      <c r="O89" s="22"/>
      <c r="P89" s="22"/>
      <c r="Q89" s="22"/>
      <c r="R89" s="22"/>
      <c r="S89" s="22"/>
      <c r="T89" s="22"/>
      <c r="U89" s="22"/>
      <c r="V89" s="22"/>
      <c r="W89" s="22"/>
      <c r="X89" s="22"/>
      <c r="Y89" s="22"/>
      <c r="Z89" s="22"/>
      <c r="AA89" s="22"/>
      <c r="AB89" s="22"/>
      <c r="AC89" s="22" t="s">
        <v>591</v>
      </c>
      <c r="AD89" s="23"/>
      <c r="AE89" s="23"/>
      <c r="AF89" s="23"/>
      <c r="AG89" s="23"/>
      <c r="AH89" s="23"/>
    </row>
    <row r="90" spans="1:35" s="11" customFormat="1" ht="67.5" x14ac:dyDescent="0.25">
      <c r="A90" s="7" t="s">
        <v>210</v>
      </c>
      <c r="B90" s="8" t="s">
        <v>383</v>
      </c>
      <c r="C90" s="9">
        <v>45103</v>
      </c>
      <c r="D90" s="9">
        <v>45291</v>
      </c>
      <c r="E90" s="10">
        <v>1106439797</v>
      </c>
      <c r="F90" s="16">
        <v>822729160</v>
      </c>
      <c r="G90" s="28">
        <f t="shared" si="4"/>
        <v>0.7435824002632111</v>
      </c>
      <c r="H90" s="29">
        <f t="shared" si="5"/>
        <v>283710637</v>
      </c>
      <c r="I90" s="10">
        <v>0</v>
      </c>
      <c r="J90" s="22"/>
      <c r="K90" s="22"/>
      <c r="L90" s="22"/>
      <c r="M90" s="22"/>
      <c r="N90" s="22"/>
      <c r="O90" s="22"/>
      <c r="P90" s="22"/>
      <c r="Q90" s="22"/>
      <c r="R90" s="22"/>
      <c r="S90" s="22"/>
      <c r="T90" s="22"/>
      <c r="U90" s="22"/>
      <c r="V90" s="22"/>
      <c r="W90" s="22"/>
      <c r="X90" s="22"/>
      <c r="Y90" s="22"/>
      <c r="Z90" s="22"/>
      <c r="AA90" s="22"/>
      <c r="AB90" s="22"/>
      <c r="AC90" s="22" t="s">
        <v>591</v>
      </c>
      <c r="AD90" s="23"/>
      <c r="AE90" s="23"/>
      <c r="AF90" s="23"/>
      <c r="AG90" s="23"/>
      <c r="AH90" s="23"/>
    </row>
    <row r="91" spans="1:35" s="11" customFormat="1" ht="67.5" x14ac:dyDescent="0.25">
      <c r="A91" s="7" t="s">
        <v>211</v>
      </c>
      <c r="B91" s="8" t="s">
        <v>384</v>
      </c>
      <c r="C91" s="9">
        <v>45078</v>
      </c>
      <c r="D91" s="9">
        <f>VLOOKUP($A$6:$A$331,'[2]Contratistas 2023'!$A$1:$L$537,12,0)</f>
        <v>45291</v>
      </c>
      <c r="E91" s="16">
        <v>48960513</v>
      </c>
      <c r="F91" s="16">
        <v>48960513</v>
      </c>
      <c r="G91" s="4">
        <f t="shared" si="4"/>
        <v>1</v>
      </c>
      <c r="H91" s="16">
        <f t="shared" si="5"/>
        <v>0</v>
      </c>
      <c r="I91" s="10">
        <v>0</v>
      </c>
      <c r="J91" s="22"/>
      <c r="K91" s="22"/>
      <c r="L91" s="22"/>
      <c r="M91" s="22"/>
      <c r="N91" s="22"/>
      <c r="O91" s="22"/>
      <c r="P91" s="22"/>
      <c r="Q91" s="22"/>
      <c r="R91" s="22"/>
      <c r="S91" s="22"/>
      <c r="T91" s="22"/>
      <c r="U91" s="22"/>
      <c r="V91" s="22"/>
      <c r="W91" s="22"/>
      <c r="X91" s="22"/>
      <c r="Y91" s="22"/>
      <c r="Z91" s="22"/>
      <c r="AA91" s="22"/>
      <c r="AB91" s="22"/>
      <c r="AC91" s="22" t="s">
        <v>590</v>
      </c>
      <c r="AD91" s="23"/>
      <c r="AE91" s="23"/>
      <c r="AF91" s="23"/>
      <c r="AG91" s="23"/>
      <c r="AH91" s="23"/>
      <c r="AI91" s="25"/>
    </row>
    <row r="92" spans="1:35" s="11" customFormat="1" ht="81" x14ac:dyDescent="0.25">
      <c r="A92" s="7" t="s">
        <v>212</v>
      </c>
      <c r="B92" s="8" t="s">
        <v>385</v>
      </c>
      <c r="C92" s="9">
        <v>45078</v>
      </c>
      <c r="D92" s="9">
        <f>VLOOKUP($A$6:$A$331,'[2]Contratistas 2023'!$A$1:$L$537,12,0)</f>
        <v>45291</v>
      </c>
      <c r="E92" s="16">
        <v>44510438</v>
      </c>
      <c r="F92" s="16">
        <v>44510438</v>
      </c>
      <c r="G92" s="4">
        <f t="shared" si="4"/>
        <v>1</v>
      </c>
      <c r="H92" s="16">
        <f t="shared" si="5"/>
        <v>0</v>
      </c>
      <c r="I92" s="10">
        <v>0</v>
      </c>
      <c r="J92" s="22"/>
      <c r="K92" s="22"/>
      <c r="L92" s="22"/>
      <c r="M92" s="22"/>
      <c r="N92" s="22"/>
      <c r="O92" s="22"/>
      <c r="P92" s="22"/>
      <c r="Q92" s="22"/>
      <c r="R92" s="22"/>
      <c r="S92" s="22"/>
      <c r="T92" s="22"/>
      <c r="U92" s="22"/>
      <c r="V92" s="22"/>
      <c r="W92" s="22"/>
      <c r="X92" s="22"/>
      <c r="Y92" s="22"/>
      <c r="Z92" s="22"/>
      <c r="AA92" s="22"/>
      <c r="AB92" s="22"/>
      <c r="AC92" s="22" t="s">
        <v>590</v>
      </c>
      <c r="AD92" s="23"/>
      <c r="AE92" s="23"/>
      <c r="AF92" s="23"/>
      <c r="AG92" s="23"/>
      <c r="AH92" s="23"/>
      <c r="AI92" s="25"/>
    </row>
    <row r="93" spans="1:35" s="11" customFormat="1" ht="54" x14ac:dyDescent="0.25">
      <c r="A93" s="7" t="s">
        <v>213</v>
      </c>
      <c r="B93" s="8" t="s">
        <v>8</v>
      </c>
      <c r="C93" s="9">
        <v>45078</v>
      </c>
      <c r="D93" s="9">
        <f>VLOOKUP($A$6:$A$331,'[2]Contratistas 2023'!$A$1:$L$537,12,0)</f>
        <v>45291</v>
      </c>
      <c r="E93" s="16">
        <v>17432289</v>
      </c>
      <c r="F93" s="16">
        <v>17432289</v>
      </c>
      <c r="G93" s="4">
        <f t="shared" si="4"/>
        <v>1</v>
      </c>
      <c r="H93" s="16">
        <f t="shared" si="5"/>
        <v>0</v>
      </c>
      <c r="I93" s="10">
        <v>0</v>
      </c>
      <c r="J93" s="22"/>
      <c r="K93" s="22"/>
      <c r="L93" s="22"/>
      <c r="M93" s="22"/>
      <c r="N93" s="22"/>
      <c r="O93" s="22"/>
      <c r="P93" s="22"/>
      <c r="Q93" s="22"/>
      <c r="R93" s="22"/>
      <c r="S93" s="22"/>
      <c r="T93" s="22"/>
      <c r="U93" s="22"/>
      <c r="V93" s="22"/>
      <c r="W93" s="22"/>
      <c r="X93" s="22"/>
      <c r="Y93" s="22"/>
      <c r="Z93" s="22"/>
      <c r="AA93" s="22"/>
      <c r="AB93" s="22"/>
      <c r="AC93" s="22" t="s">
        <v>590</v>
      </c>
      <c r="AD93" s="23"/>
      <c r="AE93" s="23"/>
      <c r="AF93" s="23"/>
      <c r="AG93" s="23"/>
      <c r="AH93" s="23"/>
      <c r="AI93" s="25"/>
    </row>
    <row r="94" spans="1:35" s="11" customFormat="1" ht="54" x14ac:dyDescent="0.25">
      <c r="A94" s="7" t="s">
        <v>214</v>
      </c>
      <c r="B94" s="8" t="s">
        <v>8</v>
      </c>
      <c r="C94" s="9">
        <v>45078</v>
      </c>
      <c r="D94" s="9">
        <f>VLOOKUP($A$6:$A$331,'[2]Contratistas 2023'!$A$1:$L$537,12,0)</f>
        <v>45291</v>
      </c>
      <c r="E94" s="16">
        <v>17432289</v>
      </c>
      <c r="F94" s="16">
        <v>17432289</v>
      </c>
      <c r="G94" s="4">
        <f t="shared" si="4"/>
        <v>1</v>
      </c>
      <c r="H94" s="16">
        <f t="shared" si="5"/>
        <v>0</v>
      </c>
      <c r="I94" s="10">
        <v>0</v>
      </c>
      <c r="J94" s="22"/>
      <c r="K94" s="22"/>
      <c r="L94" s="22"/>
      <c r="M94" s="22"/>
      <c r="N94" s="22"/>
      <c r="O94" s="22"/>
      <c r="P94" s="22"/>
      <c r="Q94" s="22"/>
      <c r="R94" s="22"/>
      <c r="S94" s="22"/>
      <c r="T94" s="22"/>
      <c r="U94" s="22"/>
      <c r="V94" s="22"/>
      <c r="W94" s="22"/>
      <c r="X94" s="22"/>
      <c r="Y94" s="22"/>
      <c r="Z94" s="22"/>
      <c r="AA94" s="22"/>
      <c r="AB94" s="22"/>
      <c r="AC94" s="22" t="s">
        <v>590</v>
      </c>
      <c r="AD94" s="23"/>
      <c r="AE94" s="23"/>
      <c r="AF94" s="23"/>
      <c r="AG94" s="23"/>
      <c r="AH94" s="23"/>
      <c r="AI94" s="25"/>
    </row>
    <row r="95" spans="1:35" s="11" customFormat="1" ht="54" x14ac:dyDescent="0.25">
      <c r="A95" s="7" t="s">
        <v>215</v>
      </c>
      <c r="B95" s="8" t="s">
        <v>8</v>
      </c>
      <c r="C95" s="9">
        <v>45078</v>
      </c>
      <c r="D95" s="9">
        <f>VLOOKUP($A$6:$A$331,'[2]Contratistas 2023'!$A$1:$L$537,12,0)</f>
        <v>45291</v>
      </c>
      <c r="E95" s="16">
        <v>17432289</v>
      </c>
      <c r="F95" s="16">
        <v>17432289</v>
      </c>
      <c r="G95" s="4">
        <f t="shared" si="4"/>
        <v>1</v>
      </c>
      <c r="H95" s="16">
        <f t="shared" si="5"/>
        <v>0</v>
      </c>
      <c r="I95" s="10">
        <v>0</v>
      </c>
      <c r="J95" s="22"/>
      <c r="K95" s="22"/>
      <c r="L95" s="22"/>
      <c r="M95" s="22"/>
      <c r="N95" s="22"/>
      <c r="O95" s="22"/>
      <c r="P95" s="22"/>
      <c r="Q95" s="22"/>
      <c r="R95" s="22"/>
      <c r="S95" s="22"/>
      <c r="T95" s="22"/>
      <c r="U95" s="22"/>
      <c r="V95" s="22"/>
      <c r="W95" s="22"/>
      <c r="X95" s="22"/>
      <c r="Y95" s="22"/>
      <c r="Z95" s="22"/>
      <c r="AA95" s="22"/>
      <c r="AB95" s="22"/>
      <c r="AC95" s="22" t="s">
        <v>590</v>
      </c>
      <c r="AD95" s="23"/>
      <c r="AE95" s="23"/>
      <c r="AF95" s="23"/>
      <c r="AG95" s="23"/>
      <c r="AH95" s="23"/>
      <c r="AI95" s="25"/>
    </row>
    <row r="96" spans="1:35" s="11" customFormat="1" ht="81" x14ac:dyDescent="0.25">
      <c r="A96" s="7" t="s">
        <v>216</v>
      </c>
      <c r="B96" s="8" t="s">
        <v>9</v>
      </c>
      <c r="C96" s="9">
        <v>45078</v>
      </c>
      <c r="D96" s="9">
        <f>VLOOKUP($A$6:$A$331,'[2]Contratistas 2023'!$A$1:$L$537,12,0)</f>
        <v>45291</v>
      </c>
      <c r="E96" s="16">
        <v>40055505</v>
      </c>
      <c r="F96" s="16">
        <v>40055505</v>
      </c>
      <c r="G96" s="4">
        <f t="shared" si="4"/>
        <v>1</v>
      </c>
      <c r="H96" s="16">
        <f t="shared" si="5"/>
        <v>0</v>
      </c>
      <c r="I96" s="10">
        <v>0</v>
      </c>
      <c r="J96" s="22"/>
      <c r="K96" s="22"/>
      <c r="L96" s="22"/>
      <c r="M96" s="22"/>
      <c r="N96" s="22"/>
      <c r="O96" s="22"/>
      <c r="P96" s="22"/>
      <c r="Q96" s="22"/>
      <c r="R96" s="22"/>
      <c r="S96" s="22"/>
      <c r="T96" s="22"/>
      <c r="U96" s="22"/>
      <c r="V96" s="22"/>
      <c r="W96" s="22"/>
      <c r="X96" s="22"/>
      <c r="Y96" s="22"/>
      <c r="Z96" s="22"/>
      <c r="AA96" s="22"/>
      <c r="AB96" s="22"/>
      <c r="AC96" s="22" t="s">
        <v>590</v>
      </c>
      <c r="AD96" s="23"/>
      <c r="AE96" s="23"/>
      <c r="AF96" s="23"/>
      <c r="AG96" s="23"/>
      <c r="AH96" s="23"/>
      <c r="AI96" s="25"/>
    </row>
    <row r="97" spans="1:35" s="11" customFormat="1" ht="81" x14ac:dyDescent="0.25">
      <c r="A97" s="7" t="s">
        <v>217</v>
      </c>
      <c r="B97" s="8" t="s">
        <v>386</v>
      </c>
      <c r="C97" s="9">
        <v>45078</v>
      </c>
      <c r="D97" s="9">
        <f>VLOOKUP($A$6:$A$331,'[2]Contratistas 2023'!$A$1:$L$537,12,0)</f>
        <v>45291</v>
      </c>
      <c r="E97" s="16">
        <v>40055505</v>
      </c>
      <c r="F97" s="16">
        <v>40055505</v>
      </c>
      <c r="G97" s="4">
        <f t="shared" si="4"/>
        <v>1</v>
      </c>
      <c r="H97" s="16">
        <f t="shared" si="5"/>
        <v>0</v>
      </c>
      <c r="I97" s="10">
        <v>0</v>
      </c>
      <c r="J97" s="22"/>
      <c r="K97" s="22"/>
      <c r="L97" s="22"/>
      <c r="M97" s="22"/>
      <c r="N97" s="22"/>
      <c r="O97" s="22"/>
      <c r="P97" s="22"/>
      <c r="Q97" s="22"/>
      <c r="R97" s="22"/>
      <c r="S97" s="22"/>
      <c r="T97" s="22"/>
      <c r="U97" s="22"/>
      <c r="V97" s="22"/>
      <c r="W97" s="22"/>
      <c r="X97" s="22"/>
      <c r="Y97" s="22"/>
      <c r="Z97" s="22"/>
      <c r="AA97" s="22"/>
      <c r="AB97" s="22"/>
      <c r="AC97" s="22" t="s">
        <v>590</v>
      </c>
      <c r="AD97" s="23"/>
      <c r="AE97" s="23"/>
      <c r="AF97" s="23"/>
      <c r="AG97" s="23"/>
      <c r="AH97" s="23"/>
      <c r="AI97" s="25"/>
    </row>
    <row r="98" spans="1:35" s="11" customFormat="1" ht="94.5" x14ac:dyDescent="0.25">
      <c r="A98" s="7" t="s">
        <v>218</v>
      </c>
      <c r="B98" s="8" t="s">
        <v>387</v>
      </c>
      <c r="C98" s="9">
        <v>45082</v>
      </c>
      <c r="D98" s="9">
        <f>VLOOKUP($A$6:$A$331,'[2]Contratistas 2023'!$A$1:$L$537,12,0)</f>
        <v>45291</v>
      </c>
      <c r="E98" s="16">
        <v>34931997</v>
      </c>
      <c r="F98" s="16">
        <v>34931997</v>
      </c>
      <c r="G98" s="4">
        <f t="shared" si="4"/>
        <v>1</v>
      </c>
      <c r="H98" s="16">
        <f t="shared" si="5"/>
        <v>0</v>
      </c>
      <c r="I98" s="10">
        <v>0</v>
      </c>
      <c r="J98" s="22"/>
      <c r="K98" s="22"/>
      <c r="L98" s="22"/>
      <c r="M98" s="22"/>
      <c r="N98" s="22"/>
      <c r="O98" s="22"/>
      <c r="P98" s="22"/>
      <c r="Q98" s="22"/>
      <c r="R98" s="22"/>
      <c r="S98" s="22"/>
      <c r="T98" s="22"/>
      <c r="U98" s="22"/>
      <c r="V98" s="22"/>
      <c r="W98" s="22"/>
      <c r="X98" s="22"/>
      <c r="Y98" s="22"/>
      <c r="Z98" s="22"/>
      <c r="AA98" s="22"/>
      <c r="AB98" s="22"/>
      <c r="AC98" s="22" t="s">
        <v>590</v>
      </c>
      <c r="AD98" s="23"/>
      <c r="AE98" s="23"/>
      <c r="AF98" s="23"/>
      <c r="AG98" s="23"/>
      <c r="AH98" s="23"/>
      <c r="AI98" s="25"/>
    </row>
    <row r="99" spans="1:35" s="11" customFormat="1" ht="108" x14ac:dyDescent="0.25">
      <c r="A99" s="7" t="s">
        <v>219</v>
      </c>
      <c r="B99" s="8" t="s">
        <v>18</v>
      </c>
      <c r="C99" s="9">
        <v>45078</v>
      </c>
      <c r="D99" s="9">
        <v>45301</v>
      </c>
      <c r="E99" s="16">
        <v>41962910</v>
      </c>
      <c r="F99" s="16">
        <v>40055505</v>
      </c>
      <c r="G99" s="28">
        <f t="shared" si="4"/>
        <v>0.95454545454545459</v>
      </c>
      <c r="H99" s="29">
        <f t="shared" si="5"/>
        <v>1907405</v>
      </c>
      <c r="I99" s="10">
        <v>0</v>
      </c>
      <c r="J99" s="22"/>
      <c r="K99" s="22"/>
      <c r="L99" s="22"/>
      <c r="M99" s="22"/>
      <c r="N99" s="22"/>
      <c r="O99" s="22"/>
      <c r="P99" s="22"/>
      <c r="Q99" s="22"/>
      <c r="R99" s="22"/>
      <c r="S99" s="22"/>
      <c r="T99" s="22"/>
      <c r="U99" s="22"/>
      <c r="V99" s="22"/>
      <c r="W99" s="22"/>
      <c r="X99" s="22"/>
      <c r="Y99" s="22"/>
      <c r="Z99" s="22"/>
      <c r="AA99" s="22"/>
      <c r="AB99" s="22"/>
      <c r="AC99" s="22" t="s">
        <v>590</v>
      </c>
      <c r="AD99" s="23"/>
      <c r="AE99" s="23"/>
      <c r="AF99" s="23"/>
      <c r="AG99" s="23"/>
      <c r="AH99" s="23"/>
      <c r="AI99" s="25"/>
    </row>
    <row r="100" spans="1:35" s="11" customFormat="1" ht="94.5" x14ac:dyDescent="0.25">
      <c r="A100" s="7" t="s">
        <v>220</v>
      </c>
      <c r="B100" s="8" t="s">
        <v>388</v>
      </c>
      <c r="C100" s="9">
        <v>45078</v>
      </c>
      <c r="D100" s="9">
        <f>VLOOKUP($A$6:$A$331,'[2]Contratistas 2023'!$A$1:$L$537,12,0)</f>
        <v>45291</v>
      </c>
      <c r="E100" s="16">
        <v>29053808</v>
      </c>
      <c r="F100" s="16">
        <v>29053808</v>
      </c>
      <c r="G100" s="4">
        <f t="shared" si="4"/>
        <v>1</v>
      </c>
      <c r="H100" s="16">
        <f t="shared" si="5"/>
        <v>0</v>
      </c>
      <c r="I100" s="10">
        <v>0</v>
      </c>
      <c r="J100" s="22"/>
      <c r="K100" s="22"/>
      <c r="L100" s="22"/>
      <c r="M100" s="22"/>
      <c r="N100" s="22"/>
      <c r="O100" s="22"/>
      <c r="P100" s="22"/>
      <c r="Q100" s="22"/>
      <c r="R100" s="22"/>
      <c r="S100" s="22"/>
      <c r="T100" s="22"/>
      <c r="U100" s="22"/>
      <c r="V100" s="22"/>
      <c r="W100" s="22"/>
      <c r="X100" s="22"/>
      <c r="Y100" s="22"/>
      <c r="Z100" s="22"/>
      <c r="AA100" s="22"/>
      <c r="AB100" s="22"/>
      <c r="AC100" s="22" t="s">
        <v>590</v>
      </c>
      <c r="AD100" s="23"/>
      <c r="AE100" s="23"/>
      <c r="AF100" s="23"/>
      <c r="AG100" s="23"/>
      <c r="AH100" s="23"/>
      <c r="AI100" s="25"/>
    </row>
    <row r="101" spans="1:35" s="11" customFormat="1" ht="81" x14ac:dyDescent="0.25">
      <c r="A101" s="7" t="s">
        <v>221</v>
      </c>
      <c r="B101" s="8" t="s">
        <v>114</v>
      </c>
      <c r="C101" s="9">
        <v>45078</v>
      </c>
      <c r="D101" s="9">
        <f>VLOOKUP($A$6:$A$331,'[2]Contratistas 2023'!$A$1:$L$537,12,0)</f>
        <v>45291</v>
      </c>
      <c r="E101" s="16">
        <v>13965000</v>
      </c>
      <c r="F101" s="16">
        <v>13965000</v>
      </c>
      <c r="G101" s="4">
        <f t="shared" si="4"/>
        <v>1</v>
      </c>
      <c r="H101" s="16">
        <f t="shared" si="5"/>
        <v>0</v>
      </c>
      <c r="I101" s="10">
        <v>0</v>
      </c>
      <c r="J101" s="22"/>
      <c r="K101" s="22"/>
      <c r="L101" s="22"/>
      <c r="M101" s="22"/>
      <c r="N101" s="22"/>
      <c r="O101" s="22"/>
      <c r="P101" s="22"/>
      <c r="Q101" s="22"/>
      <c r="R101" s="22"/>
      <c r="S101" s="22"/>
      <c r="T101" s="22"/>
      <c r="U101" s="22"/>
      <c r="V101" s="22"/>
      <c r="W101" s="22"/>
      <c r="X101" s="22"/>
      <c r="Y101" s="22"/>
      <c r="Z101" s="22"/>
      <c r="AA101" s="22"/>
      <c r="AB101" s="22"/>
      <c r="AC101" s="22" t="s">
        <v>590</v>
      </c>
      <c r="AD101" s="23"/>
      <c r="AE101" s="23"/>
      <c r="AF101" s="23"/>
      <c r="AG101" s="23"/>
      <c r="AH101" s="23"/>
      <c r="AI101" s="25"/>
    </row>
    <row r="102" spans="1:35" s="11" customFormat="1" ht="94.5" x14ac:dyDescent="0.25">
      <c r="A102" s="7" t="s">
        <v>222</v>
      </c>
      <c r="B102" s="8" t="s">
        <v>389</v>
      </c>
      <c r="C102" s="9">
        <v>45078</v>
      </c>
      <c r="D102" s="9">
        <f>VLOOKUP($A$6:$A$331,'[2]Contratistas 2023'!$A$1:$L$537,12,0)</f>
        <v>45291</v>
      </c>
      <c r="E102" s="16">
        <v>31140662</v>
      </c>
      <c r="F102" s="16">
        <v>31140662</v>
      </c>
      <c r="G102" s="4">
        <f t="shared" si="4"/>
        <v>1</v>
      </c>
      <c r="H102" s="16">
        <f t="shared" si="5"/>
        <v>0</v>
      </c>
      <c r="I102" s="10">
        <v>0</v>
      </c>
      <c r="J102" s="22"/>
      <c r="K102" s="22"/>
      <c r="L102" s="22"/>
      <c r="M102" s="22"/>
      <c r="N102" s="22"/>
      <c r="O102" s="22"/>
      <c r="P102" s="22"/>
      <c r="Q102" s="22"/>
      <c r="R102" s="22"/>
      <c r="S102" s="22"/>
      <c r="T102" s="22"/>
      <c r="U102" s="22"/>
      <c r="V102" s="22"/>
      <c r="W102" s="22"/>
      <c r="X102" s="22"/>
      <c r="Y102" s="22"/>
      <c r="Z102" s="22"/>
      <c r="AA102" s="22"/>
      <c r="AB102" s="22"/>
      <c r="AC102" s="22" t="s">
        <v>590</v>
      </c>
      <c r="AD102" s="23"/>
      <c r="AE102" s="23"/>
      <c r="AF102" s="23"/>
      <c r="AG102" s="23"/>
      <c r="AH102" s="23"/>
      <c r="AI102" s="25"/>
    </row>
    <row r="103" spans="1:35" s="11" customFormat="1" ht="148.5" x14ac:dyDescent="0.25">
      <c r="A103" s="7" t="s">
        <v>223</v>
      </c>
      <c r="B103" s="8" t="s">
        <v>390</v>
      </c>
      <c r="C103" s="9">
        <v>45078</v>
      </c>
      <c r="D103" s="9">
        <f>VLOOKUP($A$6:$A$331,'[2]Contratistas 2023'!$A$1:$L$537,12,0)</f>
        <v>45291</v>
      </c>
      <c r="E103" s="16">
        <v>29053808</v>
      </c>
      <c r="F103" s="16">
        <v>29053808</v>
      </c>
      <c r="G103" s="4">
        <f t="shared" si="4"/>
        <v>1</v>
      </c>
      <c r="H103" s="16">
        <f t="shared" si="5"/>
        <v>0</v>
      </c>
      <c r="I103" s="10">
        <v>0</v>
      </c>
      <c r="J103" s="22"/>
      <c r="K103" s="22"/>
      <c r="L103" s="22"/>
      <c r="M103" s="22"/>
      <c r="N103" s="22"/>
      <c r="O103" s="22"/>
      <c r="P103" s="22"/>
      <c r="Q103" s="22"/>
      <c r="R103" s="22"/>
      <c r="S103" s="22"/>
      <c r="T103" s="22"/>
      <c r="U103" s="22"/>
      <c r="V103" s="22"/>
      <c r="W103" s="22"/>
      <c r="X103" s="22"/>
      <c r="Y103" s="22"/>
      <c r="Z103" s="22"/>
      <c r="AA103" s="22"/>
      <c r="AB103" s="22"/>
      <c r="AC103" s="22" t="s">
        <v>590</v>
      </c>
      <c r="AD103" s="23"/>
      <c r="AE103" s="23"/>
      <c r="AF103" s="23"/>
      <c r="AG103" s="23"/>
      <c r="AH103" s="23"/>
      <c r="AI103" s="25"/>
    </row>
    <row r="104" spans="1:35" s="11" customFormat="1" ht="81" x14ac:dyDescent="0.25">
      <c r="A104" s="7" t="s">
        <v>224</v>
      </c>
      <c r="B104" s="8" t="s">
        <v>391</v>
      </c>
      <c r="C104" s="9">
        <v>45078</v>
      </c>
      <c r="D104" s="9">
        <f>VLOOKUP($A$6:$A$331,'[2]Contratistas 2023'!$A$1:$L$537,12,0)</f>
        <v>45291</v>
      </c>
      <c r="E104" s="16">
        <v>40055505</v>
      </c>
      <c r="F104" s="16">
        <v>40055505</v>
      </c>
      <c r="G104" s="4">
        <f t="shared" si="4"/>
        <v>1</v>
      </c>
      <c r="H104" s="16">
        <f t="shared" si="5"/>
        <v>0</v>
      </c>
      <c r="I104" s="10">
        <v>0</v>
      </c>
      <c r="J104" s="22"/>
      <c r="K104" s="22"/>
      <c r="L104" s="22"/>
      <c r="M104" s="22"/>
      <c r="N104" s="22"/>
      <c r="O104" s="22"/>
      <c r="P104" s="22"/>
      <c r="Q104" s="22"/>
      <c r="R104" s="22"/>
      <c r="S104" s="22"/>
      <c r="T104" s="22"/>
      <c r="U104" s="22"/>
      <c r="V104" s="22"/>
      <c r="W104" s="22"/>
      <c r="X104" s="22"/>
      <c r="Y104" s="22"/>
      <c r="Z104" s="22"/>
      <c r="AA104" s="22"/>
      <c r="AB104" s="22"/>
      <c r="AC104" s="22" t="s">
        <v>590</v>
      </c>
      <c r="AD104" s="23"/>
      <c r="AE104" s="23"/>
      <c r="AF104" s="23"/>
      <c r="AG104" s="23"/>
      <c r="AH104" s="23"/>
      <c r="AI104" s="25"/>
    </row>
    <row r="105" spans="1:35" s="11" customFormat="1" ht="81" x14ac:dyDescent="0.25">
      <c r="A105" s="7" t="s">
        <v>225</v>
      </c>
      <c r="B105" s="8" t="s">
        <v>392</v>
      </c>
      <c r="C105" s="9">
        <v>45079</v>
      </c>
      <c r="D105" s="9">
        <f>VLOOKUP($A$6:$A$331,'[2]Contratistas 2023'!$A$1:$L$537,12,0)</f>
        <v>45291</v>
      </c>
      <c r="E105" s="16">
        <v>17349278</v>
      </c>
      <c r="F105" s="16">
        <v>17349278</v>
      </c>
      <c r="G105" s="4">
        <f t="shared" si="4"/>
        <v>1</v>
      </c>
      <c r="H105" s="16">
        <f t="shared" si="5"/>
        <v>0</v>
      </c>
      <c r="I105" s="10">
        <v>0</v>
      </c>
      <c r="J105" s="22"/>
      <c r="K105" s="22"/>
      <c r="L105" s="22"/>
      <c r="M105" s="22"/>
      <c r="N105" s="22"/>
      <c r="O105" s="22"/>
      <c r="P105" s="22"/>
      <c r="Q105" s="22"/>
      <c r="R105" s="22"/>
      <c r="S105" s="22"/>
      <c r="T105" s="22"/>
      <c r="U105" s="22"/>
      <c r="V105" s="22"/>
      <c r="W105" s="22"/>
      <c r="X105" s="22"/>
      <c r="Y105" s="22"/>
      <c r="Z105" s="22"/>
      <c r="AA105" s="22"/>
      <c r="AB105" s="22"/>
      <c r="AC105" s="22" t="s">
        <v>590</v>
      </c>
      <c r="AD105" s="23"/>
      <c r="AE105" s="23"/>
      <c r="AF105" s="23"/>
      <c r="AG105" s="23"/>
      <c r="AH105" s="23"/>
      <c r="AI105" s="25"/>
    </row>
    <row r="106" spans="1:35" s="11" customFormat="1" ht="81" x14ac:dyDescent="0.25">
      <c r="A106" s="7" t="s">
        <v>226</v>
      </c>
      <c r="B106" s="8" t="s">
        <v>393</v>
      </c>
      <c r="C106" s="9">
        <v>45078</v>
      </c>
      <c r="D106" s="9">
        <f>VLOOKUP($A$6:$A$331,'[2]Contratistas 2023'!$A$1:$L$537,12,0)</f>
        <v>45291</v>
      </c>
      <c r="E106" s="16">
        <v>35610288</v>
      </c>
      <c r="F106" s="16">
        <v>35610288</v>
      </c>
      <c r="G106" s="4">
        <f t="shared" si="4"/>
        <v>1</v>
      </c>
      <c r="H106" s="16">
        <f t="shared" si="5"/>
        <v>0</v>
      </c>
      <c r="I106" s="10">
        <v>0</v>
      </c>
      <c r="J106" s="22"/>
      <c r="K106" s="22"/>
      <c r="L106" s="22"/>
      <c r="M106" s="22"/>
      <c r="N106" s="22"/>
      <c r="O106" s="22"/>
      <c r="P106" s="22"/>
      <c r="Q106" s="22"/>
      <c r="R106" s="22"/>
      <c r="S106" s="22"/>
      <c r="T106" s="22"/>
      <c r="U106" s="22"/>
      <c r="V106" s="22"/>
      <c r="W106" s="22"/>
      <c r="X106" s="22"/>
      <c r="Y106" s="22"/>
      <c r="Z106" s="22"/>
      <c r="AA106" s="22"/>
      <c r="AB106" s="22"/>
      <c r="AC106" s="22" t="s">
        <v>590</v>
      </c>
      <c r="AD106" s="23"/>
      <c r="AE106" s="23"/>
      <c r="AF106" s="23"/>
      <c r="AG106" s="23"/>
      <c r="AH106" s="23"/>
      <c r="AI106" s="25"/>
    </row>
    <row r="107" spans="1:35" s="11" customFormat="1" ht="81" x14ac:dyDescent="0.25">
      <c r="A107" s="7" t="s">
        <v>227</v>
      </c>
      <c r="B107" s="8" t="s">
        <v>394</v>
      </c>
      <c r="C107" s="9">
        <v>45078</v>
      </c>
      <c r="D107" s="9">
        <f>VLOOKUP($A$6:$A$331,'[2]Contratistas 2023'!$A$1:$L$537,12,0)</f>
        <v>45291</v>
      </c>
      <c r="E107" s="16">
        <v>40055505</v>
      </c>
      <c r="F107" s="16">
        <v>40055505</v>
      </c>
      <c r="G107" s="4">
        <f t="shared" si="4"/>
        <v>1</v>
      </c>
      <c r="H107" s="16">
        <f t="shared" si="5"/>
        <v>0</v>
      </c>
      <c r="I107" s="10">
        <v>0</v>
      </c>
      <c r="J107" s="22"/>
      <c r="K107" s="22"/>
      <c r="L107" s="22"/>
      <c r="M107" s="22"/>
      <c r="N107" s="22"/>
      <c r="O107" s="22"/>
      <c r="P107" s="22"/>
      <c r="Q107" s="22"/>
      <c r="R107" s="22"/>
      <c r="S107" s="22"/>
      <c r="T107" s="22"/>
      <c r="U107" s="22"/>
      <c r="V107" s="22"/>
      <c r="W107" s="22"/>
      <c r="X107" s="22"/>
      <c r="Y107" s="22"/>
      <c r="Z107" s="22"/>
      <c r="AA107" s="22"/>
      <c r="AB107" s="22"/>
      <c r="AC107" s="22" t="s">
        <v>590</v>
      </c>
      <c r="AD107" s="23"/>
      <c r="AE107" s="23"/>
      <c r="AF107" s="23"/>
      <c r="AG107" s="23"/>
      <c r="AH107" s="23"/>
      <c r="AI107" s="25"/>
    </row>
    <row r="108" spans="1:35" s="11" customFormat="1" ht="81" x14ac:dyDescent="0.25">
      <c r="A108" s="7" t="s">
        <v>228</v>
      </c>
      <c r="B108" s="8" t="s">
        <v>80</v>
      </c>
      <c r="C108" s="9">
        <v>45078</v>
      </c>
      <c r="D108" s="9">
        <f>VLOOKUP($A$6:$A$331,'[2]Contratistas 2023'!$A$1:$L$537,12,0)</f>
        <v>45291</v>
      </c>
      <c r="E108" s="16">
        <v>22274588</v>
      </c>
      <c r="F108" s="16">
        <v>22274588</v>
      </c>
      <c r="G108" s="4">
        <f t="shared" si="4"/>
        <v>1</v>
      </c>
      <c r="H108" s="16">
        <f t="shared" si="5"/>
        <v>0</v>
      </c>
      <c r="I108" s="10">
        <v>0</v>
      </c>
      <c r="J108" s="22"/>
      <c r="K108" s="22"/>
      <c r="L108" s="22"/>
      <c r="M108" s="22"/>
      <c r="N108" s="22"/>
      <c r="O108" s="22"/>
      <c r="P108" s="22"/>
      <c r="Q108" s="22"/>
      <c r="R108" s="22"/>
      <c r="S108" s="22"/>
      <c r="T108" s="22"/>
      <c r="U108" s="22"/>
      <c r="V108" s="22"/>
      <c r="W108" s="22"/>
      <c r="X108" s="22"/>
      <c r="Y108" s="22"/>
      <c r="Z108" s="22"/>
      <c r="AA108" s="22"/>
      <c r="AB108" s="22"/>
      <c r="AC108" s="22" t="s">
        <v>590</v>
      </c>
      <c r="AD108" s="23"/>
      <c r="AE108" s="23"/>
      <c r="AF108" s="23"/>
      <c r="AG108" s="23"/>
      <c r="AH108" s="23"/>
      <c r="AI108" s="25"/>
    </row>
    <row r="109" spans="1:35" s="11" customFormat="1" ht="81" x14ac:dyDescent="0.25">
      <c r="A109" s="7" t="s">
        <v>229</v>
      </c>
      <c r="B109" s="8" t="s">
        <v>396</v>
      </c>
      <c r="C109" s="9">
        <v>45078</v>
      </c>
      <c r="D109" s="9">
        <f>VLOOKUP($A$6:$A$331,'[2]Contratistas 2023'!$A$1:$L$537,12,0)</f>
        <v>45291</v>
      </c>
      <c r="E109" s="16">
        <v>40055505</v>
      </c>
      <c r="F109" s="16">
        <v>40055505</v>
      </c>
      <c r="G109" s="4">
        <f t="shared" si="4"/>
        <v>1</v>
      </c>
      <c r="H109" s="16">
        <f t="shared" si="5"/>
        <v>0</v>
      </c>
      <c r="I109" s="10">
        <v>0</v>
      </c>
      <c r="J109" s="22"/>
      <c r="K109" s="22"/>
      <c r="L109" s="22"/>
      <c r="M109" s="22"/>
      <c r="N109" s="22"/>
      <c r="O109" s="22"/>
      <c r="P109" s="22"/>
      <c r="Q109" s="22"/>
      <c r="R109" s="22"/>
      <c r="S109" s="22"/>
      <c r="T109" s="22"/>
      <c r="U109" s="22"/>
      <c r="V109" s="22"/>
      <c r="W109" s="22"/>
      <c r="X109" s="22"/>
      <c r="Y109" s="22"/>
      <c r="Z109" s="22"/>
      <c r="AA109" s="22"/>
      <c r="AB109" s="22"/>
      <c r="AC109" s="22" t="s">
        <v>590</v>
      </c>
      <c r="AD109" s="23"/>
      <c r="AE109" s="23"/>
      <c r="AF109" s="23"/>
      <c r="AG109" s="23"/>
      <c r="AH109" s="23"/>
      <c r="AI109" s="25"/>
    </row>
    <row r="110" spans="1:35" s="11" customFormat="1" ht="81" x14ac:dyDescent="0.25">
      <c r="A110" s="7" t="s">
        <v>230</v>
      </c>
      <c r="B110" s="8" t="s">
        <v>393</v>
      </c>
      <c r="C110" s="9">
        <v>45078</v>
      </c>
      <c r="D110" s="9">
        <f>VLOOKUP($A$6:$A$331,'[2]Contratistas 2023'!$A$1:$L$537,12,0)</f>
        <v>45291</v>
      </c>
      <c r="E110" s="16">
        <v>35610288</v>
      </c>
      <c r="F110" s="16">
        <v>35610288</v>
      </c>
      <c r="G110" s="4">
        <f t="shared" si="4"/>
        <v>1</v>
      </c>
      <c r="H110" s="16">
        <f t="shared" si="5"/>
        <v>0</v>
      </c>
      <c r="I110" s="10">
        <v>0</v>
      </c>
      <c r="J110" s="22"/>
      <c r="K110" s="22"/>
      <c r="L110" s="22"/>
      <c r="M110" s="22"/>
      <c r="N110" s="22"/>
      <c r="O110" s="22"/>
      <c r="P110" s="22"/>
      <c r="Q110" s="22"/>
      <c r="R110" s="22"/>
      <c r="S110" s="22"/>
      <c r="T110" s="22"/>
      <c r="U110" s="22"/>
      <c r="V110" s="22"/>
      <c r="W110" s="22"/>
      <c r="X110" s="22"/>
      <c r="Y110" s="22"/>
      <c r="Z110" s="22"/>
      <c r="AA110" s="22"/>
      <c r="AB110" s="22"/>
      <c r="AC110" s="22" t="s">
        <v>590</v>
      </c>
      <c r="AD110" s="23"/>
      <c r="AE110" s="23"/>
      <c r="AF110" s="23"/>
      <c r="AG110" s="23"/>
      <c r="AH110" s="23"/>
      <c r="AI110" s="25"/>
    </row>
    <row r="111" spans="1:35" s="11" customFormat="1" ht="81" x14ac:dyDescent="0.25">
      <c r="A111" s="7" t="s">
        <v>231</v>
      </c>
      <c r="B111" s="8" t="s">
        <v>393</v>
      </c>
      <c r="C111" s="9">
        <v>45078</v>
      </c>
      <c r="D111" s="9">
        <f>VLOOKUP($A$6:$A$331,'[2]Contratistas 2023'!$A$1:$L$537,12,0)</f>
        <v>45291</v>
      </c>
      <c r="E111" s="16">
        <v>35610288</v>
      </c>
      <c r="F111" s="16">
        <v>35610288</v>
      </c>
      <c r="G111" s="4">
        <f t="shared" si="4"/>
        <v>1</v>
      </c>
      <c r="H111" s="16">
        <f t="shared" si="5"/>
        <v>0</v>
      </c>
      <c r="I111" s="10">
        <v>0</v>
      </c>
      <c r="J111" s="22"/>
      <c r="K111" s="22"/>
      <c r="L111" s="22"/>
      <c r="M111" s="22"/>
      <c r="N111" s="22"/>
      <c r="O111" s="22"/>
      <c r="P111" s="22"/>
      <c r="Q111" s="22"/>
      <c r="R111" s="22"/>
      <c r="S111" s="22"/>
      <c r="T111" s="22"/>
      <c r="U111" s="22"/>
      <c r="V111" s="22"/>
      <c r="W111" s="22"/>
      <c r="X111" s="22"/>
      <c r="Y111" s="22"/>
      <c r="Z111" s="22"/>
      <c r="AA111" s="22"/>
      <c r="AB111" s="22"/>
      <c r="AC111" s="22" t="s">
        <v>590</v>
      </c>
      <c r="AD111" s="23"/>
      <c r="AE111" s="23"/>
      <c r="AF111" s="23"/>
      <c r="AG111" s="23"/>
      <c r="AH111" s="23"/>
      <c r="AI111" s="25"/>
    </row>
    <row r="112" spans="1:35" s="11" customFormat="1" ht="40.5" x14ac:dyDescent="0.25">
      <c r="A112" s="7" t="s">
        <v>232</v>
      </c>
      <c r="B112" s="8" t="s">
        <v>79</v>
      </c>
      <c r="C112" s="9">
        <v>45078</v>
      </c>
      <c r="D112" s="9">
        <f>VLOOKUP($A$6:$A$331,'[2]Contratistas 2023'!$A$1:$L$537,12,0)</f>
        <v>45291</v>
      </c>
      <c r="E112" s="16">
        <v>29053808</v>
      </c>
      <c r="F112" s="16">
        <v>29053808</v>
      </c>
      <c r="G112" s="4">
        <f t="shared" si="4"/>
        <v>1</v>
      </c>
      <c r="H112" s="16">
        <f t="shared" si="5"/>
        <v>0</v>
      </c>
      <c r="I112" s="10">
        <v>0</v>
      </c>
      <c r="J112" s="22"/>
      <c r="K112" s="22"/>
      <c r="L112" s="22"/>
      <c r="M112" s="22"/>
      <c r="N112" s="22"/>
      <c r="O112" s="22"/>
      <c r="P112" s="22"/>
      <c r="Q112" s="22"/>
      <c r="R112" s="22"/>
      <c r="S112" s="22"/>
      <c r="T112" s="22"/>
      <c r="U112" s="22"/>
      <c r="V112" s="22"/>
      <c r="W112" s="22"/>
      <c r="X112" s="22"/>
      <c r="Y112" s="22"/>
      <c r="Z112" s="22"/>
      <c r="AA112" s="22"/>
      <c r="AB112" s="22"/>
      <c r="AC112" s="22" t="s">
        <v>590</v>
      </c>
      <c r="AD112" s="23"/>
      <c r="AE112" s="23"/>
      <c r="AF112" s="23"/>
      <c r="AG112" s="23"/>
      <c r="AH112" s="23"/>
      <c r="AI112" s="25"/>
    </row>
    <row r="113" spans="1:35" s="11" customFormat="1" ht="81" x14ac:dyDescent="0.25">
      <c r="A113" s="7" t="s">
        <v>233</v>
      </c>
      <c r="B113" s="8" t="s">
        <v>397</v>
      </c>
      <c r="C113" s="9">
        <v>45078</v>
      </c>
      <c r="D113" s="9">
        <f>VLOOKUP($A$6:$A$331,'[2]Contratistas 2023'!$A$1:$L$537,12,0)</f>
        <v>45291</v>
      </c>
      <c r="E113" s="16">
        <v>29053808</v>
      </c>
      <c r="F113" s="16">
        <v>29053808</v>
      </c>
      <c r="G113" s="4">
        <f t="shared" si="4"/>
        <v>1</v>
      </c>
      <c r="H113" s="16">
        <f t="shared" si="5"/>
        <v>0</v>
      </c>
      <c r="I113" s="10">
        <v>0</v>
      </c>
      <c r="J113" s="22"/>
      <c r="K113" s="22"/>
      <c r="L113" s="22"/>
      <c r="M113" s="22"/>
      <c r="N113" s="22"/>
      <c r="O113" s="22"/>
      <c r="P113" s="22"/>
      <c r="Q113" s="22"/>
      <c r="R113" s="22"/>
      <c r="S113" s="22"/>
      <c r="T113" s="22"/>
      <c r="U113" s="22"/>
      <c r="V113" s="22"/>
      <c r="W113" s="22"/>
      <c r="X113" s="22"/>
      <c r="Y113" s="22"/>
      <c r="Z113" s="22"/>
      <c r="AA113" s="22"/>
      <c r="AB113" s="22"/>
      <c r="AC113" s="22" t="s">
        <v>590</v>
      </c>
      <c r="AD113" s="23"/>
      <c r="AE113" s="23"/>
      <c r="AF113" s="23"/>
      <c r="AG113" s="23"/>
      <c r="AH113" s="23"/>
      <c r="AI113" s="25"/>
    </row>
    <row r="114" spans="1:35" s="11" customFormat="1" ht="40.5" x14ac:dyDescent="0.25">
      <c r="A114" s="7" t="s">
        <v>234</v>
      </c>
      <c r="B114" s="8" t="s">
        <v>79</v>
      </c>
      <c r="C114" s="9">
        <v>45078</v>
      </c>
      <c r="D114" s="9">
        <f>VLOOKUP($A$6:$A$331,'[2]Contratistas 2023'!$A$1:$L$537,12,0)</f>
        <v>45291</v>
      </c>
      <c r="E114" s="16">
        <v>29053808</v>
      </c>
      <c r="F114" s="16">
        <v>29053808</v>
      </c>
      <c r="G114" s="4">
        <f t="shared" si="4"/>
        <v>1</v>
      </c>
      <c r="H114" s="16">
        <f t="shared" si="5"/>
        <v>0</v>
      </c>
      <c r="I114" s="10">
        <v>0</v>
      </c>
      <c r="J114" s="22"/>
      <c r="K114" s="22"/>
      <c r="L114" s="22"/>
      <c r="M114" s="22"/>
      <c r="N114" s="22"/>
      <c r="O114" s="22"/>
      <c r="P114" s="22"/>
      <c r="Q114" s="22"/>
      <c r="R114" s="22"/>
      <c r="S114" s="22"/>
      <c r="T114" s="22"/>
      <c r="U114" s="22"/>
      <c r="V114" s="22"/>
      <c r="W114" s="22"/>
      <c r="X114" s="22"/>
      <c r="Y114" s="22"/>
      <c r="Z114" s="22"/>
      <c r="AA114" s="22"/>
      <c r="AB114" s="22"/>
      <c r="AC114" s="22" t="s">
        <v>590</v>
      </c>
      <c r="AD114" s="23"/>
      <c r="AE114" s="23"/>
      <c r="AF114" s="23"/>
      <c r="AG114" s="23"/>
      <c r="AH114" s="23"/>
      <c r="AI114" s="25"/>
    </row>
    <row r="115" spans="1:35" s="11" customFormat="1" ht="67.5" x14ac:dyDescent="0.25">
      <c r="A115" s="7" t="s">
        <v>235</v>
      </c>
      <c r="B115" s="8" t="s">
        <v>395</v>
      </c>
      <c r="C115" s="9">
        <v>45078</v>
      </c>
      <c r="D115" s="9">
        <f>VLOOKUP($A$6:$A$331,'[2]Contratistas 2023'!$A$1:$L$537,12,0)</f>
        <v>45291</v>
      </c>
      <c r="E115" s="16">
        <v>31140662</v>
      </c>
      <c r="F115" s="16">
        <v>31140662</v>
      </c>
      <c r="G115" s="4">
        <f t="shared" si="4"/>
        <v>1</v>
      </c>
      <c r="H115" s="16">
        <f t="shared" si="5"/>
        <v>0</v>
      </c>
      <c r="I115" s="10">
        <v>0</v>
      </c>
      <c r="J115" s="22"/>
      <c r="K115" s="22"/>
      <c r="L115" s="22"/>
      <c r="M115" s="22"/>
      <c r="N115" s="22"/>
      <c r="O115" s="22"/>
      <c r="P115" s="22"/>
      <c r="Q115" s="22"/>
      <c r="R115" s="22"/>
      <c r="S115" s="22"/>
      <c r="T115" s="22"/>
      <c r="U115" s="22"/>
      <c r="V115" s="22"/>
      <c r="W115" s="22"/>
      <c r="X115" s="22"/>
      <c r="Y115" s="22"/>
      <c r="Z115" s="22"/>
      <c r="AA115" s="22"/>
      <c r="AB115" s="22"/>
      <c r="AC115" s="22" t="s">
        <v>590</v>
      </c>
      <c r="AD115" s="23"/>
      <c r="AE115" s="23"/>
      <c r="AF115" s="23"/>
      <c r="AG115" s="23"/>
      <c r="AH115" s="23"/>
      <c r="AI115" s="25"/>
    </row>
    <row r="116" spans="1:35" s="11" customFormat="1" ht="67.5" x14ac:dyDescent="0.25">
      <c r="A116" s="7" t="s">
        <v>236</v>
      </c>
      <c r="B116" s="8" t="s">
        <v>395</v>
      </c>
      <c r="C116" s="9">
        <v>45078</v>
      </c>
      <c r="D116" s="9">
        <f>VLOOKUP($A$6:$A$331,'[2]Contratistas 2023'!$A$1:$L$537,12,0)</f>
        <v>45291</v>
      </c>
      <c r="E116" s="16">
        <v>31140662</v>
      </c>
      <c r="F116" s="16">
        <v>31140662</v>
      </c>
      <c r="G116" s="4">
        <f t="shared" si="4"/>
        <v>1</v>
      </c>
      <c r="H116" s="16">
        <f t="shared" si="5"/>
        <v>0</v>
      </c>
      <c r="I116" s="10">
        <v>0</v>
      </c>
      <c r="J116" s="22"/>
      <c r="K116" s="22"/>
      <c r="L116" s="22"/>
      <c r="M116" s="22"/>
      <c r="N116" s="22"/>
      <c r="O116" s="22"/>
      <c r="P116" s="22"/>
      <c r="Q116" s="22"/>
      <c r="R116" s="22"/>
      <c r="S116" s="22"/>
      <c r="T116" s="22"/>
      <c r="U116" s="22"/>
      <c r="V116" s="22"/>
      <c r="W116" s="22"/>
      <c r="X116" s="22"/>
      <c r="Y116" s="22"/>
      <c r="Z116" s="22"/>
      <c r="AA116" s="22"/>
      <c r="AB116" s="22"/>
      <c r="AC116" s="22" t="s">
        <v>590</v>
      </c>
      <c r="AD116" s="23"/>
      <c r="AE116" s="23"/>
      <c r="AF116" s="23"/>
      <c r="AG116" s="23"/>
      <c r="AH116" s="23"/>
      <c r="AI116" s="25"/>
    </row>
    <row r="117" spans="1:35" s="11" customFormat="1" ht="81" x14ac:dyDescent="0.25">
      <c r="A117" s="7" t="s">
        <v>237</v>
      </c>
      <c r="B117" s="8" t="s">
        <v>399</v>
      </c>
      <c r="C117" s="9">
        <v>45078</v>
      </c>
      <c r="D117" s="9">
        <f>VLOOKUP($A$6:$A$331,'[2]Contratistas 2023'!$A$1:$L$537,12,0)</f>
        <v>45291</v>
      </c>
      <c r="E117" s="16">
        <v>35610288</v>
      </c>
      <c r="F117" s="16">
        <v>35610288</v>
      </c>
      <c r="G117" s="4">
        <f t="shared" si="4"/>
        <v>1</v>
      </c>
      <c r="H117" s="16">
        <f t="shared" si="5"/>
        <v>0</v>
      </c>
      <c r="I117" s="10">
        <v>0</v>
      </c>
      <c r="J117" s="22"/>
      <c r="K117" s="22"/>
      <c r="L117" s="22"/>
      <c r="M117" s="22"/>
      <c r="N117" s="22"/>
      <c r="O117" s="22"/>
      <c r="P117" s="22"/>
      <c r="Q117" s="22"/>
      <c r="R117" s="22"/>
      <c r="S117" s="22"/>
      <c r="T117" s="22"/>
      <c r="U117" s="22"/>
      <c r="V117" s="22"/>
      <c r="W117" s="22"/>
      <c r="X117" s="22"/>
      <c r="Y117" s="22"/>
      <c r="Z117" s="22"/>
      <c r="AA117" s="22"/>
      <c r="AB117" s="22"/>
      <c r="AC117" s="22" t="s">
        <v>590</v>
      </c>
      <c r="AD117" s="23"/>
      <c r="AE117" s="23"/>
      <c r="AF117" s="23"/>
      <c r="AG117" s="23"/>
      <c r="AH117" s="23"/>
      <c r="AI117" s="25"/>
    </row>
    <row r="118" spans="1:35" s="11" customFormat="1" ht="81" x14ac:dyDescent="0.25">
      <c r="A118" s="7" t="s">
        <v>238</v>
      </c>
      <c r="B118" s="8" t="s">
        <v>399</v>
      </c>
      <c r="C118" s="9">
        <v>45078</v>
      </c>
      <c r="D118" s="9">
        <f>VLOOKUP($A$6:$A$331,'[2]Contratistas 2023'!$A$1:$L$537,12,0)</f>
        <v>45291</v>
      </c>
      <c r="E118" s="16">
        <v>35610288</v>
      </c>
      <c r="F118" s="16">
        <v>35610288</v>
      </c>
      <c r="G118" s="4">
        <f t="shared" si="4"/>
        <v>1</v>
      </c>
      <c r="H118" s="16">
        <f t="shared" si="5"/>
        <v>0</v>
      </c>
      <c r="I118" s="10">
        <v>0</v>
      </c>
      <c r="J118" s="22"/>
      <c r="K118" s="22"/>
      <c r="L118" s="22"/>
      <c r="M118" s="22"/>
      <c r="N118" s="22"/>
      <c r="O118" s="22"/>
      <c r="P118" s="22"/>
      <c r="Q118" s="22"/>
      <c r="R118" s="22"/>
      <c r="S118" s="22"/>
      <c r="T118" s="22"/>
      <c r="U118" s="22"/>
      <c r="V118" s="22"/>
      <c r="W118" s="22"/>
      <c r="X118" s="22"/>
      <c r="Y118" s="22"/>
      <c r="Z118" s="22"/>
      <c r="AA118" s="22"/>
      <c r="AB118" s="22"/>
      <c r="AC118" s="22" t="s">
        <v>590</v>
      </c>
      <c r="AD118" s="23"/>
      <c r="AE118" s="23"/>
      <c r="AF118" s="23"/>
      <c r="AG118" s="23"/>
      <c r="AH118" s="23"/>
      <c r="AI118" s="25"/>
    </row>
    <row r="119" spans="1:35" s="11" customFormat="1" ht="81" x14ac:dyDescent="0.25">
      <c r="A119" s="7" t="s">
        <v>239</v>
      </c>
      <c r="B119" s="8" t="s">
        <v>400</v>
      </c>
      <c r="C119" s="9">
        <v>45078</v>
      </c>
      <c r="D119" s="9">
        <v>45301</v>
      </c>
      <c r="E119" s="16">
        <v>55953942</v>
      </c>
      <c r="F119" s="16">
        <v>53410581</v>
      </c>
      <c r="G119" s="28">
        <f t="shared" si="4"/>
        <v>0.95454545454545459</v>
      </c>
      <c r="H119" s="29">
        <f t="shared" si="5"/>
        <v>2543361</v>
      </c>
      <c r="I119" s="10">
        <v>0</v>
      </c>
      <c r="J119" s="22"/>
      <c r="K119" s="22"/>
      <c r="L119" s="22"/>
      <c r="M119" s="22"/>
      <c r="N119" s="22"/>
      <c r="O119" s="22"/>
      <c r="P119" s="22"/>
      <c r="Q119" s="22"/>
      <c r="R119" s="22"/>
      <c r="S119" s="22"/>
      <c r="T119" s="22"/>
      <c r="U119" s="22"/>
      <c r="V119" s="22"/>
      <c r="W119" s="22"/>
      <c r="X119" s="22"/>
      <c r="Y119" s="22"/>
      <c r="Z119" s="22"/>
      <c r="AA119" s="22"/>
      <c r="AB119" s="22"/>
      <c r="AC119" s="22" t="s">
        <v>590</v>
      </c>
      <c r="AD119" s="23"/>
      <c r="AE119" s="23"/>
      <c r="AF119" s="23"/>
      <c r="AG119" s="23"/>
      <c r="AH119" s="23"/>
      <c r="AI119" s="25"/>
    </row>
    <row r="120" spans="1:35" s="11" customFormat="1" ht="81" x14ac:dyDescent="0.25">
      <c r="A120" s="7" t="s">
        <v>240</v>
      </c>
      <c r="B120" s="8" t="s">
        <v>181</v>
      </c>
      <c r="C120" s="9">
        <v>45078</v>
      </c>
      <c r="D120" s="9">
        <f>VLOOKUP($A$6:$A$331,'[2]Contratistas 2023'!$A$1:$L$537,12,0)</f>
        <v>45291</v>
      </c>
      <c r="E120" s="16">
        <v>22274588</v>
      </c>
      <c r="F120" s="16">
        <v>22274588</v>
      </c>
      <c r="G120" s="4">
        <f t="shared" si="4"/>
        <v>1</v>
      </c>
      <c r="H120" s="16">
        <f t="shared" si="5"/>
        <v>0</v>
      </c>
      <c r="I120" s="10">
        <v>0</v>
      </c>
      <c r="J120" s="22"/>
      <c r="K120" s="22"/>
      <c r="L120" s="22"/>
      <c r="M120" s="22"/>
      <c r="N120" s="22"/>
      <c r="O120" s="22"/>
      <c r="P120" s="22"/>
      <c r="Q120" s="22"/>
      <c r="R120" s="22"/>
      <c r="S120" s="22"/>
      <c r="T120" s="22"/>
      <c r="U120" s="22"/>
      <c r="V120" s="22"/>
      <c r="W120" s="22"/>
      <c r="X120" s="22"/>
      <c r="Y120" s="22"/>
      <c r="Z120" s="22"/>
      <c r="AA120" s="22"/>
      <c r="AB120" s="22"/>
      <c r="AC120" s="22" t="s">
        <v>590</v>
      </c>
      <c r="AD120" s="23"/>
      <c r="AE120" s="23"/>
      <c r="AF120" s="23"/>
      <c r="AG120" s="23"/>
      <c r="AH120" s="23"/>
      <c r="AI120" s="25"/>
    </row>
    <row r="121" spans="1:35" s="11" customFormat="1" ht="81" x14ac:dyDescent="0.25">
      <c r="A121" s="7" t="s">
        <v>241</v>
      </c>
      <c r="B121" s="8" t="s">
        <v>80</v>
      </c>
      <c r="C121" s="9">
        <v>45078</v>
      </c>
      <c r="D121" s="9">
        <f>VLOOKUP($A$6:$A$331,'[2]Contratistas 2023'!$A$1:$L$537,12,0)</f>
        <v>45291</v>
      </c>
      <c r="E121" s="16">
        <v>22274588</v>
      </c>
      <c r="F121" s="16">
        <v>22274588</v>
      </c>
      <c r="G121" s="4">
        <f t="shared" si="4"/>
        <v>1</v>
      </c>
      <c r="H121" s="16">
        <f t="shared" si="5"/>
        <v>0</v>
      </c>
      <c r="I121" s="10">
        <v>0</v>
      </c>
      <c r="J121" s="22"/>
      <c r="K121" s="22"/>
      <c r="L121" s="22"/>
      <c r="M121" s="22"/>
      <c r="N121" s="22"/>
      <c r="O121" s="22"/>
      <c r="P121" s="22"/>
      <c r="Q121" s="22"/>
      <c r="R121" s="22"/>
      <c r="S121" s="22"/>
      <c r="T121" s="22"/>
      <c r="U121" s="22"/>
      <c r="V121" s="22"/>
      <c r="W121" s="22"/>
      <c r="X121" s="22"/>
      <c r="Y121" s="22"/>
      <c r="Z121" s="22"/>
      <c r="AA121" s="22"/>
      <c r="AB121" s="22"/>
      <c r="AC121" s="22" t="s">
        <v>590</v>
      </c>
      <c r="AD121" s="23"/>
      <c r="AE121" s="23"/>
      <c r="AF121" s="23"/>
      <c r="AG121" s="23"/>
      <c r="AH121" s="23"/>
      <c r="AI121" s="25"/>
    </row>
    <row r="122" spans="1:35" s="11" customFormat="1" ht="67.5" x14ac:dyDescent="0.25">
      <c r="A122" s="7" t="s">
        <v>242</v>
      </c>
      <c r="B122" s="8" t="s">
        <v>395</v>
      </c>
      <c r="C122" s="9">
        <v>45078</v>
      </c>
      <c r="D122" s="9">
        <f>VLOOKUP($A$6:$A$331,'[2]Contratistas 2023'!$A$1:$L$537,12,0)</f>
        <v>45291</v>
      </c>
      <c r="E122" s="16">
        <v>31140662</v>
      </c>
      <c r="F122" s="16">
        <v>31140662</v>
      </c>
      <c r="G122" s="4">
        <f t="shared" si="4"/>
        <v>1</v>
      </c>
      <c r="H122" s="16">
        <f t="shared" si="5"/>
        <v>0</v>
      </c>
      <c r="I122" s="10">
        <v>0</v>
      </c>
      <c r="J122" s="22"/>
      <c r="K122" s="22"/>
      <c r="L122" s="22"/>
      <c r="M122" s="22"/>
      <c r="N122" s="22"/>
      <c r="O122" s="22"/>
      <c r="P122" s="22"/>
      <c r="Q122" s="22"/>
      <c r="R122" s="22"/>
      <c r="S122" s="22"/>
      <c r="T122" s="22"/>
      <c r="U122" s="22"/>
      <c r="V122" s="22"/>
      <c r="W122" s="22"/>
      <c r="X122" s="22"/>
      <c r="Y122" s="22"/>
      <c r="Z122" s="22"/>
      <c r="AA122" s="22"/>
      <c r="AB122" s="22"/>
      <c r="AC122" s="22" t="s">
        <v>590</v>
      </c>
      <c r="AD122" s="23"/>
      <c r="AE122" s="23"/>
      <c r="AF122" s="23"/>
      <c r="AG122" s="23"/>
      <c r="AH122" s="23"/>
      <c r="AI122" s="25"/>
    </row>
    <row r="123" spans="1:35" s="11" customFormat="1" ht="67.5" x14ac:dyDescent="0.25">
      <c r="A123" s="7" t="s">
        <v>243</v>
      </c>
      <c r="B123" s="8" t="s">
        <v>401</v>
      </c>
      <c r="C123" s="9">
        <v>45078</v>
      </c>
      <c r="D123" s="9">
        <f>VLOOKUP($A$6:$A$331,'[2]Contratistas 2023'!$A$1:$L$537,12,0)</f>
        <v>45291</v>
      </c>
      <c r="E123" s="16">
        <v>29053808</v>
      </c>
      <c r="F123" s="16">
        <v>29053808</v>
      </c>
      <c r="G123" s="4">
        <f t="shared" si="4"/>
        <v>1</v>
      </c>
      <c r="H123" s="16">
        <f t="shared" si="5"/>
        <v>0</v>
      </c>
      <c r="I123" s="10">
        <v>0</v>
      </c>
      <c r="J123" s="22"/>
      <c r="K123" s="22"/>
      <c r="L123" s="22"/>
      <c r="M123" s="22"/>
      <c r="N123" s="22"/>
      <c r="O123" s="22"/>
      <c r="P123" s="22"/>
      <c r="Q123" s="22"/>
      <c r="R123" s="22"/>
      <c r="S123" s="22"/>
      <c r="T123" s="22"/>
      <c r="U123" s="22"/>
      <c r="V123" s="22"/>
      <c r="W123" s="22"/>
      <c r="X123" s="22"/>
      <c r="Y123" s="22"/>
      <c r="Z123" s="22"/>
      <c r="AA123" s="22"/>
      <c r="AB123" s="22"/>
      <c r="AC123" s="22" t="s">
        <v>590</v>
      </c>
      <c r="AD123" s="23"/>
      <c r="AE123" s="23"/>
      <c r="AF123" s="23"/>
      <c r="AG123" s="23"/>
      <c r="AH123" s="23"/>
      <c r="AI123" s="25"/>
    </row>
    <row r="124" spans="1:35" s="11" customFormat="1" ht="81" x14ac:dyDescent="0.25">
      <c r="A124" s="7" t="s">
        <v>244</v>
      </c>
      <c r="B124" s="8" t="s">
        <v>80</v>
      </c>
      <c r="C124" s="9">
        <v>45078</v>
      </c>
      <c r="D124" s="9">
        <f>VLOOKUP($A$6:$A$331,'[2]Contratistas 2023'!$A$1:$L$537,12,0)</f>
        <v>45291</v>
      </c>
      <c r="E124" s="16">
        <v>22274588</v>
      </c>
      <c r="F124" s="16">
        <v>22274588</v>
      </c>
      <c r="G124" s="4">
        <f t="shared" si="4"/>
        <v>1</v>
      </c>
      <c r="H124" s="16">
        <f t="shared" si="5"/>
        <v>0</v>
      </c>
      <c r="I124" s="10">
        <v>0</v>
      </c>
      <c r="J124" s="22"/>
      <c r="K124" s="22"/>
      <c r="L124" s="22"/>
      <c r="M124" s="22"/>
      <c r="N124" s="22"/>
      <c r="O124" s="22"/>
      <c r="P124" s="22"/>
      <c r="Q124" s="22"/>
      <c r="R124" s="22"/>
      <c r="S124" s="22"/>
      <c r="T124" s="22"/>
      <c r="U124" s="22"/>
      <c r="V124" s="22"/>
      <c r="W124" s="22"/>
      <c r="X124" s="22"/>
      <c r="Y124" s="22"/>
      <c r="Z124" s="22"/>
      <c r="AA124" s="22"/>
      <c r="AB124" s="22"/>
      <c r="AC124" s="22" t="s">
        <v>590</v>
      </c>
      <c r="AD124" s="23"/>
      <c r="AE124" s="23"/>
      <c r="AF124" s="23"/>
      <c r="AG124" s="23"/>
      <c r="AH124" s="23"/>
      <c r="AI124" s="25"/>
    </row>
    <row r="125" spans="1:35" s="11" customFormat="1" ht="81" x14ac:dyDescent="0.25">
      <c r="A125" s="7" t="s">
        <v>245</v>
      </c>
      <c r="B125" s="8" t="s">
        <v>402</v>
      </c>
      <c r="C125" s="9">
        <v>45078</v>
      </c>
      <c r="D125" s="9">
        <f>VLOOKUP($A$6:$A$331,'[2]Contratistas 2023'!$A$1:$L$537,12,0)</f>
        <v>45291</v>
      </c>
      <c r="E125" s="16">
        <v>35610288</v>
      </c>
      <c r="F125" s="16">
        <v>35610288</v>
      </c>
      <c r="G125" s="4">
        <f t="shared" si="4"/>
        <v>1</v>
      </c>
      <c r="H125" s="16">
        <f t="shared" si="5"/>
        <v>0</v>
      </c>
      <c r="I125" s="10">
        <v>0</v>
      </c>
      <c r="J125" s="22"/>
      <c r="K125" s="22"/>
      <c r="L125" s="22"/>
      <c r="M125" s="22"/>
      <c r="N125" s="22"/>
      <c r="O125" s="22"/>
      <c r="P125" s="22"/>
      <c r="Q125" s="22"/>
      <c r="R125" s="22"/>
      <c r="S125" s="22"/>
      <c r="T125" s="22"/>
      <c r="U125" s="22"/>
      <c r="V125" s="22"/>
      <c r="W125" s="22"/>
      <c r="X125" s="22"/>
      <c r="Y125" s="22"/>
      <c r="Z125" s="22"/>
      <c r="AA125" s="22"/>
      <c r="AB125" s="22"/>
      <c r="AC125" s="22" t="s">
        <v>590</v>
      </c>
      <c r="AD125" s="23"/>
      <c r="AE125" s="23"/>
      <c r="AF125" s="23"/>
      <c r="AG125" s="23"/>
      <c r="AH125" s="23"/>
      <c r="AI125" s="25"/>
    </row>
    <row r="126" spans="1:35" s="11" customFormat="1" ht="81" x14ac:dyDescent="0.25">
      <c r="A126" s="7" t="s">
        <v>246</v>
      </c>
      <c r="B126" s="8" t="s">
        <v>402</v>
      </c>
      <c r="C126" s="9">
        <v>45078</v>
      </c>
      <c r="D126" s="9">
        <f>VLOOKUP($A$6:$A$331,'[2]Contratistas 2023'!$A$1:$L$537,12,0)</f>
        <v>45291</v>
      </c>
      <c r="E126" s="16">
        <v>35610288</v>
      </c>
      <c r="F126" s="16">
        <v>35610288</v>
      </c>
      <c r="G126" s="4">
        <f t="shared" si="4"/>
        <v>1</v>
      </c>
      <c r="H126" s="16">
        <f t="shared" si="5"/>
        <v>0</v>
      </c>
      <c r="I126" s="10">
        <v>0</v>
      </c>
      <c r="J126" s="22"/>
      <c r="K126" s="22"/>
      <c r="L126" s="22"/>
      <c r="M126" s="22"/>
      <c r="N126" s="22"/>
      <c r="O126" s="22"/>
      <c r="P126" s="22"/>
      <c r="Q126" s="22"/>
      <c r="R126" s="22"/>
      <c r="S126" s="22"/>
      <c r="T126" s="22"/>
      <c r="U126" s="22"/>
      <c r="V126" s="22"/>
      <c r="W126" s="22"/>
      <c r="X126" s="22"/>
      <c r="Y126" s="22"/>
      <c r="Z126" s="22"/>
      <c r="AA126" s="22"/>
      <c r="AB126" s="22"/>
      <c r="AC126" s="22" t="s">
        <v>590</v>
      </c>
      <c r="AD126" s="23"/>
      <c r="AE126" s="23"/>
      <c r="AF126" s="23"/>
      <c r="AG126" s="23"/>
      <c r="AH126" s="23"/>
      <c r="AI126" s="25"/>
    </row>
    <row r="127" spans="1:35" s="11" customFormat="1" ht="67.5" x14ac:dyDescent="0.25">
      <c r="A127" s="7" t="s">
        <v>247</v>
      </c>
      <c r="B127" s="8" t="s">
        <v>403</v>
      </c>
      <c r="C127" s="9">
        <v>45078</v>
      </c>
      <c r="D127" s="9">
        <f>VLOOKUP($A$6:$A$331,'[2]Contratistas 2023'!$A$1:$L$537,12,0)</f>
        <v>45291</v>
      </c>
      <c r="E127" s="16">
        <v>40055505</v>
      </c>
      <c r="F127" s="16">
        <v>40055505</v>
      </c>
      <c r="G127" s="4">
        <f t="shared" si="4"/>
        <v>1</v>
      </c>
      <c r="H127" s="16">
        <f t="shared" si="5"/>
        <v>0</v>
      </c>
      <c r="I127" s="10">
        <v>0</v>
      </c>
      <c r="J127" s="22"/>
      <c r="K127" s="22"/>
      <c r="L127" s="22"/>
      <c r="M127" s="22"/>
      <c r="N127" s="22"/>
      <c r="O127" s="22"/>
      <c r="P127" s="22"/>
      <c r="Q127" s="22"/>
      <c r="R127" s="22"/>
      <c r="S127" s="22"/>
      <c r="T127" s="22"/>
      <c r="U127" s="22"/>
      <c r="V127" s="22"/>
      <c r="W127" s="22"/>
      <c r="X127" s="22"/>
      <c r="Y127" s="22"/>
      <c r="Z127" s="22"/>
      <c r="AA127" s="22"/>
      <c r="AB127" s="22"/>
      <c r="AC127" s="22" t="s">
        <v>590</v>
      </c>
      <c r="AD127" s="23"/>
      <c r="AE127" s="23"/>
      <c r="AF127" s="23"/>
      <c r="AG127" s="23"/>
      <c r="AH127" s="23"/>
      <c r="AI127" s="25"/>
    </row>
    <row r="128" spans="1:35" s="11" customFormat="1" ht="81" x14ac:dyDescent="0.25">
      <c r="A128" s="7" t="s">
        <v>248</v>
      </c>
      <c r="B128" s="8" t="s">
        <v>80</v>
      </c>
      <c r="C128" s="9">
        <v>45078</v>
      </c>
      <c r="D128" s="9">
        <f>VLOOKUP($A$6:$A$331,'[2]Contratistas 2023'!$A$1:$L$537,12,0)</f>
        <v>45291</v>
      </c>
      <c r="E128" s="16">
        <v>22274588</v>
      </c>
      <c r="F128" s="16">
        <v>22274588</v>
      </c>
      <c r="G128" s="4">
        <f t="shared" si="4"/>
        <v>1</v>
      </c>
      <c r="H128" s="16">
        <f t="shared" si="5"/>
        <v>0</v>
      </c>
      <c r="I128" s="10">
        <v>0</v>
      </c>
      <c r="J128" s="22"/>
      <c r="K128" s="22"/>
      <c r="L128" s="22"/>
      <c r="M128" s="22"/>
      <c r="N128" s="22"/>
      <c r="O128" s="22"/>
      <c r="P128" s="22"/>
      <c r="Q128" s="22"/>
      <c r="R128" s="22"/>
      <c r="S128" s="22"/>
      <c r="T128" s="22"/>
      <c r="U128" s="22"/>
      <c r="V128" s="22"/>
      <c r="W128" s="22"/>
      <c r="X128" s="22"/>
      <c r="Y128" s="22"/>
      <c r="Z128" s="22"/>
      <c r="AA128" s="22"/>
      <c r="AB128" s="22"/>
      <c r="AC128" s="22" t="s">
        <v>590</v>
      </c>
      <c r="AD128" s="23"/>
      <c r="AE128" s="23"/>
      <c r="AF128" s="23"/>
      <c r="AG128" s="23"/>
      <c r="AH128" s="23"/>
      <c r="AI128" s="25"/>
    </row>
    <row r="129" spans="1:35" s="11" customFormat="1" ht="81" x14ac:dyDescent="0.25">
      <c r="A129" s="7" t="s">
        <v>249</v>
      </c>
      <c r="B129" s="8" t="s">
        <v>404</v>
      </c>
      <c r="C129" s="9">
        <v>45078</v>
      </c>
      <c r="D129" s="9">
        <f>VLOOKUP($A$6:$A$331,'[2]Contratistas 2023'!$A$1:$L$537,12,0)</f>
        <v>45291</v>
      </c>
      <c r="E129" s="16">
        <v>22274588</v>
      </c>
      <c r="F129" s="16">
        <v>15910420</v>
      </c>
      <c r="G129" s="28">
        <f t="shared" si="4"/>
        <v>0.7142857142857143</v>
      </c>
      <c r="H129" s="29">
        <f t="shared" si="5"/>
        <v>6364168</v>
      </c>
      <c r="I129" s="10">
        <v>0</v>
      </c>
      <c r="J129" s="22"/>
      <c r="K129" s="22"/>
      <c r="L129" s="22"/>
      <c r="M129" s="22"/>
      <c r="N129" s="22"/>
      <c r="O129" s="22"/>
      <c r="P129" s="22"/>
      <c r="Q129" s="22"/>
      <c r="R129" s="22"/>
      <c r="S129" s="22"/>
      <c r="T129" s="22"/>
      <c r="U129" s="22"/>
      <c r="V129" s="22"/>
      <c r="W129" s="22"/>
      <c r="X129" s="22"/>
      <c r="Y129" s="22"/>
      <c r="Z129" s="22"/>
      <c r="AA129" s="22"/>
      <c r="AB129" s="22"/>
      <c r="AC129" s="22" t="s">
        <v>590</v>
      </c>
      <c r="AD129" s="23"/>
      <c r="AE129" s="23"/>
      <c r="AF129" s="23"/>
      <c r="AG129" s="23"/>
      <c r="AH129" s="23"/>
      <c r="AI129" s="25"/>
    </row>
    <row r="130" spans="1:35" s="11" customFormat="1" ht="94.5" x14ac:dyDescent="0.25">
      <c r="A130" s="7" t="s">
        <v>250</v>
      </c>
      <c r="B130" s="8" t="s">
        <v>405</v>
      </c>
      <c r="C130" s="9">
        <v>45085</v>
      </c>
      <c r="D130" s="9">
        <v>45267</v>
      </c>
      <c r="E130" s="10">
        <v>4962184650</v>
      </c>
      <c r="F130" s="16">
        <v>4892677889</v>
      </c>
      <c r="G130" s="28">
        <f t="shared" si="4"/>
        <v>0.98599270968282082</v>
      </c>
      <c r="H130" s="29">
        <f t="shared" si="5"/>
        <v>69506761</v>
      </c>
      <c r="I130" s="10">
        <v>0</v>
      </c>
      <c r="J130" s="22"/>
      <c r="K130" s="22"/>
      <c r="L130" s="22"/>
      <c r="M130" s="22"/>
      <c r="N130" s="22"/>
      <c r="O130" s="22"/>
      <c r="P130" s="22"/>
      <c r="Q130" s="22"/>
      <c r="R130" s="22"/>
      <c r="S130" s="22"/>
      <c r="T130" s="22"/>
      <c r="U130" s="22"/>
      <c r="V130" s="22"/>
      <c r="W130" s="22"/>
      <c r="X130" s="22"/>
      <c r="Y130" s="22"/>
      <c r="Z130" s="22"/>
      <c r="AA130" s="22"/>
      <c r="AB130" s="22"/>
      <c r="AC130" s="22" t="s">
        <v>591</v>
      </c>
      <c r="AD130" s="23"/>
      <c r="AE130" s="23"/>
      <c r="AF130" s="23"/>
      <c r="AG130" s="23"/>
      <c r="AH130" s="23"/>
    </row>
    <row r="131" spans="1:35" s="11" customFormat="1" ht="81" x14ac:dyDescent="0.25">
      <c r="A131" s="7" t="s">
        <v>251</v>
      </c>
      <c r="B131" s="8" t="s">
        <v>406</v>
      </c>
      <c r="C131" s="9">
        <v>45079</v>
      </c>
      <c r="D131" s="9">
        <f>VLOOKUP($A$6:$A$331,'[2]Contratistas 2023'!$A$1:$L$537,12,0)</f>
        <v>45291</v>
      </c>
      <c r="E131" s="16">
        <v>30992373</v>
      </c>
      <c r="F131" s="16">
        <v>30992373</v>
      </c>
      <c r="G131" s="4">
        <f t="shared" si="4"/>
        <v>1</v>
      </c>
      <c r="H131" s="16">
        <f t="shared" si="5"/>
        <v>0</v>
      </c>
      <c r="I131" s="10">
        <v>0</v>
      </c>
      <c r="J131" s="22"/>
      <c r="K131" s="22"/>
      <c r="L131" s="22"/>
      <c r="M131" s="22"/>
      <c r="N131" s="22"/>
      <c r="O131" s="22"/>
      <c r="P131" s="22"/>
      <c r="Q131" s="22"/>
      <c r="R131" s="22"/>
      <c r="S131" s="22"/>
      <c r="T131" s="22"/>
      <c r="U131" s="22"/>
      <c r="V131" s="22"/>
      <c r="W131" s="22"/>
      <c r="X131" s="22"/>
      <c r="Y131" s="22"/>
      <c r="Z131" s="22"/>
      <c r="AA131" s="22"/>
      <c r="AB131" s="22"/>
      <c r="AC131" s="22" t="s">
        <v>590</v>
      </c>
      <c r="AD131" s="23"/>
      <c r="AE131" s="23"/>
      <c r="AF131" s="23"/>
      <c r="AG131" s="23"/>
      <c r="AH131" s="23"/>
      <c r="AI131" s="25"/>
    </row>
    <row r="132" spans="1:35" s="11" customFormat="1" ht="94.5" x14ac:dyDescent="0.25">
      <c r="A132" s="7" t="s">
        <v>252</v>
      </c>
      <c r="B132" s="8" t="s">
        <v>387</v>
      </c>
      <c r="C132" s="9">
        <v>45082</v>
      </c>
      <c r="D132" s="9">
        <f>VLOOKUP($A$6:$A$331,'[2]Contratistas 2023'!$A$1:$L$537,12,0)</f>
        <v>45291</v>
      </c>
      <c r="E132" s="16">
        <v>34931997</v>
      </c>
      <c r="F132" s="16">
        <v>34931997</v>
      </c>
      <c r="G132" s="4">
        <f t="shared" si="4"/>
        <v>1</v>
      </c>
      <c r="H132" s="16">
        <f t="shared" si="5"/>
        <v>0</v>
      </c>
      <c r="I132" s="10">
        <v>0</v>
      </c>
      <c r="J132" s="22"/>
      <c r="K132" s="22"/>
      <c r="L132" s="22"/>
      <c r="M132" s="22"/>
      <c r="N132" s="22"/>
      <c r="O132" s="22"/>
      <c r="P132" s="22"/>
      <c r="Q132" s="22"/>
      <c r="R132" s="22"/>
      <c r="S132" s="22"/>
      <c r="T132" s="22"/>
      <c r="U132" s="22"/>
      <c r="V132" s="22"/>
      <c r="W132" s="22"/>
      <c r="X132" s="22"/>
      <c r="Y132" s="22"/>
      <c r="Z132" s="22"/>
      <c r="AA132" s="22"/>
      <c r="AB132" s="22"/>
      <c r="AC132" s="22" t="s">
        <v>590</v>
      </c>
      <c r="AD132" s="23"/>
      <c r="AE132" s="23"/>
      <c r="AF132" s="23"/>
      <c r="AG132" s="23"/>
      <c r="AH132" s="23"/>
      <c r="AI132" s="25"/>
    </row>
    <row r="133" spans="1:35" s="11" customFormat="1" ht="135" x14ac:dyDescent="0.25">
      <c r="A133" s="7" t="s">
        <v>253</v>
      </c>
      <c r="B133" s="8" t="s">
        <v>407</v>
      </c>
      <c r="C133" s="9">
        <v>45082</v>
      </c>
      <c r="D133" s="9">
        <f>VLOOKUP($A$6:$A$331,'[2]Contratistas 2023'!$A$1:$L$537,12,0)</f>
        <v>45291</v>
      </c>
      <c r="E133" s="16">
        <v>39292543</v>
      </c>
      <c r="F133" s="16">
        <v>39292543</v>
      </c>
      <c r="G133" s="4">
        <f t="shared" si="4"/>
        <v>1</v>
      </c>
      <c r="H133" s="16">
        <f t="shared" si="5"/>
        <v>0</v>
      </c>
      <c r="I133" s="10">
        <v>0</v>
      </c>
      <c r="J133" s="22"/>
      <c r="K133" s="22"/>
      <c r="L133" s="22"/>
      <c r="M133" s="22"/>
      <c r="N133" s="22"/>
      <c r="O133" s="22"/>
      <c r="P133" s="22"/>
      <c r="Q133" s="22"/>
      <c r="R133" s="22"/>
      <c r="S133" s="22"/>
      <c r="T133" s="22"/>
      <c r="U133" s="22"/>
      <c r="V133" s="22"/>
      <c r="W133" s="22"/>
      <c r="X133" s="22"/>
      <c r="Y133" s="22"/>
      <c r="Z133" s="22"/>
      <c r="AA133" s="22"/>
      <c r="AB133" s="22"/>
      <c r="AC133" s="22" t="s">
        <v>590</v>
      </c>
      <c r="AD133" s="23"/>
      <c r="AE133" s="23"/>
      <c r="AF133" s="23"/>
      <c r="AG133" s="23"/>
      <c r="AH133" s="23"/>
      <c r="AI133" s="25"/>
    </row>
    <row r="134" spans="1:35" s="11" customFormat="1" ht="94.5" x14ac:dyDescent="0.25">
      <c r="A134" s="7" t="s">
        <v>254</v>
      </c>
      <c r="B134" s="8" t="s">
        <v>408</v>
      </c>
      <c r="C134" s="9">
        <v>45082</v>
      </c>
      <c r="D134" s="9">
        <f>VLOOKUP($A$6:$A$331,'[2]Contratistas 2023'!$A$1:$L$537,12,0)</f>
        <v>45291</v>
      </c>
      <c r="E134" s="16">
        <v>34931997</v>
      </c>
      <c r="F134" s="16">
        <v>34931997</v>
      </c>
      <c r="G134" s="4">
        <f t="shared" si="4"/>
        <v>1</v>
      </c>
      <c r="H134" s="16">
        <f t="shared" si="5"/>
        <v>0</v>
      </c>
      <c r="I134" s="10">
        <v>0</v>
      </c>
      <c r="J134" s="22"/>
      <c r="K134" s="22"/>
      <c r="L134" s="22"/>
      <c r="M134" s="22"/>
      <c r="N134" s="22"/>
      <c r="O134" s="22"/>
      <c r="P134" s="22"/>
      <c r="Q134" s="22"/>
      <c r="R134" s="22"/>
      <c r="S134" s="22"/>
      <c r="T134" s="22"/>
      <c r="U134" s="22"/>
      <c r="V134" s="22"/>
      <c r="W134" s="22"/>
      <c r="X134" s="22"/>
      <c r="Y134" s="22"/>
      <c r="Z134" s="22"/>
      <c r="AA134" s="22"/>
      <c r="AB134" s="22"/>
      <c r="AC134" s="22" t="s">
        <v>590</v>
      </c>
      <c r="AD134" s="23"/>
      <c r="AE134" s="23"/>
      <c r="AF134" s="23"/>
      <c r="AG134" s="23"/>
      <c r="AH134" s="23"/>
      <c r="AI134" s="25"/>
    </row>
    <row r="135" spans="1:35" s="11" customFormat="1" ht="81" x14ac:dyDescent="0.25">
      <c r="A135" s="7" t="s">
        <v>255</v>
      </c>
      <c r="B135" s="8" t="s">
        <v>89</v>
      </c>
      <c r="C135" s="9">
        <v>45082</v>
      </c>
      <c r="D135" s="9">
        <f>VLOOKUP($A$6:$A$331,'[2]Contratistas 2023'!$A$1:$L$537,12,0)</f>
        <v>45291</v>
      </c>
      <c r="E135" s="16">
        <v>39292543</v>
      </c>
      <c r="F135" s="16">
        <v>39292543</v>
      </c>
      <c r="G135" s="4">
        <f t="shared" si="4"/>
        <v>1</v>
      </c>
      <c r="H135" s="16">
        <f t="shared" si="5"/>
        <v>0</v>
      </c>
      <c r="I135" s="10">
        <v>0</v>
      </c>
      <c r="J135" s="22"/>
      <c r="K135" s="22"/>
      <c r="L135" s="22"/>
      <c r="M135" s="22"/>
      <c r="N135" s="22"/>
      <c r="O135" s="22"/>
      <c r="P135" s="22"/>
      <c r="Q135" s="22"/>
      <c r="R135" s="22"/>
      <c r="S135" s="22"/>
      <c r="T135" s="22"/>
      <c r="U135" s="22"/>
      <c r="V135" s="22"/>
      <c r="W135" s="22"/>
      <c r="X135" s="22"/>
      <c r="Y135" s="22"/>
      <c r="Z135" s="22"/>
      <c r="AA135" s="22"/>
      <c r="AB135" s="22"/>
      <c r="AC135" s="22" t="s">
        <v>590</v>
      </c>
      <c r="AD135" s="23"/>
      <c r="AE135" s="23"/>
      <c r="AF135" s="23"/>
      <c r="AG135" s="23"/>
      <c r="AH135" s="23"/>
      <c r="AI135" s="25"/>
    </row>
    <row r="136" spans="1:35" s="11" customFormat="1" ht="94.5" x14ac:dyDescent="0.25">
      <c r="A136" s="7" t="s">
        <v>256</v>
      </c>
      <c r="B136" s="8" t="s">
        <v>90</v>
      </c>
      <c r="C136" s="9">
        <v>45082</v>
      </c>
      <c r="D136" s="9">
        <f>VLOOKUP($A$6:$A$331,'[2]Contratistas 2023'!$A$1:$L$537,12,0)</f>
        <v>45291</v>
      </c>
      <c r="E136" s="16">
        <v>28500402</v>
      </c>
      <c r="F136" s="16">
        <v>28500402</v>
      </c>
      <c r="G136" s="4">
        <f t="shared" si="4"/>
        <v>1</v>
      </c>
      <c r="H136" s="16">
        <f t="shared" si="5"/>
        <v>0</v>
      </c>
      <c r="I136" s="10">
        <v>0</v>
      </c>
      <c r="J136" s="22"/>
      <c r="K136" s="22"/>
      <c r="L136" s="22"/>
      <c r="M136" s="22"/>
      <c r="N136" s="22"/>
      <c r="O136" s="22"/>
      <c r="P136" s="22"/>
      <c r="Q136" s="22"/>
      <c r="R136" s="22"/>
      <c r="S136" s="22"/>
      <c r="T136" s="22"/>
      <c r="U136" s="22"/>
      <c r="V136" s="22"/>
      <c r="W136" s="22"/>
      <c r="X136" s="22"/>
      <c r="Y136" s="22"/>
      <c r="Z136" s="22"/>
      <c r="AA136" s="22"/>
      <c r="AB136" s="22"/>
      <c r="AC136" s="22" t="s">
        <v>590</v>
      </c>
      <c r="AD136" s="23"/>
      <c r="AE136" s="23"/>
      <c r="AF136" s="23"/>
      <c r="AG136" s="23"/>
      <c r="AH136" s="23"/>
      <c r="AI136" s="25"/>
    </row>
    <row r="137" spans="1:35" s="11" customFormat="1" ht="94.5" x14ac:dyDescent="0.25">
      <c r="A137" s="7" t="s">
        <v>257</v>
      </c>
      <c r="B137" s="8" t="s">
        <v>91</v>
      </c>
      <c r="C137" s="9">
        <v>45082</v>
      </c>
      <c r="D137" s="9">
        <f>VLOOKUP($A$6:$A$331,'[2]Contratistas 2023'!$A$1:$L$537,12,0)</f>
        <v>45291</v>
      </c>
      <c r="E137" s="16">
        <v>28500402</v>
      </c>
      <c r="F137" s="16">
        <v>28500402</v>
      </c>
      <c r="G137" s="4">
        <f t="shared" si="4"/>
        <v>1</v>
      </c>
      <c r="H137" s="16">
        <f t="shared" si="5"/>
        <v>0</v>
      </c>
      <c r="I137" s="10">
        <v>0</v>
      </c>
      <c r="J137" s="22"/>
      <c r="K137" s="22"/>
      <c r="L137" s="22"/>
      <c r="M137" s="22"/>
      <c r="N137" s="22"/>
      <c r="O137" s="22"/>
      <c r="P137" s="22"/>
      <c r="Q137" s="22"/>
      <c r="R137" s="22"/>
      <c r="S137" s="22"/>
      <c r="T137" s="22"/>
      <c r="U137" s="22"/>
      <c r="V137" s="22"/>
      <c r="W137" s="22"/>
      <c r="X137" s="22"/>
      <c r="Y137" s="22"/>
      <c r="Z137" s="22"/>
      <c r="AA137" s="22"/>
      <c r="AB137" s="22"/>
      <c r="AC137" s="22" t="s">
        <v>590</v>
      </c>
      <c r="AD137" s="23"/>
      <c r="AE137" s="23"/>
      <c r="AF137" s="23"/>
      <c r="AG137" s="23"/>
      <c r="AH137" s="23"/>
      <c r="AI137" s="25"/>
    </row>
    <row r="138" spans="1:35" s="11" customFormat="1" ht="94.5" x14ac:dyDescent="0.25">
      <c r="A138" s="7" t="s">
        <v>258</v>
      </c>
      <c r="B138" s="8" t="s">
        <v>409</v>
      </c>
      <c r="C138" s="9">
        <v>45082</v>
      </c>
      <c r="D138" s="9">
        <f>VLOOKUP($A$6:$A$331,'[2]Contratistas 2023'!$A$1:$L$537,12,0)</f>
        <v>45291</v>
      </c>
      <c r="E138" s="16">
        <v>39292543</v>
      </c>
      <c r="F138" s="16">
        <v>39292543</v>
      </c>
      <c r="G138" s="4">
        <f t="shared" si="4"/>
        <v>1</v>
      </c>
      <c r="H138" s="16">
        <f t="shared" si="5"/>
        <v>0</v>
      </c>
      <c r="I138" s="10">
        <v>0</v>
      </c>
      <c r="J138" s="22"/>
      <c r="K138" s="22"/>
      <c r="L138" s="22"/>
      <c r="M138" s="22"/>
      <c r="N138" s="22"/>
      <c r="O138" s="22"/>
      <c r="P138" s="22"/>
      <c r="Q138" s="22"/>
      <c r="R138" s="22"/>
      <c r="S138" s="22"/>
      <c r="T138" s="22"/>
      <c r="U138" s="22"/>
      <c r="V138" s="22"/>
      <c r="W138" s="22"/>
      <c r="X138" s="22"/>
      <c r="Y138" s="22"/>
      <c r="Z138" s="22"/>
      <c r="AA138" s="22"/>
      <c r="AB138" s="22"/>
      <c r="AC138" s="22" t="s">
        <v>590</v>
      </c>
      <c r="AD138" s="23"/>
      <c r="AE138" s="23"/>
      <c r="AF138" s="23"/>
      <c r="AG138" s="23"/>
      <c r="AH138" s="23"/>
      <c r="AI138" s="25"/>
    </row>
    <row r="139" spans="1:35" s="11" customFormat="1" ht="135" x14ac:dyDescent="0.25">
      <c r="A139" s="7" t="s">
        <v>259</v>
      </c>
      <c r="B139" s="8" t="s">
        <v>410</v>
      </c>
      <c r="C139" s="9">
        <v>45083</v>
      </c>
      <c r="D139" s="9">
        <f>VLOOKUP($A$6:$A$331,'[2]Contratistas 2023'!$A$1:$L$537,12,0)</f>
        <v>45291</v>
      </c>
      <c r="E139" s="16">
        <v>34762424</v>
      </c>
      <c r="F139" s="16">
        <v>34762424</v>
      </c>
      <c r="G139" s="4">
        <f t="shared" si="4"/>
        <v>1</v>
      </c>
      <c r="H139" s="16">
        <f t="shared" si="5"/>
        <v>0</v>
      </c>
      <c r="I139" s="10">
        <v>0</v>
      </c>
      <c r="J139" s="22"/>
      <c r="K139" s="22"/>
      <c r="L139" s="22"/>
      <c r="M139" s="22"/>
      <c r="N139" s="22"/>
      <c r="O139" s="22"/>
      <c r="P139" s="22"/>
      <c r="Q139" s="22"/>
      <c r="R139" s="22"/>
      <c r="S139" s="22"/>
      <c r="T139" s="22"/>
      <c r="U139" s="22"/>
      <c r="V139" s="22"/>
      <c r="W139" s="22"/>
      <c r="X139" s="22"/>
      <c r="Y139" s="22"/>
      <c r="Z139" s="22"/>
      <c r="AA139" s="22"/>
      <c r="AB139" s="22"/>
      <c r="AC139" s="22" t="s">
        <v>590</v>
      </c>
      <c r="AD139" s="23"/>
      <c r="AE139" s="23"/>
      <c r="AF139" s="23"/>
      <c r="AG139" s="23"/>
      <c r="AH139" s="23"/>
      <c r="AI139" s="25"/>
    </row>
    <row r="140" spans="1:35" s="11" customFormat="1" ht="81" x14ac:dyDescent="0.25">
      <c r="A140" s="7" t="s">
        <v>260</v>
      </c>
      <c r="B140" s="8" t="s">
        <v>150</v>
      </c>
      <c r="C140" s="9">
        <v>45082</v>
      </c>
      <c r="D140" s="9">
        <f>VLOOKUP($A$6:$A$331,'[2]Contratistas 2023'!$A$1:$L$537,12,0)</f>
        <v>45291</v>
      </c>
      <c r="E140" s="16">
        <v>17100245</v>
      </c>
      <c r="F140" s="16">
        <v>17100245</v>
      </c>
      <c r="G140" s="4">
        <f t="shared" si="4"/>
        <v>1</v>
      </c>
      <c r="H140" s="16">
        <f t="shared" si="5"/>
        <v>0</v>
      </c>
      <c r="I140" s="10">
        <v>0</v>
      </c>
      <c r="J140" s="22"/>
      <c r="K140" s="22"/>
      <c r="L140" s="22"/>
      <c r="M140" s="22"/>
      <c r="N140" s="22"/>
      <c r="O140" s="22"/>
      <c r="P140" s="22"/>
      <c r="Q140" s="22"/>
      <c r="R140" s="22"/>
      <c r="S140" s="22"/>
      <c r="T140" s="22"/>
      <c r="U140" s="22"/>
      <c r="V140" s="22"/>
      <c r="W140" s="22"/>
      <c r="X140" s="22"/>
      <c r="Y140" s="22"/>
      <c r="Z140" s="22"/>
      <c r="AA140" s="22"/>
      <c r="AB140" s="22"/>
      <c r="AC140" s="22" t="s">
        <v>590</v>
      </c>
      <c r="AD140" s="23"/>
      <c r="AE140" s="23"/>
      <c r="AF140" s="23"/>
      <c r="AG140" s="23"/>
      <c r="AH140" s="23"/>
      <c r="AI140" s="25"/>
    </row>
    <row r="141" spans="1:35" s="11" customFormat="1" ht="94.5" x14ac:dyDescent="0.25">
      <c r="A141" s="7" t="s">
        <v>261</v>
      </c>
      <c r="B141" s="8" t="s">
        <v>152</v>
      </c>
      <c r="C141" s="9">
        <v>45082</v>
      </c>
      <c r="D141" s="9">
        <f>VLOOKUP($A$6:$A$331,'[2]Contratistas 2023'!$A$1:$L$537,12,0)</f>
        <v>45291</v>
      </c>
      <c r="E141" s="16">
        <v>43662620</v>
      </c>
      <c r="F141" s="16">
        <v>43662620</v>
      </c>
      <c r="G141" s="4">
        <f t="shared" si="4"/>
        <v>1</v>
      </c>
      <c r="H141" s="16">
        <f t="shared" si="5"/>
        <v>0</v>
      </c>
      <c r="I141" s="10">
        <v>0</v>
      </c>
      <c r="J141" s="22"/>
      <c r="K141" s="22"/>
      <c r="L141" s="22"/>
      <c r="M141" s="22"/>
      <c r="N141" s="22"/>
      <c r="O141" s="22"/>
      <c r="P141" s="22"/>
      <c r="Q141" s="22"/>
      <c r="R141" s="22"/>
      <c r="S141" s="22"/>
      <c r="T141" s="22"/>
      <c r="U141" s="22"/>
      <c r="V141" s="22"/>
      <c r="W141" s="22"/>
      <c r="X141" s="22"/>
      <c r="Y141" s="22"/>
      <c r="Z141" s="22"/>
      <c r="AA141" s="22"/>
      <c r="AB141" s="22"/>
      <c r="AC141" s="22" t="s">
        <v>590</v>
      </c>
      <c r="AD141" s="23"/>
      <c r="AE141" s="23"/>
      <c r="AF141" s="23"/>
      <c r="AG141" s="23"/>
      <c r="AH141" s="23"/>
      <c r="AI141" s="25"/>
    </row>
    <row r="142" spans="1:35" s="11" customFormat="1" ht="67.5" x14ac:dyDescent="0.25">
      <c r="A142" s="7" t="s">
        <v>262</v>
      </c>
      <c r="B142" s="8" t="s">
        <v>155</v>
      </c>
      <c r="C142" s="9">
        <v>45082</v>
      </c>
      <c r="D142" s="9">
        <f>VLOOKUP($A$6:$A$331,'[2]Contratistas 2023'!$A$1:$L$537,12,0)</f>
        <v>45291</v>
      </c>
      <c r="E142" s="16">
        <v>28500402</v>
      </c>
      <c r="F142" s="16">
        <v>28500402</v>
      </c>
      <c r="G142" s="4">
        <f t="shared" si="4"/>
        <v>1</v>
      </c>
      <c r="H142" s="16">
        <f t="shared" si="5"/>
        <v>0</v>
      </c>
      <c r="I142" s="10">
        <v>0</v>
      </c>
      <c r="J142" s="22"/>
      <c r="K142" s="22"/>
      <c r="L142" s="22"/>
      <c r="M142" s="22"/>
      <c r="N142" s="22"/>
      <c r="O142" s="22"/>
      <c r="P142" s="22"/>
      <c r="Q142" s="22"/>
      <c r="R142" s="22"/>
      <c r="S142" s="22"/>
      <c r="T142" s="22"/>
      <c r="U142" s="22"/>
      <c r="V142" s="22"/>
      <c r="W142" s="22"/>
      <c r="X142" s="22"/>
      <c r="Y142" s="22"/>
      <c r="Z142" s="22"/>
      <c r="AA142" s="22"/>
      <c r="AB142" s="22"/>
      <c r="AC142" s="22" t="s">
        <v>590</v>
      </c>
      <c r="AD142" s="23"/>
      <c r="AE142" s="23"/>
      <c r="AF142" s="23"/>
      <c r="AG142" s="23"/>
      <c r="AH142" s="23"/>
      <c r="AI142" s="25"/>
    </row>
    <row r="143" spans="1:35" s="11" customFormat="1" ht="81" x14ac:dyDescent="0.25">
      <c r="A143" s="7" t="s">
        <v>263</v>
      </c>
      <c r="B143" s="8" t="s">
        <v>174</v>
      </c>
      <c r="C143" s="9">
        <v>45082</v>
      </c>
      <c r="D143" s="9">
        <f>VLOOKUP($A$6:$A$331,'[2]Contratistas 2023'!$A$1:$L$537,12,0)</f>
        <v>45291</v>
      </c>
      <c r="E143" s="16">
        <v>28500402</v>
      </c>
      <c r="F143" s="16">
        <v>28500402</v>
      </c>
      <c r="G143" s="4">
        <f t="shared" si="4"/>
        <v>1</v>
      </c>
      <c r="H143" s="16">
        <f t="shared" si="5"/>
        <v>0</v>
      </c>
      <c r="I143" s="10">
        <v>0</v>
      </c>
      <c r="J143" s="22"/>
      <c r="K143" s="22"/>
      <c r="L143" s="22"/>
      <c r="M143" s="22"/>
      <c r="N143" s="22"/>
      <c r="O143" s="22"/>
      <c r="P143" s="22"/>
      <c r="Q143" s="22"/>
      <c r="R143" s="22"/>
      <c r="S143" s="22"/>
      <c r="T143" s="22"/>
      <c r="U143" s="22"/>
      <c r="V143" s="22"/>
      <c r="W143" s="22"/>
      <c r="X143" s="22"/>
      <c r="Y143" s="22"/>
      <c r="Z143" s="22"/>
      <c r="AA143" s="22"/>
      <c r="AB143" s="22"/>
      <c r="AC143" s="22" t="s">
        <v>590</v>
      </c>
      <c r="AD143" s="23"/>
      <c r="AE143" s="23"/>
      <c r="AF143" s="23"/>
      <c r="AG143" s="23"/>
      <c r="AH143" s="23"/>
      <c r="AI143" s="25"/>
    </row>
    <row r="144" spans="1:35" s="11" customFormat="1" ht="67.5" x14ac:dyDescent="0.25">
      <c r="A144" s="7" t="s">
        <v>264</v>
      </c>
      <c r="B144" s="8" t="s">
        <v>411</v>
      </c>
      <c r="C144" s="9">
        <v>45082</v>
      </c>
      <c r="D144" s="9">
        <f>VLOOKUP($A$6:$A$331,'[2]Contratistas 2023'!$A$1:$L$537,12,0)</f>
        <v>45291</v>
      </c>
      <c r="E144" s="16">
        <v>13699000</v>
      </c>
      <c r="F144" s="16">
        <v>13699000</v>
      </c>
      <c r="G144" s="4">
        <f t="shared" ref="G144:G201" si="6">F144/E144</f>
        <v>1</v>
      </c>
      <c r="H144" s="16">
        <f t="shared" ref="H144:H201" si="7">+E144-F144</f>
        <v>0</v>
      </c>
      <c r="I144" s="10">
        <v>0</v>
      </c>
      <c r="J144" s="22"/>
      <c r="K144" s="22"/>
      <c r="L144" s="22"/>
      <c r="M144" s="22"/>
      <c r="N144" s="22"/>
      <c r="O144" s="22"/>
      <c r="P144" s="22"/>
      <c r="Q144" s="22"/>
      <c r="R144" s="22"/>
      <c r="S144" s="22"/>
      <c r="T144" s="22"/>
      <c r="U144" s="22"/>
      <c r="V144" s="22"/>
      <c r="W144" s="22"/>
      <c r="X144" s="22"/>
      <c r="Y144" s="22"/>
      <c r="Z144" s="22"/>
      <c r="AA144" s="22"/>
      <c r="AB144" s="22"/>
      <c r="AC144" s="22" t="s">
        <v>590</v>
      </c>
      <c r="AD144" s="23"/>
      <c r="AE144" s="23"/>
      <c r="AF144" s="23"/>
      <c r="AG144" s="23"/>
      <c r="AH144" s="23"/>
      <c r="AI144" s="25"/>
    </row>
    <row r="145" spans="1:35" s="11" customFormat="1" ht="94.5" x14ac:dyDescent="0.25">
      <c r="A145" s="7" t="s">
        <v>265</v>
      </c>
      <c r="B145" s="8" t="s">
        <v>412</v>
      </c>
      <c r="C145" s="9">
        <v>45082</v>
      </c>
      <c r="D145" s="9">
        <f>VLOOKUP($A$6:$A$331,'[2]Contratistas 2023'!$A$1:$L$537,12,0)</f>
        <v>45291</v>
      </c>
      <c r="E145" s="16">
        <v>13699000</v>
      </c>
      <c r="F145" s="16">
        <v>13699000</v>
      </c>
      <c r="G145" s="4">
        <f t="shared" si="6"/>
        <v>1</v>
      </c>
      <c r="H145" s="16">
        <f t="shared" si="7"/>
        <v>0</v>
      </c>
      <c r="I145" s="10">
        <v>0</v>
      </c>
      <c r="J145" s="22"/>
      <c r="K145" s="22"/>
      <c r="L145" s="22"/>
      <c r="M145" s="22"/>
      <c r="N145" s="22"/>
      <c r="O145" s="22"/>
      <c r="P145" s="22"/>
      <c r="Q145" s="22"/>
      <c r="R145" s="22"/>
      <c r="S145" s="22"/>
      <c r="T145" s="22"/>
      <c r="U145" s="22"/>
      <c r="V145" s="22"/>
      <c r="W145" s="22"/>
      <c r="X145" s="22"/>
      <c r="Y145" s="22"/>
      <c r="Z145" s="22"/>
      <c r="AA145" s="22"/>
      <c r="AB145" s="22"/>
      <c r="AC145" s="22" t="s">
        <v>590</v>
      </c>
      <c r="AD145" s="23"/>
      <c r="AE145" s="23"/>
      <c r="AF145" s="23"/>
      <c r="AG145" s="23"/>
      <c r="AH145" s="23"/>
      <c r="AI145" s="25"/>
    </row>
    <row r="146" spans="1:35" s="11" customFormat="1" ht="108" x14ac:dyDescent="0.25">
      <c r="A146" s="7" t="s">
        <v>266</v>
      </c>
      <c r="B146" s="8" t="s">
        <v>413</v>
      </c>
      <c r="C146" s="9">
        <v>45082</v>
      </c>
      <c r="D146" s="9">
        <f>VLOOKUP($A$6:$A$331,'[2]Contratistas 2023'!$A$1:$L$537,12,0)</f>
        <v>45291</v>
      </c>
      <c r="E146" s="16">
        <v>39292543</v>
      </c>
      <c r="F146" s="16">
        <v>39292543</v>
      </c>
      <c r="G146" s="4">
        <f t="shared" si="6"/>
        <v>1</v>
      </c>
      <c r="H146" s="16">
        <f t="shared" si="7"/>
        <v>0</v>
      </c>
      <c r="I146" s="10">
        <v>0</v>
      </c>
      <c r="J146" s="22"/>
      <c r="K146" s="22"/>
      <c r="L146" s="22"/>
      <c r="M146" s="22"/>
      <c r="N146" s="22"/>
      <c r="O146" s="22"/>
      <c r="P146" s="22"/>
      <c r="Q146" s="22"/>
      <c r="R146" s="22"/>
      <c r="S146" s="22"/>
      <c r="T146" s="22"/>
      <c r="U146" s="22"/>
      <c r="V146" s="22"/>
      <c r="W146" s="22"/>
      <c r="X146" s="22"/>
      <c r="Y146" s="22"/>
      <c r="Z146" s="22"/>
      <c r="AA146" s="22"/>
      <c r="AB146" s="22"/>
      <c r="AC146" s="22" t="s">
        <v>590</v>
      </c>
      <c r="AD146" s="23"/>
      <c r="AE146" s="23"/>
      <c r="AF146" s="23"/>
      <c r="AG146" s="23"/>
      <c r="AH146" s="23"/>
      <c r="AI146" s="25"/>
    </row>
    <row r="147" spans="1:35" s="11" customFormat="1" ht="81" x14ac:dyDescent="0.25">
      <c r="A147" s="7" t="s">
        <v>267</v>
      </c>
      <c r="B147" s="8" t="s">
        <v>97</v>
      </c>
      <c r="C147" s="9">
        <v>45082</v>
      </c>
      <c r="D147" s="9">
        <f>VLOOKUP($A$6:$A$331,'[2]Contratistas 2023'!$A$1:$L$537,12,0)</f>
        <v>45291</v>
      </c>
      <c r="E147" s="16">
        <v>28500402</v>
      </c>
      <c r="F147" s="16">
        <v>28500402</v>
      </c>
      <c r="G147" s="4">
        <f t="shared" si="6"/>
        <v>1</v>
      </c>
      <c r="H147" s="16">
        <f t="shared" si="7"/>
        <v>0</v>
      </c>
      <c r="I147" s="10">
        <v>0</v>
      </c>
      <c r="J147" s="22"/>
      <c r="K147" s="22"/>
      <c r="L147" s="22"/>
      <c r="M147" s="22"/>
      <c r="N147" s="22"/>
      <c r="O147" s="22"/>
      <c r="P147" s="22"/>
      <c r="Q147" s="22"/>
      <c r="R147" s="22"/>
      <c r="S147" s="22"/>
      <c r="T147" s="22"/>
      <c r="U147" s="22"/>
      <c r="V147" s="22"/>
      <c r="W147" s="22"/>
      <c r="X147" s="22"/>
      <c r="Y147" s="22"/>
      <c r="Z147" s="22"/>
      <c r="AA147" s="22"/>
      <c r="AB147" s="22"/>
      <c r="AC147" s="22" t="s">
        <v>590</v>
      </c>
      <c r="AD147" s="23"/>
      <c r="AE147" s="23"/>
      <c r="AF147" s="23"/>
      <c r="AG147" s="23"/>
      <c r="AH147" s="23"/>
      <c r="AI147" s="25"/>
    </row>
    <row r="148" spans="1:35" s="11" customFormat="1" ht="67.5" x14ac:dyDescent="0.25">
      <c r="A148" s="7" t="s">
        <v>268</v>
      </c>
      <c r="B148" s="8" t="s">
        <v>98</v>
      </c>
      <c r="C148" s="9">
        <v>45082</v>
      </c>
      <c r="D148" s="9">
        <f>VLOOKUP($A$6:$A$331,'[2]Contratistas 2023'!$A$1:$L$537,12,0)</f>
        <v>45291</v>
      </c>
      <c r="E148" s="16">
        <v>17100245</v>
      </c>
      <c r="F148" s="16">
        <v>17100245</v>
      </c>
      <c r="G148" s="4">
        <f t="shared" si="6"/>
        <v>1</v>
      </c>
      <c r="H148" s="16">
        <f t="shared" si="7"/>
        <v>0</v>
      </c>
      <c r="I148" s="10">
        <v>0</v>
      </c>
      <c r="J148" s="22"/>
      <c r="K148" s="22"/>
      <c r="L148" s="22"/>
      <c r="M148" s="22"/>
      <c r="N148" s="22"/>
      <c r="O148" s="22"/>
      <c r="P148" s="22"/>
      <c r="Q148" s="22"/>
      <c r="R148" s="22"/>
      <c r="S148" s="22"/>
      <c r="T148" s="22"/>
      <c r="U148" s="22"/>
      <c r="V148" s="22"/>
      <c r="W148" s="22"/>
      <c r="X148" s="22"/>
      <c r="Y148" s="22"/>
      <c r="Z148" s="22"/>
      <c r="AA148" s="22"/>
      <c r="AB148" s="22"/>
      <c r="AC148" s="22" t="s">
        <v>590</v>
      </c>
      <c r="AD148" s="23"/>
      <c r="AE148" s="23"/>
      <c r="AF148" s="23"/>
      <c r="AG148" s="23"/>
      <c r="AH148" s="23"/>
      <c r="AI148" s="25"/>
    </row>
    <row r="149" spans="1:35" s="11" customFormat="1" ht="148.5" x14ac:dyDescent="0.25">
      <c r="A149" s="7" t="s">
        <v>269</v>
      </c>
      <c r="B149" s="8" t="s">
        <v>115</v>
      </c>
      <c r="C149" s="9">
        <v>45082</v>
      </c>
      <c r="D149" s="9">
        <f>VLOOKUP($A$6:$A$331,'[2]Contratistas 2023'!$A$1:$L$537,12,0)</f>
        <v>45291</v>
      </c>
      <c r="E149" s="16">
        <v>52393237</v>
      </c>
      <c r="F149" s="16">
        <v>52393237</v>
      </c>
      <c r="G149" s="4">
        <f t="shared" si="6"/>
        <v>1</v>
      </c>
      <c r="H149" s="16">
        <f t="shared" si="7"/>
        <v>0</v>
      </c>
      <c r="I149" s="10">
        <v>0</v>
      </c>
      <c r="J149" s="22"/>
      <c r="K149" s="22"/>
      <c r="L149" s="22"/>
      <c r="M149" s="22"/>
      <c r="N149" s="22"/>
      <c r="O149" s="22"/>
      <c r="P149" s="22"/>
      <c r="Q149" s="22"/>
      <c r="R149" s="22"/>
      <c r="S149" s="22"/>
      <c r="T149" s="22"/>
      <c r="U149" s="22"/>
      <c r="V149" s="22"/>
      <c r="W149" s="22"/>
      <c r="X149" s="22"/>
      <c r="Y149" s="22"/>
      <c r="Z149" s="22"/>
      <c r="AA149" s="22"/>
      <c r="AB149" s="22"/>
      <c r="AC149" s="22" t="s">
        <v>590</v>
      </c>
      <c r="AD149" s="23"/>
      <c r="AE149" s="23"/>
      <c r="AF149" s="23"/>
      <c r="AG149" s="23"/>
      <c r="AH149" s="23"/>
      <c r="AI149" s="25"/>
    </row>
    <row r="150" spans="1:35" s="11" customFormat="1" ht="81" x14ac:dyDescent="0.25">
      <c r="A150" s="7" t="s">
        <v>270</v>
      </c>
      <c r="B150" s="8" t="s">
        <v>131</v>
      </c>
      <c r="C150" s="9">
        <v>45082</v>
      </c>
      <c r="D150" s="9">
        <f>VLOOKUP($A$6:$A$331,'[2]Contratistas 2023'!$A$1:$L$537,12,0)</f>
        <v>45291</v>
      </c>
      <c r="E150" s="16">
        <v>17100245</v>
      </c>
      <c r="F150" s="16">
        <v>17100245</v>
      </c>
      <c r="G150" s="4">
        <f t="shared" si="6"/>
        <v>1</v>
      </c>
      <c r="H150" s="16">
        <f t="shared" si="7"/>
        <v>0</v>
      </c>
      <c r="I150" s="10">
        <v>0</v>
      </c>
      <c r="J150" s="22"/>
      <c r="K150" s="22"/>
      <c r="L150" s="22"/>
      <c r="M150" s="22"/>
      <c r="N150" s="22"/>
      <c r="O150" s="22"/>
      <c r="P150" s="22"/>
      <c r="Q150" s="22"/>
      <c r="R150" s="22"/>
      <c r="S150" s="22"/>
      <c r="T150" s="22"/>
      <c r="U150" s="22"/>
      <c r="V150" s="22"/>
      <c r="W150" s="22"/>
      <c r="X150" s="22"/>
      <c r="Y150" s="22"/>
      <c r="Z150" s="22"/>
      <c r="AA150" s="22"/>
      <c r="AB150" s="22"/>
      <c r="AC150" s="22" t="s">
        <v>590</v>
      </c>
      <c r="AD150" s="23"/>
      <c r="AE150" s="23"/>
      <c r="AF150" s="23"/>
      <c r="AG150" s="23"/>
      <c r="AH150" s="23"/>
      <c r="AI150" s="25"/>
    </row>
    <row r="151" spans="1:35" s="11" customFormat="1" ht="81" x14ac:dyDescent="0.25">
      <c r="A151" s="7" t="s">
        <v>271</v>
      </c>
      <c r="B151" s="8" t="s">
        <v>130</v>
      </c>
      <c r="C151" s="9">
        <v>45082</v>
      </c>
      <c r="D151" s="9">
        <f>VLOOKUP($A$6:$A$331,'[2]Contratistas 2023'!$A$1:$L$537,12,0)</f>
        <v>45291</v>
      </c>
      <c r="E151" s="16">
        <v>17100245</v>
      </c>
      <c r="F151" s="16">
        <v>17100245</v>
      </c>
      <c r="G151" s="4">
        <f t="shared" si="6"/>
        <v>1</v>
      </c>
      <c r="H151" s="16">
        <f t="shared" si="7"/>
        <v>0</v>
      </c>
      <c r="I151" s="10">
        <v>0</v>
      </c>
      <c r="J151" s="22"/>
      <c r="K151" s="22"/>
      <c r="L151" s="22"/>
      <c r="M151" s="22"/>
      <c r="N151" s="22"/>
      <c r="O151" s="22"/>
      <c r="P151" s="22"/>
      <c r="Q151" s="22"/>
      <c r="R151" s="22"/>
      <c r="S151" s="22"/>
      <c r="T151" s="22"/>
      <c r="U151" s="22"/>
      <c r="V151" s="22"/>
      <c r="W151" s="22"/>
      <c r="X151" s="22"/>
      <c r="Y151" s="22"/>
      <c r="Z151" s="22"/>
      <c r="AA151" s="22"/>
      <c r="AB151" s="22"/>
      <c r="AC151" s="22" t="s">
        <v>590</v>
      </c>
      <c r="AD151" s="23"/>
      <c r="AE151" s="23"/>
      <c r="AF151" s="23"/>
      <c r="AG151" s="23"/>
      <c r="AH151" s="23"/>
      <c r="AI151" s="25"/>
    </row>
    <row r="152" spans="1:35" s="11" customFormat="1" ht="81" x14ac:dyDescent="0.25">
      <c r="A152" s="7" t="s">
        <v>272</v>
      </c>
      <c r="B152" s="8" t="s">
        <v>130</v>
      </c>
      <c r="C152" s="9">
        <v>45082</v>
      </c>
      <c r="D152" s="9">
        <f>VLOOKUP($A$6:$A$331,'[2]Contratistas 2023'!$A$1:$L$537,12,0)</f>
        <v>45291</v>
      </c>
      <c r="E152" s="16">
        <v>17100245</v>
      </c>
      <c r="F152" s="16">
        <v>17100245</v>
      </c>
      <c r="G152" s="4">
        <f t="shared" si="6"/>
        <v>1</v>
      </c>
      <c r="H152" s="16">
        <f t="shared" si="7"/>
        <v>0</v>
      </c>
      <c r="I152" s="10">
        <v>0</v>
      </c>
      <c r="J152" s="22"/>
      <c r="K152" s="22"/>
      <c r="L152" s="22"/>
      <c r="M152" s="22"/>
      <c r="N152" s="22"/>
      <c r="O152" s="22"/>
      <c r="P152" s="22"/>
      <c r="Q152" s="22"/>
      <c r="R152" s="22"/>
      <c r="S152" s="22"/>
      <c r="T152" s="22"/>
      <c r="U152" s="22"/>
      <c r="V152" s="22"/>
      <c r="W152" s="22"/>
      <c r="X152" s="22"/>
      <c r="Y152" s="22"/>
      <c r="Z152" s="22"/>
      <c r="AA152" s="22"/>
      <c r="AB152" s="22"/>
      <c r="AC152" s="22" t="s">
        <v>590</v>
      </c>
      <c r="AD152" s="23"/>
      <c r="AE152" s="23"/>
      <c r="AF152" s="23"/>
      <c r="AG152" s="23"/>
      <c r="AH152" s="23"/>
      <c r="AI152" s="25"/>
    </row>
    <row r="153" spans="1:35" s="11" customFormat="1" ht="81" x14ac:dyDescent="0.25">
      <c r="A153" s="7" t="s">
        <v>273</v>
      </c>
      <c r="B153" s="8" t="s">
        <v>414</v>
      </c>
      <c r="C153" s="9">
        <v>45082</v>
      </c>
      <c r="D153" s="9">
        <f>VLOOKUP($A$6:$A$331,'[2]Contratistas 2023'!$A$1:$L$537,12,0)</f>
        <v>45291</v>
      </c>
      <c r="E153" s="16">
        <v>43662620</v>
      </c>
      <c r="F153" s="16">
        <v>43662620</v>
      </c>
      <c r="G153" s="4">
        <f t="shared" si="6"/>
        <v>1</v>
      </c>
      <c r="H153" s="16">
        <f t="shared" si="7"/>
        <v>0</v>
      </c>
      <c r="I153" s="10">
        <v>0</v>
      </c>
      <c r="J153" s="22"/>
      <c r="K153" s="22"/>
      <c r="L153" s="22"/>
      <c r="M153" s="22"/>
      <c r="N153" s="22"/>
      <c r="O153" s="22"/>
      <c r="P153" s="22"/>
      <c r="Q153" s="22"/>
      <c r="R153" s="22"/>
      <c r="S153" s="22"/>
      <c r="T153" s="22"/>
      <c r="U153" s="22"/>
      <c r="V153" s="22"/>
      <c r="W153" s="22"/>
      <c r="X153" s="22"/>
      <c r="Y153" s="22"/>
      <c r="Z153" s="22"/>
      <c r="AA153" s="22"/>
      <c r="AB153" s="22"/>
      <c r="AC153" s="22" t="s">
        <v>590</v>
      </c>
      <c r="AD153" s="23"/>
      <c r="AE153" s="23"/>
      <c r="AF153" s="23"/>
      <c r="AG153" s="23"/>
      <c r="AH153" s="23"/>
      <c r="AI153" s="25"/>
    </row>
    <row r="154" spans="1:35" s="11" customFormat="1" ht="54" x14ac:dyDescent="0.25">
      <c r="A154" s="7" t="s">
        <v>573</v>
      </c>
      <c r="B154" s="8" t="s">
        <v>574</v>
      </c>
      <c r="C154" s="9">
        <v>44572</v>
      </c>
      <c r="D154" s="9">
        <v>44926</v>
      </c>
      <c r="E154" s="10">
        <v>7973000</v>
      </c>
      <c r="F154" s="16">
        <v>0</v>
      </c>
      <c r="G154" s="4">
        <f t="shared" si="6"/>
        <v>0</v>
      </c>
      <c r="H154" s="16">
        <v>0</v>
      </c>
      <c r="I154" s="10">
        <v>7973000</v>
      </c>
      <c r="J154" s="22"/>
      <c r="K154" s="22"/>
      <c r="L154" s="22"/>
      <c r="M154" s="22"/>
      <c r="N154" s="22"/>
      <c r="O154" s="22"/>
      <c r="P154" s="22"/>
      <c r="Q154" s="22"/>
      <c r="R154" s="22"/>
      <c r="S154" s="22"/>
      <c r="T154" s="22"/>
      <c r="U154" s="22"/>
      <c r="V154" s="22"/>
      <c r="W154" s="22"/>
      <c r="X154" s="22"/>
      <c r="Y154" s="22"/>
      <c r="Z154" s="22"/>
      <c r="AA154" s="22"/>
      <c r="AB154" s="22"/>
      <c r="AC154" s="22" t="s">
        <v>591</v>
      </c>
      <c r="AD154" s="23"/>
      <c r="AE154" s="23"/>
      <c r="AF154" s="23"/>
      <c r="AG154" s="23"/>
      <c r="AH154" s="23"/>
    </row>
    <row r="155" spans="1:35" s="11" customFormat="1" ht="54" x14ac:dyDescent="0.25">
      <c r="A155" s="7" t="s">
        <v>274</v>
      </c>
      <c r="B155" s="8" t="s">
        <v>8</v>
      </c>
      <c r="C155" s="9">
        <v>45082</v>
      </c>
      <c r="D155" s="9">
        <f>VLOOKUP($A$6:$A$331,'[2]Contratistas 2023'!$A$1:$L$537,12,0)</f>
        <v>45291</v>
      </c>
      <c r="E155" s="16">
        <v>17100245</v>
      </c>
      <c r="F155" s="16">
        <v>17100245</v>
      </c>
      <c r="G155" s="4">
        <f t="shared" si="6"/>
        <v>1</v>
      </c>
      <c r="H155" s="16">
        <f t="shared" si="7"/>
        <v>0</v>
      </c>
      <c r="I155" s="10">
        <v>0</v>
      </c>
      <c r="J155" s="22"/>
      <c r="K155" s="22"/>
      <c r="L155" s="22"/>
      <c r="M155" s="22"/>
      <c r="N155" s="22"/>
      <c r="O155" s="22"/>
      <c r="P155" s="22"/>
      <c r="Q155" s="22"/>
      <c r="R155" s="22"/>
      <c r="S155" s="22"/>
      <c r="T155" s="22"/>
      <c r="U155" s="22"/>
      <c r="V155" s="22"/>
      <c r="W155" s="22"/>
      <c r="X155" s="22"/>
      <c r="Y155" s="22"/>
      <c r="Z155" s="22"/>
      <c r="AA155" s="22"/>
      <c r="AB155" s="22"/>
      <c r="AC155" s="22" t="s">
        <v>590</v>
      </c>
      <c r="AD155" s="23"/>
      <c r="AE155" s="23"/>
      <c r="AF155" s="23"/>
      <c r="AG155" s="23"/>
      <c r="AH155" s="23"/>
      <c r="AI155" s="25"/>
    </row>
    <row r="156" spans="1:35" s="11" customFormat="1" ht="94.5" x14ac:dyDescent="0.25">
      <c r="A156" s="7" t="s">
        <v>275</v>
      </c>
      <c r="B156" s="8" t="s">
        <v>415</v>
      </c>
      <c r="C156" s="9">
        <v>45082</v>
      </c>
      <c r="D156" s="9">
        <f>VLOOKUP($A$6:$A$331,'[2]Contratistas 2023'!$A$1:$L$537,12,0)</f>
        <v>45291</v>
      </c>
      <c r="E156" s="16">
        <v>30547507</v>
      </c>
      <c r="F156" s="16">
        <v>30547507</v>
      </c>
      <c r="G156" s="4">
        <f t="shared" si="6"/>
        <v>1</v>
      </c>
      <c r="H156" s="16">
        <f t="shared" si="7"/>
        <v>0</v>
      </c>
      <c r="I156" s="10">
        <v>0</v>
      </c>
      <c r="J156" s="22"/>
      <c r="K156" s="22"/>
      <c r="L156" s="22"/>
      <c r="M156" s="22"/>
      <c r="N156" s="22"/>
      <c r="O156" s="22"/>
      <c r="P156" s="22"/>
      <c r="Q156" s="22"/>
      <c r="R156" s="22"/>
      <c r="S156" s="22"/>
      <c r="T156" s="22"/>
      <c r="U156" s="22"/>
      <c r="V156" s="22"/>
      <c r="W156" s="22"/>
      <c r="X156" s="22"/>
      <c r="Y156" s="22"/>
      <c r="Z156" s="22"/>
      <c r="AA156" s="22"/>
      <c r="AB156" s="22"/>
      <c r="AC156" s="22" t="s">
        <v>590</v>
      </c>
      <c r="AD156" s="23"/>
      <c r="AE156" s="23"/>
      <c r="AF156" s="23"/>
      <c r="AG156" s="23"/>
      <c r="AH156" s="23"/>
      <c r="AI156" s="25"/>
    </row>
    <row r="157" spans="1:35" s="11" customFormat="1" ht="108" x14ac:dyDescent="0.25">
      <c r="A157" s="7" t="s">
        <v>276</v>
      </c>
      <c r="B157" s="8" t="s">
        <v>104</v>
      </c>
      <c r="C157" s="9">
        <v>45082</v>
      </c>
      <c r="D157" s="9">
        <f>VLOOKUP($A$6:$A$331,'[2]Contratistas 2023'!$A$1:$L$537,12,0)</f>
        <v>45291</v>
      </c>
      <c r="E157" s="16">
        <v>21850310</v>
      </c>
      <c r="F157" s="16">
        <v>21850310</v>
      </c>
      <c r="G157" s="4">
        <f t="shared" si="6"/>
        <v>1</v>
      </c>
      <c r="H157" s="16">
        <f t="shared" si="7"/>
        <v>0</v>
      </c>
      <c r="I157" s="10">
        <v>0</v>
      </c>
      <c r="J157" s="22"/>
      <c r="K157" s="22"/>
      <c r="L157" s="22"/>
      <c r="M157" s="22"/>
      <c r="N157" s="22"/>
      <c r="O157" s="22"/>
      <c r="P157" s="22"/>
      <c r="Q157" s="22"/>
      <c r="R157" s="22"/>
      <c r="S157" s="22"/>
      <c r="T157" s="22"/>
      <c r="U157" s="22"/>
      <c r="V157" s="22"/>
      <c r="W157" s="22"/>
      <c r="X157" s="22"/>
      <c r="Y157" s="22"/>
      <c r="Z157" s="22"/>
      <c r="AA157" s="22"/>
      <c r="AB157" s="22"/>
      <c r="AC157" s="22" t="s">
        <v>590</v>
      </c>
      <c r="AD157" s="23"/>
      <c r="AE157" s="23"/>
      <c r="AF157" s="23"/>
      <c r="AG157" s="23"/>
      <c r="AH157" s="23"/>
      <c r="AI157" s="25"/>
    </row>
    <row r="158" spans="1:35" s="11" customFormat="1" ht="94.5" x14ac:dyDescent="0.25">
      <c r="A158" s="7" t="s">
        <v>277</v>
      </c>
      <c r="B158" s="8" t="s">
        <v>416</v>
      </c>
      <c r="C158" s="9">
        <v>45082</v>
      </c>
      <c r="D158" s="9">
        <f>VLOOKUP($A$6:$A$331,'[2]Contratistas 2023'!$A$1:$L$537,12,0)</f>
        <v>45291</v>
      </c>
      <c r="E158" s="16">
        <v>17100245</v>
      </c>
      <c r="F158" s="16">
        <v>17100245</v>
      </c>
      <c r="G158" s="4">
        <f t="shared" si="6"/>
        <v>1</v>
      </c>
      <c r="H158" s="16">
        <f t="shared" si="7"/>
        <v>0</v>
      </c>
      <c r="I158" s="10">
        <v>0</v>
      </c>
      <c r="J158" s="22"/>
      <c r="K158" s="22"/>
      <c r="L158" s="22"/>
      <c r="M158" s="22"/>
      <c r="N158" s="22"/>
      <c r="O158" s="22"/>
      <c r="P158" s="22"/>
      <c r="Q158" s="22"/>
      <c r="R158" s="22"/>
      <c r="S158" s="22"/>
      <c r="T158" s="22"/>
      <c r="U158" s="22"/>
      <c r="V158" s="22"/>
      <c r="W158" s="22"/>
      <c r="X158" s="22"/>
      <c r="Y158" s="22"/>
      <c r="Z158" s="22"/>
      <c r="AA158" s="22"/>
      <c r="AB158" s="22"/>
      <c r="AC158" s="22" t="s">
        <v>590</v>
      </c>
      <c r="AD158" s="23"/>
      <c r="AE158" s="23"/>
      <c r="AF158" s="23"/>
      <c r="AG158" s="23"/>
      <c r="AH158" s="23"/>
      <c r="AI158" s="25"/>
    </row>
    <row r="159" spans="1:35" s="11" customFormat="1" ht="94.5" x14ac:dyDescent="0.25">
      <c r="A159" s="7" t="s">
        <v>278</v>
      </c>
      <c r="B159" s="8" t="s">
        <v>417</v>
      </c>
      <c r="C159" s="9">
        <v>45082</v>
      </c>
      <c r="D159" s="9">
        <f>VLOOKUP($A$6:$A$331,'[2]Contratistas 2023'!$A$1:$L$537,12,0)</f>
        <v>45291</v>
      </c>
      <c r="E159" s="16">
        <v>30547507</v>
      </c>
      <c r="F159" s="16">
        <v>30547507</v>
      </c>
      <c r="G159" s="4">
        <f t="shared" si="6"/>
        <v>1</v>
      </c>
      <c r="H159" s="16">
        <f t="shared" si="7"/>
        <v>0</v>
      </c>
      <c r="I159" s="10">
        <v>0</v>
      </c>
      <c r="J159" s="22"/>
      <c r="K159" s="22"/>
      <c r="L159" s="22"/>
      <c r="M159" s="22"/>
      <c r="N159" s="22"/>
      <c r="O159" s="22"/>
      <c r="P159" s="22"/>
      <c r="Q159" s="22"/>
      <c r="R159" s="22"/>
      <c r="S159" s="22"/>
      <c r="T159" s="22"/>
      <c r="U159" s="22"/>
      <c r="V159" s="22"/>
      <c r="W159" s="22"/>
      <c r="X159" s="22"/>
      <c r="Y159" s="22"/>
      <c r="Z159" s="22"/>
      <c r="AA159" s="22"/>
      <c r="AB159" s="22"/>
      <c r="AC159" s="22" t="s">
        <v>590</v>
      </c>
      <c r="AD159" s="23"/>
      <c r="AE159" s="23"/>
      <c r="AF159" s="23"/>
      <c r="AG159" s="23"/>
      <c r="AH159" s="23"/>
      <c r="AI159" s="25"/>
    </row>
    <row r="160" spans="1:35" s="11" customFormat="1" ht="67.5" x14ac:dyDescent="0.25">
      <c r="A160" s="7" t="s">
        <v>279</v>
      </c>
      <c r="B160" s="8" t="s">
        <v>125</v>
      </c>
      <c r="C160" s="9">
        <v>45082</v>
      </c>
      <c r="D160" s="9">
        <f>VLOOKUP($A$6:$A$331,'[2]Contratistas 2023'!$A$1:$L$537,12,0)</f>
        <v>45291</v>
      </c>
      <c r="E160" s="16">
        <v>13699000</v>
      </c>
      <c r="F160" s="16">
        <v>13699000</v>
      </c>
      <c r="G160" s="4">
        <f t="shared" si="6"/>
        <v>1</v>
      </c>
      <c r="H160" s="16">
        <f t="shared" si="7"/>
        <v>0</v>
      </c>
      <c r="I160" s="10">
        <v>0</v>
      </c>
      <c r="J160" s="22"/>
      <c r="K160" s="22"/>
      <c r="L160" s="22"/>
      <c r="M160" s="22"/>
      <c r="N160" s="22"/>
      <c r="O160" s="22"/>
      <c r="P160" s="22"/>
      <c r="Q160" s="22"/>
      <c r="R160" s="22"/>
      <c r="S160" s="22"/>
      <c r="T160" s="22"/>
      <c r="U160" s="22"/>
      <c r="V160" s="22"/>
      <c r="W160" s="22"/>
      <c r="X160" s="22"/>
      <c r="Y160" s="22"/>
      <c r="Z160" s="22"/>
      <c r="AA160" s="22"/>
      <c r="AB160" s="22"/>
      <c r="AC160" s="22" t="s">
        <v>590</v>
      </c>
      <c r="AD160" s="23"/>
      <c r="AE160" s="23"/>
      <c r="AF160" s="23"/>
      <c r="AG160" s="23"/>
      <c r="AH160" s="23"/>
      <c r="AI160" s="25"/>
    </row>
    <row r="161" spans="1:35" s="11" customFormat="1" ht="81" x14ac:dyDescent="0.25">
      <c r="A161" s="7" t="s">
        <v>280</v>
      </c>
      <c r="B161" s="8" t="s">
        <v>128</v>
      </c>
      <c r="C161" s="9">
        <v>45082</v>
      </c>
      <c r="D161" s="9">
        <f>VLOOKUP($A$6:$A$331,'[2]Contratistas 2023'!$A$1:$L$537,12,0)</f>
        <v>45291</v>
      </c>
      <c r="E161" s="16">
        <v>30547507</v>
      </c>
      <c r="F161" s="16">
        <v>30547507</v>
      </c>
      <c r="G161" s="4">
        <f t="shared" si="6"/>
        <v>1</v>
      </c>
      <c r="H161" s="16">
        <f t="shared" si="7"/>
        <v>0</v>
      </c>
      <c r="I161" s="10">
        <v>0</v>
      </c>
      <c r="J161" s="22"/>
      <c r="K161" s="22"/>
      <c r="L161" s="22"/>
      <c r="M161" s="22"/>
      <c r="N161" s="22"/>
      <c r="O161" s="22"/>
      <c r="P161" s="22"/>
      <c r="Q161" s="22"/>
      <c r="R161" s="22"/>
      <c r="S161" s="22"/>
      <c r="T161" s="22"/>
      <c r="U161" s="22"/>
      <c r="V161" s="22"/>
      <c r="W161" s="22"/>
      <c r="X161" s="22"/>
      <c r="Y161" s="22"/>
      <c r="Z161" s="22"/>
      <c r="AA161" s="22"/>
      <c r="AB161" s="22"/>
      <c r="AC161" s="22" t="s">
        <v>590</v>
      </c>
      <c r="AD161" s="23"/>
      <c r="AE161" s="23"/>
      <c r="AF161" s="23"/>
      <c r="AG161" s="23"/>
      <c r="AH161" s="23"/>
      <c r="AI161" s="25"/>
    </row>
    <row r="162" spans="1:35" s="11" customFormat="1" ht="67.5" x14ac:dyDescent="0.25">
      <c r="A162" s="7" t="s">
        <v>281</v>
      </c>
      <c r="B162" s="8" t="s">
        <v>84</v>
      </c>
      <c r="C162" s="9">
        <v>45082</v>
      </c>
      <c r="D162" s="9">
        <f>VLOOKUP($A$6:$A$331,'[2]Contratistas 2023'!$A$1:$L$537,12,0)</f>
        <v>45291</v>
      </c>
      <c r="E162" s="16">
        <v>39292543</v>
      </c>
      <c r="F162" s="16">
        <v>39292543</v>
      </c>
      <c r="G162" s="4">
        <f t="shared" si="6"/>
        <v>1</v>
      </c>
      <c r="H162" s="16">
        <f t="shared" si="7"/>
        <v>0</v>
      </c>
      <c r="I162" s="10">
        <v>0</v>
      </c>
      <c r="J162" s="22"/>
      <c r="K162" s="22"/>
      <c r="L162" s="22"/>
      <c r="M162" s="22"/>
      <c r="N162" s="22"/>
      <c r="O162" s="22"/>
      <c r="P162" s="22"/>
      <c r="Q162" s="22"/>
      <c r="R162" s="22"/>
      <c r="S162" s="22"/>
      <c r="T162" s="22"/>
      <c r="U162" s="22"/>
      <c r="V162" s="22"/>
      <c r="W162" s="22"/>
      <c r="X162" s="22"/>
      <c r="Y162" s="22"/>
      <c r="Z162" s="22"/>
      <c r="AA162" s="22"/>
      <c r="AB162" s="22"/>
      <c r="AC162" s="22" t="s">
        <v>590</v>
      </c>
      <c r="AD162" s="23"/>
      <c r="AE162" s="23"/>
      <c r="AF162" s="23"/>
      <c r="AG162" s="23"/>
      <c r="AH162" s="23"/>
      <c r="AI162" s="25"/>
    </row>
    <row r="163" spans="1:35" s="11" customFormat="1" ht="81" x14ac:dyDescent="0.25">
      <c r="A163" s="7" t="s">
        <v>282</v>
      </c>
      <c r="B163" s="8" t="s">
        <v>108</v>
      </c>
      <c r="C163" s="9">
        <v>45082</v>
      </c>
      <c r="D163" s="9">
        <f>VLOOKUP($A$6:$A$331,'[2]Contratistas 2023'!$A$1:$L$537,12,0)</f>
        <v>45291</v>
      </c>
      <c r="E163" s="16">
        <v>21850310</v>
      </c>
      <c r="F163" s="16">
        <v>21850310</v>
      </c>
      <c r="G163" s="4">
        <f t="shared" si="6"/>
        <v>1</v>
      </c>
      <c r="H163" s="16">
        <f t="shared" si="7"/>
        <v>0</v>
      </c>
      <c r="I163" s="10">
        <v>0</v>
      </c>
      <c r="J163" s="22"/>
      <c r="K163" s="22"/>
      <c r="L163" s="22"/>
      <c r="M163" s="22"/>
      <c r="N163" s="22"/>
      <c r="O163" s="22"/>
      <c r="P163" s="22"/>
      <c r="Q163" s="22"/>
      <c r="R163" s="22"/>
      <c r="S163" s="22"/>
      <c r="T163" s="22"/>
      <c r="U163" s="22"/>
      <c r="V163" s="22"/>
      <c r="W163" s="22"/>
      <c r="X163" s="22"/>
      <c r="Y163" s="22"/>
      <c r="Z163" s="22"/>
      <c r="AA163" s="22"/>
      <c r="AB163" s="22"/>
      <c r="AC163" s="22" t="s">
        <v>590</v>
      </c>
      <c r="AD163" s="23"/>
      <c r="AE163" s="23"/>
      <c r="AF163" s="23"/>
      <c r="AG163" s="23"/>
      <c r="AH163" s="23"/>
      <c r="AI163" s="25"/>
    </row>
    <row r="164" spans="1:35" s="11" customFormat="1" ht="94.5" x14ac:dyDescent="0.25">
      <c r="A164" s="7" t="s">
        <v>283</v>
      </c>
      <c r="B164" s="8" t="s">
        <v>163</v>
      </c>
      <c r="C164" s="9">
        <v>45082</v>
      </c>
      <c r="D164" s="9">
        <f>VLOOKUP($A$6:$A$331,'[2]Contratistas 2023'!$A$1:$L$537,12,0)</f>
        <v>45291</v>
      </c>
      <c r="E164" s="16">
        <v>43662620</v>
      </c>
      <c r="F164" s="16">
        <v>43662620</v>
      </c>
      <c r="G164" s="4">
        <f t="shared" si="6"/>
        <v>1</v>
      </c>
      <c r="H164" s="16">
        <f t="shared" si="7"/>
        <v>0</v>
      </c>
      <c r="I164" s="10">
        <v>0</v>
      </c>
      <c r="J164" s="22"/>
      <c r="K164" s="22"/>
      <c r="L164" s="22"/>
      <c r="M164" s="22"/>
      <c r="N164" s="22"/>
      <c r="O164" s="22"/>
      <c r="P164" s="22"/>
      <c r="Q164" s="22"/>
      <c r="R164" s="22"/>
      <c r="S164" s="22"/>
      <c r="T164" s="22"/>
      <c r="U164" s="22"/>
      <c r="V164" s="22"/>
      <c r="W164" s="22"/>
      <c r="X164" s="22"/>
      <c r="Y164" s="22"/>
      <c r="Z164" s="22"/>
      <c r="AA164" s="22"/>
      <c r="AB164" s="22"/>
      <c r="AC164" s="22" t="s">
        <v>590</v>
      </c>
      <c r="AD164" s="23"/>
      <c r="AE164" s="23"/>
      <c r="AF164" s="23"/>
      <c r="AG164" s="23"/>
      <c r="AH164" s="23"/>
      <c r="AI164" s="25"/>
    </row>
    <row r="165" spans="1:35" s="11" customFormat="1" ht="81" x14ac:dyDescent="0.25">
      <c r="A165" s="7" t="s">
        <v>284</v>
      </c>
      <c r="B165" s="8" t="s">
        <v>418</v>
      </c>
      <c r="C165" s="9">
        <v>45082</v>
      </c>
      <c r="D165" s="9">
        <f>VLOOKUP($A$6:$A$331,'[2]Contratistas 2023'!$A$1:$L$537,12,0)</f>
        <v>45291</v>
      </c>
      <c r="E165" s="16">
        <v>43662620</v>
      </c>
      <c r="F165" s="16">
        <v>43662620</v>
      </c>
      <c r="G165" s="4">
        <f t="shared" si="6"/>
        <v>1</v>
      </c>
      <c r="H165" s="16">
        <f t="shared" si="7"/>
        <v>0</v>
      </c>
      <c r="I165" s="10">
        <v>0</v>
      </c>
      <c r="J165" s="22"/>
      <c r="K165" s="22"/>
      <c r="L165" s="22"/>
      <c r="M165" s="22"/>
      <c r="N165" s="22"/>
      <c r="O165" s="22"/>
      <c r="P165" s="22"/>
      <c r="Q165" s="22"/>
      <c r="R165" s="22"/>
      <c r="S165" s="22"/>
      <c r="T165" s="22"/>
      <c r="U165" s="22"/>
      <c r="V165" s="22"/>
      <c r="W165" s="22"/>
      <c r="X165" s="22"/>
      <c r="Y165" s="22"/>
      <c r="Z165" s="22"/>
      <c r="AA165" s="22"/>
      <c r="AB165" s="22"/>
      <c r="AC165" s="22" t="s">
        <v>590</v>
      </c>
      <c r="AD165" s="23"/>
      <c r="AE165" s="23"/>
      <c r="AF165" s="23"/>
      <c r="AG165" s="23"/>
      <c r="AH165" s="23"/>
      <c r="AI165" s="25"/>
    </row>
    <row r="166" spans="1:35" s="11" customFormat="1" ht="94.5" x14ac:dyDescent="0.25">
      <c r="A166" s="7" t="s">
        <v>285</v>
      </c>
      <c r="B166" s="8" t="s">
        <v>107</v>
      </c>
      <c r="C166" s="9">
        <v>45082</v>
      </c>
      <c r="D166" s="9">
        <f>VLOOKUP($A$6:$A$331,'[2]Contratistas 2023'!$A$1:$L$537,12,0)</f>
        <v>45291</v>
      </c>
      <c r="E166" s="16">
        <v>34931997</v>
      </c>
      <c r="F166" s="16">
        <v>34931997</v>
      </c>
      <c r="G166" s="4">
        <f t="shared" si="6"/>
        <v>1</v>
      </c>
      <c r="H166" s="16">
        <f t="shared" si="7"/>
        <v>0</v>
      </c>
      <c r="I166" s="10">
        <v>0</v>
      </c>
      <c r="J166" s="22"/>
      <c r="K166" s="22"/>
      <c r="L166" s="22"/>
      <c r="M166" s="22"/>
      <c r="N166" s="22"/>
      <c r="O166" s="22"/>
      <c r="P166" s="22"/>
      <c r="Q166" s="22"/>
      <c r="R166" s="22"/>
      <c r="S166" s="22"/>
      <c r="T166" s="22"/>
      <c r="U166" s="22"/>
      <c r="V166" s="22"/>
      <c r="W166" s="22"/>
      <c r="X166" s="22"/>
      <c r="Y166" s="22"/>
      <c r="Z166" s="22"/>
      <c r="AA166" s="22"/>
      <c r="AB166" s="22"/>
      <c r="AC166" s="22" t="s">
        <v>590</v>
      </c>
      <c r="AD166" s="23"/>
      <c r="AE166" s="23"/>
      <c r="AF166" s="23"/>
      <c r="AG166" s="23"/>
      <c r="AH166" s="23"/>
      <c r="AI166" s="25"/>
    </row>
    <row r="167" spans="1:35" s="11" customFormat="1" ht="81" x14ac:dyDescent="0.25">
      <c r="A167" s="7" t="s">
        <v>286</v>
      </c>
      <c r="B167" s="8" t="s">
        <v>419</v>
      </c>
      <c r="C167" s="9">
        <v>45098</v>
      </c>
      <c r="D167" s="9">
        <f>VLOOKUP($A$6:$A$331,'[2]Contratistas 2023'!$A$1:$L$537,12,0)</f>
        <v>45291</v>
      </c>
      <c r="E167" s="16">
        <v>44297607</v>
      </c>
      <c r="F167" s="16">
        <v>44297607</v>
      </c>
      <c r="G167" s="4">
        <f t="shared" si="6"/>
        <v>1</v>
      </c>
      <c r="H167" s="16">
        <f t="shared" si="7"/>
        <v>0</v>
      </c>
      <c r="I167" s="10">
        <v>0</v>
      </c>
      <c r="J167" s="22"/>
      <c r="K167" s="22"/>
      <c r="L167" s="22"/>
      <c r="M167" s="22"/>
      <c r="N167" s="22"/>
      <c r="O167" s="22"/>
      <c r="P167" s="22"/>
      <c r="Q167" s="22"/>
      <c r="R167" s="22"/>
      <c r="S167" s="22"/>
      <c r="T167" s="22"/>
      <c r="U167" s="22"/>
      <c r="V167" s="22"/>
      <c r="W167" s="22"/>
      <c r="X167" s="22"/>
      <c r="Y167" s="22"/>
      <c r="Z167" s="22"/>
      <c r="AA167" s="22"/>
      <c r="AB167" s="22"/>
      <c r="AC167" s="22" t="s">
        <v>590</v>
      </c>
      <c r="AD167" s="23"/>
      <c r="AE167" s="23"/>
      <c r="AF167" s="23"/>
      <c r="AG167" s="23"/>
      <c r="AH167" s="23"/>
      <c r="AI167" s="25"/>
    </row>
    <row r="168" spans="1:35" s="11" customFormat="1" ht="81" x14ac:dyDescent="0.25">
      <c r="A168" s="7" t="s">
        <v>287</v>
      </c>
      <c r="B168" s="8" t="s">
        <v>10</v>
      </c>
      <c r="C168" s="9">
        <v>45082</v>
      </c>
      <c r="D168" s="9">
        <f>VLOOKUP($A$6:$A$331,'[2]Contratistas 2023'!$A$1:$L$537,12,0)</f>
        <v>45291</v>
      </c>
      <c r="E168" s="16">
        <v>13699000</v>
      </c>
      <c r="F168" s="16">
        <v>13699000</v>
      </c>
      <c r="G168" s="4">
        <f t="shared" si="6"/>
        <v>1</v>
      </c>
      <c r="H168" s="16">
        <f t="shared" si="7"/>
        <v>0</v>
      </c>
      <c r="I168" s="10">
        <v>0</v>
      </c>
      <c r="J168" s="22"/>
      <c r="K168" s="22"/>
      <c r="L168" s="22"/>
      <c r="M168" s="22"/>
      <c r="N168" s="22"/>
      <c r="O168" s="22"/>
      <c r="P168" s="22"/>
      <c r="Q168" s="22"/>
      <c r="R168" s="22"/>
      <c r="S168" s="22"/>
      <c r="T168" s="22"/>
      <c r="U168" s="22"/>
      <c r="V168" s="22"/>
      <c r="W168" s="22"/>
      <c r="X168" s="22"/>
      <c r="Y168" s="22"/>
      <c r="Z168" s="22"/>
      <c r="AA168" s="22"/>
      <c r="AB168" s="22"/>
      <c r="AC168" s="22" t="s">
        <v>590</v>
      </c>
      <c r="AD168" s="23"/>
      <c r="AE168" s="23"/>
      <c r="AF168" s="23"/>
      <c r="AG168" s="23"/>
      <c r="AH168" s="23"/>
      <c r="AI168" s="25"/>
    </row>
    <row r="169" spans="1:35" s="11" customFormat="1" ht="108" x14ac:dyDescent="0.25">
      <c r="A169" s="7" t="s">
        <v>288</v>
      </c>
      <c r="B169" s="8" t="s">
        <v>420</v>
      </c>
      <c r="C169" s="9">
        <v>45082</v>
      </c>
      <c r="D169" s="9">
        <f>VLOOKUP($A$6:$A$331,'[2]Contratistas 2023'!$A$1:$L$537,12,0)</f>
        <v>45291</v>
      </c>
      <c r="E169" s="16">
        <v>48027932</v>
      </c>
      <c r="F169" s="16">
        <v>48027932</v>
      </c>
      <c r="G169" s="4">
        <f t="shared" si="6"/>
        <v>1</v>
      </c>
      <c r="H169" s="16">
        <f t="shared" si="7"/>
        <v>0</v>
      </c>
      <c r="I169" s="10">
        <v>0</v>
      </c>
      <c r="J169" s="22"/>
      <c r="K169" s="22"/>
      <c r="L169" s="22"/>
      <c r="M169" s="22"/>
      <c r="N169" s="22"/>
      <c r="O169" s="22"/>
      <c r="P169" s="22"/>
      <c r="Q169" s="22"/>
      <c r="R169" s="22"/>
      <c r="S169" s="22"/>
      <c r="T169" s="22"/>
      <c r="U169" s="22"/>
      <c r="V169" s="22"/>
      <c r="W169" s="22"/>
      <c r="X169" s="22"/>
      <c r="Y169" s="22"/>
      <c r="Z169" s="22"/>
      <c r="AA169" s="22"/>
      <c r="AB169" s="22"/>
      <c r="AC169" s="22" t="s">
        <v>590</v>
      </c>
      <c r="AD169" s="23"/>
      <c r="AE169" s="23"/>
      <c r="AF169" s="23"/>
      <c r="AG169" s="23"/>
      <c r="AH169" s="23"/>
      <c r="AI169" s="25"/>
    </row>
    <row r="170" spans="1:35" s="11" customFormat="1" ht="94.5" x14ac:dyDescent="0.25">
      <c r="A170" s="7" t="s">
        <v>289</v>
      </c>
      <c r="B170" s="8" t="s">
        <v>105</v>
      </c>
      <c r="C170" s="9">
        <v>45082</v>
      </c>
      <c r="D170" s="9">
        <f>VLOOKUP($A$6:$A$331,'[2]Contratistas 2023'!$A$1:$L$537,12,0)</f>
        <v>45291</v>
      </c>
      <c r="E170" s="16">
        <v>48027932</v>
      </c>
      <c r="F170" s="16">
        <v>48027932</v>
      </c>
      <c r="G170" s="4">
        <f t="shared" si="6"/>
        <v>1</v>
      </c>
      <c r="H170" s="16">
        <f t="shared" si="7"/>
        <v>0</v>
      </c>
      <c r="I170" s="10">
        <v>0</v>
      </c>
      <c r="J170" s="22"/>
      <c r="K170" s="22"/>
      <c r="L170" s="22"/>
      <c r="M170" s="22"/>
      <c r="N170" s="22"/>
      <c r="O170" s="22"/>
      <c r="P170" s="22"/>
      <c r="Q170" s="22"/>
      <c r="R170" s="22"/>
      <c r="S170" s="22"/>
      <c r="T170" s="22"/>
      <c r="U170" s="22"/>
      <c r="V170" s="22"/>
      <c r="W170" s="22"/>
      <c r="X170" s="22"/>
      <c r="Y170" s="22"/>
      <c r="Z170" s="22"/>
      <c r="AA170" s="22"/>
      <c r="AB170" s="22"/>
      <c r="AC170" s="22" t="s">
        <v>590</v>
      </c>
      <c r="AD170" s="23"/>
      <c r="AE170" s="23"/>
      <c r="AF170" s="23"/>
      <c r="AG170" s="23"/>
      <c r="AH170" s="23"/>
      <c r="AI170" s="25"/>
    </row>
    <row r="171" spans="1:35" s="11" customFormat="1" ht="94.5" x14ac:dyDescent="0.25">
      <c r="A171" s="7" t="s">
        <v>290</v>
      </c>
      <c r="B171" s="8" t="s">
        <v>106</v>
      </c>
      <c r="C171" s="9">
        <v>45082</v>
      </c>
      <c r="D171" s="9">
        <f>VLOOKUP($A$6:$A$331,'[2]Contratistas 2023'!$A$1:$L$537,12,0)</f>
        <v>45291</v>
      </c>
      <c r="E171" s="16">
        <v>48027932</v>
      </c>
      <c r="F171" s="16">
        <v>48027932</v>
      </c>
      <c r="G171" s="4">
        <f t="shared" si="6"/>
        <v>1</v>
      </c>
      <c r="H171" s="16">
        <f t="shared" si="7"/>
        <v>0</v>
      </c>
      <c r="I171" s="10">
        <v>0</v>
      </c>
      <c r="J171" s="22"/>
      <c r="K171" s="22"/>
      <c r="L171" s="22"/>
      <c r="M171" s="22"/>
      <c r="N171" s="22"/>
      <c r="O171" s="22"/>
      <c r="P171" s="22"/>
      <c r="Q171" s="22"/>
      <c r="R171" s="22"/>
      <c r="S171" s="22"/>
      <c r="T171" s="22"/>
      <c r="U171" s="22"/>
      <c r="V171" s="22"/>
      <c r="W171" s="22"/>
      <c r="X171" s="22"/>
      <c r="Y171" s="22"/>
      <c r="Z171" s="22"/>
      <c r="AA171" s="22"/>
      <c r="AB171" s="22"/>
      <c r="AC171" s="22" t="s">
        <v>590</v>
      </c>
      <c r="AD171" s="23"/>
      <c r="AE171" s="23"/>
      <c r="AF171" s="23"/>
      <c r="AG171" s="23"/>
      <c r="AH171" s="23"/>
      <c r="AI171" s="25"/>
    </row>
    <row r="172" spans="1:35" s="11" customFormat="1" ht="108" x14ac:dyDescent="0.25">
      <c r="A172" s="7" t="s">
        <v>291</v>
      </c>
      <c r="B172" s="8" t="s">
        <v>422</v>
      </c>
      <c r="C172" s="9">
        <v>45082</v>
      </c>
      <c r="D172" s="9">
        <f>VLOOKUP($A$6:$A$331,'[2]Contratistas 2023'!$A$1:$L$537,12,0)</f>
        <v>45291</v>
      </c>
      <c r="E172" s="16">
        <v>34931997</v>
      </c>
      <c r="F172" s="16">
        <v>34931997</v>
      </c>
      <c r="G172" s="4">
        <f t="shared" si="6"/>
        <v>1</v>
      </c>
      <c r="H172" s="16">
        <f t="shared" si="7"/>
        <v>0</v>
      </c>
      <c r="I172" s="10">
        <v>0</v>
      </c>
      <c r="J172" s="22"/>
      <c r="K172" s="22"/>
      <c r="L172" s="22"/>
      <c r="M172" s="22"/>
      <c r="N172" s="22"/>
      <c r="O172" s="22"/>
      <c r="P172" s="22"/>
      <c r="Q172" s="22"/>
      <c r="R172" s="22"/>
      <c r="S172" s="22"/>
      <c r="T172" s="22"/>
      <c r="U172" s="22"/>
      <c r="V172" s="22"/>
      <c r="W172" s="22"/>
      <c r="X172" s="22"/>
      <c r="Y172" s="22"/>
      <c r="Z172" s="22"/>
      <c r="AA172" s="22"/>
      <c r="AB172" s="22"/>
      <c r="AC172" s="22" t="s">
        <v>590</v>
      </c>
      <c r="AD172" s="23"/>
      <c r="AE172" s="23"/>
      <c r="AF172" s="23"/>
      <c r="AG172" s="23"/>
      <c r="AH172" s="23"/>
      <c r="AI172" s="25"/>
    </row>
    <row r="173" spans="1:35" s="11" customFormat="1" ht="67.5" x14ac:dyDescent="0.25">
      <c r="A173" s="7" t="s">
        <v>292</v>
      </c>
      <c r="B173" s="8" t="s">
        <v>403</v>
      </c>
      <c r="C173" s="9">
        <v>45082</v>
      </c>
      <c r="D173" s="9">
        <f>VLOOKUP($A$6:$A$331,'[2]Contratistas 2023'!$A$1:$L$537,12,0)</f>
        <v>45291</v>
      </c>
      <c r="E173" s="16">
        <v>39292543</v>
      </c>
      <c r="F173" s="16">
        <v>39292543</v>
      </c>
      <c r="G173" s="4">
        <f t="shared" si="6"/>
        <v>1</v>
      </c>
      <c r="H173" s="16">
        <f t="shared" si="7"/>
        <v>0</v>
      </c>
      <c r="I173" s="10">
        <v>0</v>
      </c>
      <c r="J173" s="22"/>
      <c r="K173" s="22"/>
      <c r="L173" s="22"/>
      <c r="M173" s="22"/>
      <c r="N173" s="22"/>
      <c r="O173" s="22"/>
      <c r="P173" s="22"/>
      <c r="Q173" s="22"/>
      <c r="R173" s="22"/>
      <c r="S173" s="22"/>
      <c r="T173" s="22"/>
      <c r="U173" s="22"/>
      <c r="V173" s="22"/>
      <c r="W173" s="22"/>
      <c r="X173" s="22"/>
      <c r="Y173" s="22"/>
      <c r="Z173" s="22"/>
      <c r="AA173" s="22"/>
      <c r="AB173" s="22"/>
      <c r="AC173" s="22" t="s">
        <v>590</v>
      </c>
      <c r="AD173" s="23"/>
      <c r="AE173" s="23"/>
      <c r="AF173" s="23"/>
      <c r="AG173" s="23"/>
      <c r="AH173" s="23"/>
      <c r="AI173" s="25"/>
    </row>
    <row r="174" spans="1:35" s="11" customFormat="1" ht="81" x14ac:dyDescent="0.25">
      <c r="A174" s="7" t="s">
        <v>293</v>
      </c>
      <c r="B174" s="8" t="s">
        <v>423</v>
      </c>
      <c r="C174" s="9">
        <v>45082</v>
      </c>
      <c r="D174" s="9">
        <f>VLOOKUP($A$6:$A$331,'[2]Contratistas 2023'!$A$1:$L$537,12,0)</f>
        <v>45291</v>
      </c>
      <c r="E174" s="16">
        <v>34931997</v>
      </c>
      <c r="F174" s="16">
        <v>34931997</v>
      </c>
      <c r="G174" s="4">
        <f t="shared" si="6"/>
        <v>1</v>
      </c>
      <c r="H174" s="16">
        <f t="shared" si="7"/>
        <v>0</v>
      </c>
      <c r="I174" s="10">
        <v>0</v>
      </c>
      <c r="J174" s="22"/>
      <c r="K174" s="22"/>
      <c r="L174" s="22"/>
      <c r="M174" s="22"/>
      <c r="N174" s="22"/>
      <c r="O174" s="22"/>
      <c r="P174" s="22"/>
      <c r="Q174" s="22"/>
      <c r="R174" s="22"/>
      <c r="S174" s="22"/>
      <c r="T174" s="22"/>
      <c r="U174" s="22"/>
      <c r="V174" s="22"/>
      <c r="W174" s="22"/>
      <c r="X174" s="22"/>
      <c r="Y174" s="22"/>
      <c r="Z174" s="22"/>
      <c r="AA174" s="22"/>
      <c r="AB174" s="22"/>
      <c r="AC174" s="22" t="s">
        <v>590</v>
      </c>
      <c r="AD174" s="23"/>
      <c r="AE174" s="23"/>
      <c r="AF174" s="23"/>
      <c r="AG174" s="23"/>
      <c r="AH174" s="23"/>
      <c r="AI174" s="25"/>
    </row>
    <row r="175" spans="1:35" s="11" customFormat="1" ht="81" x14ac:dyDescent="0.25">
      <c r="A175" s="7" t="s">
        <v>294</v>
      </c>
      <c r="B175" s="8" t="s">
        <v>423</v>
      </c>
      <c r="C175" s="9">
        <v>45082</v>
      </c>
      <c r="D175" s="9">
        <f>VLOOKUP($A$6:$A$331,'[2]Contratistas 2023'!$A$1:$L$537,12,0)</f>
        <v>45291</v>
      </c>
      <c r="E175" s="16">
        <v>34931997</v>
      </c>
      <c r="F175" s="16">
        <v>34931997</v>
      </c>
      <c r="G175" s="4">
        <f t="shared" si="6"/>
        <v>1</v>
      </c>
      <c r="H175" s="16">
        <f t="shared" si="7"/>
        <v>0</v>
      </c>
      <c r="I175" s="10">
        <v>0</v>
      </c>
      <c r="J175" s="22"/>
      <c r="K175" s="22"/>
      <c r="L175" s="22"/>
      <c r="M175" s="22"/>
      <c r="N175" s="22"/>
      <c r="O175" s="22"/>
      <c r="P175" s="22"/>
      <c r="Q175" s="22"/>
      <c r="R175" s="22"/>
      <c r="S175" s="22"/>
      <c r="T175" s="22"/>
      <c r="U175" s="22"/>
      <c r="V175" s="22"/>
      <c r="W175" s="22"/>
      <c r="X175" s="22"/>
      <c r="Y175" s="22"/>
      <c r="Z175" s="22"/>
      <c r="AA175" s="22"/>
      <c r="AB175" s="22"/>
      <c r="AC175" s="22" t="s">
        <v>590</v>
      </c>
      <c r="AD175" s="23"/>
      <c r="AE175" s="23"/>
      <c r="AF175" s="23"/>
      <c r="AG175" s="23"/>
      <c r="AH175" s="23"/>
      <c r="AI175" s="25"/>
    </row>
    <row r="176" spans="1:35" s="11" customFormat="1" ht="67.5" x14ac:dyDescent="0.25">
      <c r="A176" s="7" t="s">
        <v>295</v>
      </c>
      <c r="B176" s="8" t="s">
        <v>424</v>
      </c>
      <c r="C176" s="9">
        <v>45082</v>
      </c>
      <c r="D176" s="9">
        <f>VLOOKUP($A$6:$A$331,'[2]Contratistas 2023'!$A$1:$L$537,12,0)</f>
        <v>45291</v>
      </c>
      <c r="E176" s="16">
        <v>28500402</v>
      </c>
      <c r="F176" s="16">
        <v>28500402</v>
      </c>
      <c r="G176" s="4">
        <f t="shared" si="6"/>
        <v>1</v>
      </c>
      <c r="H176" s="16">
        <f t="shared" si="7"/>
        <v>0</v>
      </c>
      <c r="I176" s="10">
        <v>0</v>
      </c>
      <c r="J176" s="22"/>
      <c r="K176" s="22"/>
      <c r="L176" s="22"/>
      <c r="M176" s="22"/>
      <c r="N176" s="22"/>
      <c r="O176" s="22"/>
      <c r="P176" s="22"/>
      <c r="Q176" s="22"/>
      <c r="R176" s="22"/>
      <c r="S176" s="22"/>
      <c r="T176" s="22"/>
      <c r="U176" s="22"/>
      <c r="V176" s="22"/>
      <c r="W176" s="22"/>
      <c r="X176" s="22"/>
      <c r="Y176" s="22"/>
      <c r="Z176" s="22"/>
      <c r="AA176" s="22"/>
      <c r="AB176" s="22"/>
      <c r="AC176" s="22" t="s">
        <v>590</v>
      </c>
      <c r="AD176" s="23"/>
      <c r="AE176" s="23"/>
      <c r="AF176" s="23"/>
      <c r="AG176" s="23"/>
      <c r="AH176" s="23"/>
      <c r="AI176" s="25"/>
    </row>
    <row r="177" spans="1:35" s="11" customFormat="1" ht="81" x14ac:dyDescent="0.25">
      <c r="A177" s="7" t="s">
        <v>296</v>
      </c>
      <c r="B177" s="8" t="s">
        <v>396</v>
      </c>
      <c r="C177" s="9">
        <v>45082</v>
      </c>
      <c r="D177" s="9">
        <f>VLOOKUP($A$6:$A$331,'[2]Contratistas 2023'!$A$1:$L$537,12,0)</f>
        <v>45291</v>
      </c>
      <c r="E177" s="16">
        <v>43662620</v>
      </c>
      <c r="F177" s="16">
        <v>43662620</v>
      </c>
      <c r="G177" s="4">
        <f t="shared" si="6"/>
        <v>1</v>
      </c>
      <c r="H177" s="16">
        <f t="shared" si="7"/>
        <v>0</v>
      </c>
      <c r="I177" s="10">
        <v>0</v>
      </c>
      <c r="J177" s="22"/>
      <c r="K177" s="22"/>
      <c r="L177" s="22"/>
      <c r="M177" s="22"/>
      <c r="N177" s="22"/>
      <c r="O177" s="22"/>
      <c r="P177" s="22"/>
      <c r="Q177" s="22"/>
      <c r="R177" s="22"/>
      <c r="S177" s="22"/>
      <c r="T177" s="22"/>
      <c r="U177" s="22"/>
      <c r="V177" s="22"/>
      <c r="W177" s="22"/>
      <c r="X177" s="22"/>
      <c r="Y177" s="22"/>
      <c r="Z177" s="22"/>
      <c r="AA177" s="22"/>
      <c r="AB177" s="22"/>
      <c r="AC177" s="22" t="s">
        <v>590</v>
      </c>
      <c r="AD177" s="23"/>
      <c r="AE177" s="23"/>
      <c r="AF177" s="23"/>
      <c r="AG177" s="23"/>
      <c r="AH177" s="23"/>
      <c r="AI177" s="25"/>
    </row>
    <row r="178" spans="1:35" s="11" customFormat="1" ht="67.5" x14ac:dyDescent="0.25">
      <c r="A178" s="7" t="s">
        <v>297</v>
      </c>
      <c r="B178" s="8" t="s">
        <v>159</v>
      </c>
      <c r="C178" s="9">
        <v>45082</v>
      </c>
      <c r="D178" s="9">
        <f>VLOOKUP($A$6:$A$331,'[2]Contratistas 2023'!$A$1:$L$537,12,0)</f>
        <v>45291</v>
      </c>
      <c r="E178" s="16">
        <v>43662620</v>
      </c>
      <c r="F178" s="16">
        <v>43662620</v>
      </c>
      <c r="G178" s="4">
        <f t="shared" si="6"/>
        <v>1</v>
      </c>
      <c r="H178" s="16">
        <f t="shared" si="7"/>
        <v>0</v>
      </c>
      <c r="I178" s="10">
        <v>0</v>
      </c>
      <c r="J178" s="22"/>
      <c r="K178" s="22"/>
      <c r="L178" s="22"/>
      <c r="M178" s="22"/>
      <c r="N178" s="22"/>
      <c r="O178" s="22"/>
      <c r="P178" s="22"/>
      <c r="Q178" s="22"/>
      <c r="R178" s="22"/>
      <c r="S178" s="22"/>
      <c r="T178" s="22"/>
      <c r="U178" s="22"/>
      <c r="V178" s="22"/>
      <c r="W178" s="22"/>
      <c r="X178" s="22"/>
      <c r="Y178" s="22"/>
      <c r="Z178" s="22"/>
      <c r="AA178" s="22"/>
      <c r="AB178" s="22"/>
      <c r="AC178" s="22" t="s">
        <v>590</v>
      </c>
      <c r="AD178" s="23"/>
      <c r="AE178" s="23"/>
      <c r="AF178" s="23"/>
      <c r="AG178" s="23"/>
      <c r="AH178" s="23"/>
      <c r="AI178" s="25"/>
    </row>
    <row r="179" spans="1:35" s="11" customFormat="1" ht="135" x14ac:dyDescent="0.25">
      <c r="A179" s="7" t="s">
        <v>298</v>
      </c>
      <c r="B179" s="8" t="s">
        <v>123</v>
      </c>
      <c r="C179" s="9">
        <v>45082</v>
      </c>
      <c r="D179" s="9">
        <f>VLOOKUP($A$6:$A$331,'[2]Contratistas 2023'!$A$1:$L$537,12,0)</f>
        <v>45291</v>
      </c>
      <c r="E179" s="16">
        <v>39292543</v>
      </c>
      <c r="F179" s="16">
        <v>39292543</v>
      </c>
      <c r="G179" s="4">
        <f t="shared" si="6"/>
        <v>1</v>
      </c>
      <c r="H179" s="16">
        <f t="shared" si="7"/>
        <v>0</v>
      </c>
      <c r="I179" s="10">
        <v>0</v>
      </c>
      <c r="J179" s="22"/>
      <c r="K179" s="22"/>
      <c r="L179" s="22"/>
      <c r="M179" s="22"/>
      <c r="N179" s="22"/>
      <c r="O179" s="22"/>
      <c r="P179" s="22"/>
      <c r="Q179" s="22"/>
      <c r="R179" s="22"/>
      <c r="S179" s="22"/>
      <c r="T179" s="22"/>
      <c r="U179" s="22"/>
      <c r="V179" s="22"/>
      <c r="W179" s="22"/>
      <c r="X179" s="22"/>
      <c r="Y179" s="22"/>
      <c r="Z179" s="22"/>
      <c r="AA179" s="22"/>
      <c r="AB179" s="22"/>
      <c r="AC179" s="22" t="s">
        <v>590</v>
      </c>
      <c r="AD179" s="23"/>
      <c r="AE179" s="23"/>
      <c r="AF179" s="23"/>
      <c r="AG179" s="23"/>
      <c r="AH179" s="23"/>
      <c r="AI179" s="25"/>
    </row>
    <row r="180" spans="1:35" s="11" customFormat="1" ht="121.5" x14ac:dyDescent="0.25">
      <c r="A180" s="7" t="s">
        <v>299</v>
      </c>
      <c r="B180" s="8" t="s">
        <v>425</v>
      </c>
      <c r="C180" s="9">
        <v>45082</v>
      </c>
      <c r="D180" s="9">
        <f>VLOOKUP($A$6:$A$331,'[2]Contratistas 2023'!$A$1:$L$537,12,0)</f>
        <v>45291</v>
      </c>
      <c r="E180" s="16">
        <v>43662620</v>
      </c>
      <c r="F180" s="16">
        <v>43662620</v>
      </c>
      <c r="G180" s="4">
        <f t="shared" si="6"/>
        <v>1</v>
      </c>
      <c r="H180" s="16">
        <f t="shared" si="7"/>
        <v>0</v>
      </c>
      <c r="I180" s="10">
        <v>0</v>
      </c>
      <c r="J180" s="22"/>
      <c r="K180" s="22"/>
      <c r="L180" s="22"/>
      <c r="M180" s="22"/>
      <c r="N180" s="22"/>
      <c r="O180" s="22"/>
      <c r="P180" s="22"/>
      <c r="Q180" s="22"/>
      <c r="R180" s="22"/>
      <c r="S180" s="22"/>
      <c r="T180" s="22"/>
      <c r="U180" s="22"/>
      <c r="V180" s="22"/>
      <c r="W180" s="22"/>
      <c r="X180" s="22"/>
      <c r="Y180" s="22"/>
      <c r="Z180" s="22"/>
      <c r="AA180" s="22"/>
      <c r="AB180" s="22"/>
      <c r="AC180" s="22" t="s">
        <v>590</v>
      </c>
      <c r="AD180" s="23"/>
      <c r="AE180" s="23"/>
      <c r="AF180" s="23"/>
      <c r="AG180" s="23"/>
      <c r="AH180" s="23"/>
      <c r="AI180" s="25"/>
    </row>
    <row r="181" spans="1:35" s="11" customFormat="1" ht="81" x14ac:dyDescent="0.25">
      <c r="A181" s="7" t="s">
        <v>300</v>
      </c>
      <c r="B181" s="8" t="s">
        <v>122</v>
      </c>
      <c r="C181" s="9">
        <v>45082</v>
      </c>
      <c r="D181" s="9">
        <f>VLOOKUP($A$6:$A$331,'[2]Contratistas 2023'!$A$1:$L$537,12,0)</f>
        <v>45291</v>
      </c>
      <c r="E181" s="16">
        <v>34931997</v>
      </c>
      <c r="F181" s="16">
        <v>34931997</v>
      </c>
      <c r="G181" s="4">
        <f t="shared" si="6"/>
        <v>1</v>
      </c>
      <c r="H181" s="16">
        <f t="shared" si="7"/>
        <v>0</v>
      </c>
      <c r="I181" s="10">
        <v>0</v>
      </c>
      <c r="J181" s="22"/>
      <c r="K181" s="22"/>
      <c r="L181" s="22"/>
      <c r="M181" s="22"/>
      <c r="N181" s="22"/>
      <c r="O181" s="22"/>
      <c r="P181" s="22"/>
      <c r="Q181" s="22"/>
      <c r="R181" s="22"/>
      <c r="S181" s="22"/>
      <c r="T181" s="22"/>
      <c r="U181" s="22"/>
      <c r="V181" s="22"/>
      <c r="W181" s="22"/>
      <c r="X181" s="22"/>
      <c r="Y181" s="22"/>
      <c r="Z181" s="22"/>
      <c r="AA181" s="22"/>
      <c r="AB181" s="22"/>
      <c r="AC181" s="22" t="s">
        <v>590</v>
      </c>
      <c r="AD181" s="23"/>
      <c r="AE181" s="23"/>
      <c r="AF181" s="23"/>
      <c r="AG181" s="23"/>
      <c r="AH181" s="23"/>
      <c r="AI181" s="25"/>
    </row>
    <row r="182" spans="1:35" s="11" customFormat="1" ht="81" x14ac:dyDescent="0.25">
      <c r="A182" s="7" t="s">
        <v>301</v>
      </c>
      <c r="B182" s="8" t="s">
        <v>426</v>
      </c>
      <c r="C182" s="9">
        <v>45084</v>
      </c>
      <c r="D182" s="9">
        <f>VLOOKUP($A$6:$A$331,'[2]Contratistas 2023'!$A$1:$L$537,12,0)</f>
        <v>45291</v>
      </c>
      <c r="E182" s="16">
        <v>16934224</v>
      </c>
      <c r="F182" s="16">
        <v>16934224</v>
      </c>
      <c r="G182" s="4">
        <f t="shared" si="6"/>
        <v>1</v>
      </c>
      <c r="H182" s="16">
        <f t="shared" si="7"/>
        <v>0</v>
      </c>
      <c r="I182" s="10">
        <v>0</v>
      </c>
      <c r="J182" s="22"/>
      <c r="K182" s="22"/>
      <c r="L182" s="22"/>
      <c r="M182" s="22"/>
      <c r="N182" s="22"/>
      <c r="O182" s="22"/>
      <c r="P182" s="22"/>
      <c r="Q182" s="22"/>
      <c r="R182" s="22"/>
      <c r="S182" s="22"/>
      <c r="T182" s="22"/>
      <c r="U182" s="22"/>
      <c r="V182" s="22"/>
      <c r="W182" s="22"/>
      <c r="X182" s="22"/>
      <c r="Y182" s="22"/>
      <c r="Z182" s="22"/>
      <c r="AA182" s="22"/>
      <c r="AB182" s="22"/>
      <c r="AC182" s="22" t="s">
        <v>590</v>
      </c>
      <c r="AD182" s="23"/>
      <c r="AE182" s="23"/>
      <c r="AF182" s="23"/>
      <c r="AG182" s="23"/>
      <c r="AH182" s="23"/>
      <c r="AI182" s="25"/>
    </row>
    <row r="183" spans="1:35" s="11" customFormat="1" ht="81" x14ac:dyDescent="0.25">
      <c r="A183" s="7" t="s">
        <v>302</v>
      </c>
      <c r="B183" s="8" t="s">
        <v>81</v>
      </c>
      <c r="C183" s="9">
        <v>45084</v>
      </c>
      <c r="D183" s="9">
        <f>VLOOKUP($A$6:$A$331,'[2]Contratistas 2023'!$A$1:$L$537,12,0)</f>
        <v>45291</v>
      </c>
      <c r="E183" s="16">
        <v>38911062</v>
      </c>
      <c r="F183" s="16">
        <v>38911062</v>
      </c>
      <c r="G183" s="4">
        <f t="shared" si="6"/>
        <v>1</v>
      </c>
      <c r="H183" s="16">
        <f t="shared" si="7"/>
        <v>0</v>
      </c>
      <c r="I183" s="10">
        <v>0</v>
      </c>
      <c r="J183" s="22"/>
      <c r="K183" s="22"/>
      <c r="L183" s="22"/>
      <c r="M183" s="22"/>
      <c r="N183" s="22"/>
      <c r="O183" s="22"/>
      <c r="P183" s="22"/>
      <c r="Q183" s="22"/>
      <c r="R183" s="22"/>
      <c r="S183" s="22"/>
      <c r="T183" s="22"/>
      <c r="U183" s="22"/>
      <c r="V183" s="22"/>
      <c r="W183" s="22"/>
      <c r="X183" s="22"/>
      <c r="Y183" s="22"/>
      <c r="Z183" s="22"/>
      <c r="AA183" s="22"/>
      <c r="AB183" s="22"/>
      <c r="AC183" s="22" t="s">
        <v>590</v>
      </c>
      <c r="AD183" s="23"/>
      <c r="AE183" s="23"/>
      <c r="AF183" s="23"/>
      <c r="AG183" s="23"/>
      <c r="AH183" s="23"/>
      <c r="AI183" s="25"/>
    </row>
    <row r="184" spans="1:35" s="11" customFormat="1" ht="81" x14ac:dyDescent="0.25">
      <c r="A184" s="7" t="s">
        <v>303</v>
      </c>
      <c r="B184" s="8" t="s">
        <v>426</v>
      </c>
      <c r="C184" s="9">
        <v>45084</v>
      </c>
      <c r="D184" s="9">
        <f>VLOOKUP($A$6:$A$331,'[2]Contratistas 2023'!$A$1:$L$537,12,0)</f>
        <v>45291</v>
      </c>
      <c r="E184" s="16">
        <v>16934224</v>
      </c>
      <c r="F184" s="16">
        <v>16934224</v>
      </c>
      <c r="G184" s="4">
        <f t="shared" si="6"/>
        <v>1</v>
      </c>
      <c r="H184" s="16">
        <f t="shared" si="7"/>
        <v>0</v>
      </c>
      <c r="I184" s="10">
        <v>0</v>
      </c>
      <c r="J184" s="22"/>
      <c r="K184" s="22"/>
      <c r="L184" s="22"/>
      <c r="M184" s="22"/>
      <c r="N184" s="22"/>
      <c r="O184" s="22"/>
      <c r="P184" s="22"/>
      <c r="Q184" s="22"/>
      <c r="R184" s="22"/>
      <c r="S184" s="22"/>
      <c r="T184" s="22"/>
      <c r="U184" s="22"/>
      <c r="V184" s="22"/>
      <c r="W184" s="22"/>
      <c r="X184" s="22"/>
      <c r="Y184" s="22"/>
      <c r="Z184" s="22"/>
      <c r="AA184" s="22"/>
      <c r="AB184" s="22"/>
      <c r="AC184" s="22" t="s">
        <v>590</v>
      </c>
      <c r="AD184" s="23"/>
      <c r="AE184" s="23"/>
      <c r="AF184" s="23"/>
      <c r="AG184" s="23"/>
      <c r="AH184" s="23"/>
      <c r="AI184" s="25"/>
    </row>
    <row r="185" spans="1:35" s="11" customFormat="1" ht="81" x14ac:dyDescent="0.25">
      <c r="A185" s="7" t="s">
        <v>304</v>
      </c>
      <c r="B185" s="8" t="s">
        <v>426</v>
      </c>
      <c r="C185" s="9">
        <v>45084</v>
      </c>
      <c r="D185" s="9">
        <f>VLOOKUP($A$6:$A$331,'[2]Contratistas 2023'!$A$1:$L$537,12,0)</f>
        <v>45291</v>
      </c>
      <c r="E185" s="16">
        <v>16934224</v>
      </c>
      <c r="F185" s="16">
        <v>16934224</v>
      </c>
      <c r="G185" s="4">
        <f t="shared" si="6"/>
        <v>1</v>
      </c>
      <c r="H185" s="16">
        <f t="shared" si="7"/>
        <v>0</v>
      </c>
      <c r="I185" s="10">
        <v>0</v>
      </c>
      <c r="J185" s="22"/>
      <c r="K185" s="22"/>
      <c r="L185" s="22"/>
      <c r="M185" s="22"/>
      <c r="N185" s="22"/>
      <c r="O185" s="22"/>
      <c r="P185" s="22"/>
      <c r="Q185" s="22"/>
      <c r="R185" s="22"/>
      <c r="S185" s="22"/>
      <c r="T185" s="22"/>
      <c r="U185" s="22"/>
      <c r="V185" s="22"/>
      <c r="W185" s="22"/>
      <c r="X185" s="22"/>
      <c r="Y185" s="22"/>
      <c r="Z185" s="22"/>
      <c r="AA185" s="22"/>
      <c r="AB185" s="22"/>
      <c r="AC185" s="22" t="s">
        <v>590</v>
      </c>
      <c r="AD185" s="23"/>
      <c r="AE185" s="23"/>
      <c r="AF185" s="23"/>
      <c r="AG185" s="23"/>
      <c r="AH185" s="23"/>
      <c r="AI185" s="25"/>
    </row>
    <row r="186" spans="1:35" s="11" customFormat="1" ht="81" x14ac:dyDescent="0.25">
      <c r="A186" s="7" t="s">
        <v>305</v>
      </c>
      <c r="B186" s="8" t="s">
        <v>399</v>
      </c>
      <c r="C186" s="9">
        <v>45084</v>
      </c>
      <c r="D186" s="9">
        <f>VLOOKUP($A$6:$A$331,'[2]Contratistas 2023'!$A$1:$L$537,12,0)</f>
        <v>45291</v>
      </c>
      <c r="E186" s="16">
        <v>30250929</v>
      </c>
      <c r="F186" s="16">
        <v>30250929</v>
      </c>
      <c r="G186" s="4">
        <f t="shared" si="6"/>
        <v>1</v>
      </c>
      <c r="H186" s="16">
        <f t="shared" si="7"/>
        <v>0</v>
      </c>
      <c r="I186" s="10">
        <v>0</v>
      </c>
      <c r="J186" s="22"/>
      <c r="K186" s="22"/>
      <c r="L186" s="22"/>
      <c r="M186" s="22"/>
      <c r="N186" s="22"/>
      <c r="O186" s="22"/>
      <c r="P186" s="22"/>
      <c r="Q186" s="22"/>
      <c r="R186" s="22"/>
      <c r="S186" s="22"/>
      <c r="T186" s="22"/>
      <c r="U186" s="22"/>
      <c r="V186" s="22"/>
      <c r="W186" s="22"/>
      <c r="X186" s="22"/>
      <c r="Y186" s="22"/>
      <c r="Z186" s="22"/>
      <c r="AA186" s="22"/>
      <c r="AB186" s="22"/>
      <c r="AC186" s="22" t="s">
        <v>590</v>
      </c>
      <c r="AD186" s="23"/>
      <c r="AE186" s="23"/>
      <c r="AF186" s="23"/>
      <c r="AG186" s="23"/>
      <c r="AH186" s="23"/>
      <c r="AI186" s="25"/>
    </row>
    <row r="187" spans="1:35" s="11" customFormat="1" ht="67.5" x14ac:dyDescent="0.25">
      <c r="A187" s="7" t="s">
        <v>306</v>
      </c>
      <c r="B187" s="8" t="s">
        <v>403</v>
      </c>
      <c r="C187" s="9">
        <v>45084</v>
      </c>
      <c r="D187" s="9">
        <f>VLOOKUP($A$6:$A$331,'[2]Contratistas 2023'!$A$1:$L$537,12,0)</f>
        <v>45291</v>
      </c>
      <c r="E187" s="16">
        <v>38911062</v>
      </c>
      <c r="F187" s="16">
        <v>38911062</v>
      </c>
      <c r="G187" s="4">
        <f t="shared" si="6"/>
        <v>1</v>
      </c>
      <c r="H187" s="16">
        <f t="shared" si="7"/>
        <v>0</v>
      </c>
      <c r="I187" s="10">
        <v>0</v>
      </c>
      <c r="J187" s="22"/>
      <c r="K187" s="22"/>
      <c r="L187" s="22"/>
      <c r="M187" s="22"/>
      <c r="N187" s="22"/>
      <c r="O187" s="22"/>
      <c r="P187" s="22"/>
      <c r="Q187" s="22"/>
      <c r="R187" s="22"/>
      <c r="S187" s="22"/>
      <c r="T187" s="22"/>
      <c r="U187" s="22"/>
      <c r="V187" s="22"/>
      <c r="W187" s="22"/>
      <c r="X187" s="22"/>
      <c r="Y187" s="22"/>
      <c r="Z187" s="22"/>
      <c r="AA187" s="22"/>
      <c r="AB187" s="22"/>
      <c r="AC187" s="22" t="s">
        <v>590</v>
      </c>
      <c r="AD187" s="23"/>
      <c r="AE187" s="23"/>
      <c r="AF187" s="23"/>
      <c r="AG187" s="23"/>
      <c r="AH187" s="23"/>
      <c r="AI187" s="25"/>
    </row>
    <row r="188" spans="1:35" s="11" customFormat="1" ht="67.5" x14ac:dyDescent="0.25">
      <c r="A188" s="7" t="s">
        <v>307</v>
      </c>
      <c r="B188" s="8" t="s">
        <v>403</v>
      </c>
      <c r="C188" s="9">
        <v>45084</v>
      </c>
      <c r="D188" s="9">
        <f>VLOOKUP($A$6:$A$331,'[2]Contratistas 2023'!$A$1:$L$537,12,0)</f>
        <v>45291</v>
      </c>
      <c r="E188" s="16">
        <v>38911062</v>
      </c>
      <c r="F188" s="16">
        <v>38911062</v>
      </c>
      <c r="G188" s="4">
        <f t="shared" si="6"/>
        <v>1</v>
      </c>
      <c r="H188" s="16">
        <f t="shared" si="7"/>
        <v>0</v>
      </c>
      <c r="I188" s="10">
        <v>0</v>
      </c>
      <c r="J188" s="22"/>
      <c r="K188" s="22"/>
      <c r="L188" s="22"/>
      <c r="M188" s="22"/>
      <c r="N188" s="22"/>
      <c r="O188" s="22"/>
      <c r="P188" s="22"/>
      <c r="Q188" s="22"/>
      <c r="R188" s="22"/>
      <c r="S188" s="22"/>
      <c r="T188" s="22"/>
      <c r="U188" s="22"/>
      <c r="V188" s="22"/>
      <c r="W188" s="22"/>
      <c r="X188" s="22"/>
      <c r="Y188" s="22"/>
      <c r="Z188" s="22"/>
      <c r="AA188" s="22"/>
      <c r="AB188" s="22"/>
      <c r="AC188" s="22" t="s">
        <v>590</v>
      </c>
      <c r="AD188" s="23"/>
      <c r="AE188" s="23"/>
      <c r="AF188" s="23"/>
      <c r="AG188" s="23"/>
      <c r="AH188" s="23"/>
      <c r="AI188" s="25"/>
    </row>
    <row r="189" spans="1:35" s="11" customFormat="1" ht="54" x14ac:dyDescent="0.25">
      <c r="A189" s="7" t="s">
        <v>308</v>
      </c>
      <c r="B189" s="8" t="s">
        <v>8</v>
      </c>
      <c r="C189" s="9">
        <v>45084</v>
      </c>
      <c r="D189" s="9">
        <f>VLOOKUP($A$6:$A$331,'[2]Contratistas 2023'!$A$1:$L$537,12,0)</f>
        <v>45291</v>
      </c>
      <c r="E189" s="16">
        <v>16934224</v>
      </c>
      <c r="F189" s="16">
        <v>16934224</v>
      </c>
      <c r="G189" s="4">
        <f t="shared" si="6"/>
        <v>1</v>
      </c>
      <c r="H189" s="16">
        <f t="shared" si="7"/>
        <v>0</v>
      </c>
      <c r="I189" s="10">
        <v>0</v>
      </c>
      <c r="J189" s="22"/>
      <c r="K189" s="22"/>
      <c r="L189" s="22"/>
      <c r="M189" s="22"/>
      <c r="N189" s="22"/>
      <c r="O189" s="22"/>
      <c r="P189" s="22"/>
      <c r="Q189" s="22"/>
      <c r="R189" s="22"/>
      <c r="S189" s="22"/>
      <c r="T189" s="22"/>
      <c r="U189" s="22"/>
      <c r="V189" s="22"/>
      <c r="W189" s="22"/>
      <c r="X189" s="22"/>
      <c r="Y189" s="22"/>
      <c r="Z189" s="22"/>
      <c r="AA189" s="22"/>
      <c r="AB189" s="22"/>
      <c r="AC189" s="22" t="s">
        <v>590</v>
      </c>
      <c r="AD189" s="23"/>
      <c r="AE189" s="23"/>
      <c r="AF189" s="23"/>
      <c r="AG189" s="23"/>
      <c r="AH189" s="23"/>
      <c r="AI189" s="25"/>
    </row>
    <row r="190" spans="1:35" s="11" customFormat="1" ht="94.5" x14ac:dyDescent="0.25">
      <c r="A190" s="7" t="s">
        <v>309</v>
      </c>
      <c r="B190" s="8" t="s">
        <v>13</v>
      </c>
      <c r="C190" s="9">
        <v>45084</v>
      </c>
      <c r="D190" s="9">
        <f>VLOOKUP($A$6:$A$331,'[2]Contratistas 2023'!$A$1:$L$537,12,0)</f>
        <v>45291</v>
      </c>
      <c r="E190" s="16">
        <v>30250929</v>
      </c>
      <c r="F190" s="16">
        <v>30250929</v>
      </c>
      <c r="G190" s="4">
        <f t="shared" si="6"/>
        <v>1</v>
      </c>
      <c r="H190" s="16">
        <f t="shared" si="7"/>
        <v>0</v>
      </c>
      <c r="I190" s="10">
        <v>0</v>
      </c>
      <c r="J190" s="22"/>
      <c r="K190" s="22"/>
      <c r="L190" s="22"/>
      <c r="M190" s="22"/>
      <c r="N190" s="22"/>
      <c r="O190" s="22"/>
      <c r="P190" s="22"/>
      <c r="Q190" s="22"/>
      <c r="R190" s="22"/>
      <c r="S190" s="22"/>
      <c r="T190" s="22"/>
      <c r="U190" s="22"/>
      <c r="V190" s="22"/>
      <c r="W190" s="22"/>
      <c r="X190" s="22"/>
      <c r="Y190" s="22"/>
      <c r="Z190" s="22"/>
      <c r="AA190" s="22"/>
      <c r="AB190" s="22"/>
      <c r="AC190" s="22" t="s">
        <v>590</v>
      </c>
      <c r="AD190" s="23"/>
      <c r="AE190" s="23"/>
      <c r="AF190" s="23"/>
      <c r="AG190" s="23"/>
      <c r="AH190" s="23"/>
      <c r="AI190" s="25"/>
    </row>
    <row r="191" spans="1:35" s="11" customFormat="1" ht="108" x14ac:dyDescent="0.25">
      <c r="A191" s="7" t="s">
        <v>310</v>
      </c>
      <c r="B191" s="8" t="s">
        <v>116</v>
      </c>
      <c r="C191" s="9">
        <v>45084</v>
      </c>
      <c r="D191" s="9">
        <f>VLOOKUP($A$6:$A$331,'[2]Contratistas 2023'!$A$1:$L$537,12,0)</f>
        <v>45291</v>
      </c>
      <c r="E191" s="16">
        <v>28223699</v>
      </c>
      <c r="F191" s="16">
        <v>28223699</v>
      </c>
      <c r="G191" s="4">
        <f t="shared" si="6"/>
        <v>1</v>
      </c>
      <c r="H191" s="16">
        <f t="shared" si="7"/>
        <v>0</v>
      </c>
      <c r="I191" s="10">
        <v>0</v>
      </c>
      <c r="J191" s="22"/>
      <c r="K191" s="22"/>
      <c r="L191" s="22"/>
      <c r="M191" s="22"/>
      <c r="N191" s="22"/>
      <c r="O191" s="22"/>
      <c r="P191" s="22"/>
      <c r="Q191" s="22"/>
      <c r="R191" s="22"/>
      <c r="S191" s="22"/>
      <c r="T191" s="22"/>
      <c r="U191" s="22"/>
      <c r="V191" s="22"/>
      <c r="W191" s="22"/>
      <c r="X191" s="22"/>
      <c r="Y191" s="22"/>
      <c r="Z191" s="22"/>
      <c r="AA191" s="22"/>
      <c r="AB191" s="22"/>
      <c r="AC191" s="22" t="s">
        <v>590</v>
      </c>
      <c r="AD191" s="23"/>
      <c r="AE191" s="23"/>
      <c r="AF191" s="23"/>
      <c r="AG191" s="23"/>
      <c r="AH191" s="23"/>
      <c r="AI191" s="25"/>
    </row>
    <row r="192" spans="1:35" s="11" customFormat="1" ht="94.5" x14ac:dyDescent="0.25">
      <c r="A192" s="7" t="s">
        <v>311</v>
      </c>
      <c r="B192" s="8" t="s">
        <v>428</v>
      </c>
      <c r="C192" s="9">
        <v>45114</v>
      </c>
      <c r="D192" s="9">
        <v>45267</v>
      </c>
      <c r="E192" s="10">
        <v>598405708</v>
      </c>
      <c r="F192" s="16">
        <v>598405708</v>
      </c>
      <c r="G192" s="4">
        <f t="shared" si="6"/>
        <v>1</v>
      </c>
      <c r="H192" s="16">
        <f t="shared" si="7"/>
        <v>0</v>
      </c>
      <c r="I192" s="10">
        <v>0</v>
      </c>
      <c r="J192" s="22"/>
      <c r="K192" s="22"/>
      <c r="L192" s="22"/>
      <c r="M192" s="22"/>
      <c r="N192" s="22"/>
      <c r="O192" s="22"/>
      <c r="P192" s="22"/>
      <c r="Q192" s="22"/>
      <c r="R192" s="22"/>
      <c r="S192" s="22"/>
      <c r="T192" s="22"/>
      <c r="U192" s="22"/>
      <c r="V192" s="22"/>
      <c r="W192" s="22"/>
      <c r="X192" s="22"/>
      <c r="Y192" s="22"/>
      <c r="Z192" s="22"/>
      <c r="AA192" s="22"/>
      <c r="AB192" s="22"/>
      <c r="AC192" s="22" t="s">
        <v>591</v>
      </c>
      <c r="AD192" s="23"/>
      <c r="AE192" s="23"/>
      <c r="AF192" s="23"/>
      <c r="AG192" s="23"/>
      <c r="AH192" s="23"/>
    </row>
    <row r="193" spans="1:35" s="11" customFormat="1" ht="81" x14ac:dyDescent="0.25">
      <c r="A193" s="7" t="s">
        <v>312</v>
      </c>
      <c r="B193" s="8" t="s">
        <v>429</v>
      </c>
      <c r="C193" s="9">
        <v>45103</v>
      </c>
      <c r="D193" s="9">
        <f>VLOOKUP($A$6:$A$331,'[2]Contratistas 2023'!$A$1:$L$537,12,0)</f>
        <v>45291</v>
      </c>
      <c r="E193" s="16">
        <v>39211576</v>
      </c>
      <c r="F193" s="16">
        <v>39211576</v>
      </c>
      <c r="G193" s="4">
        <f t="shared" si="6"/>
        <v>1</v>
      </c>
      <c r="H193" s="16">
        <f t="shared" si="7"/>
        <v>0</v>
      </c>
      <c r="I193" s="10">
        <v>0</v>
      </c>
      <c r="J193" s="22"/>
      <c r="K193" s="22"/>
      <c r="L193" s="22"/>
      <c r="M193" s="22"/>
      <c r="N193" s="22"/>
      <c r="O193" s="22"/>
      <c r="P193" s="22"/>
      <c r="Q193" s="22"/>
      <c r="R193" s="22"/>
      <c r="S193" s="22"/>
      <c r="T193" s="22"/>
      <c r="U193" s="22"/>
      <c r="V193" s="22"/>
      <c r="W193" s="22"/>
      <c r="X193" s="22"/>
      <c r="Y193" s="22"/>
      <c r="Z193" s="22"/>
      <c r="AA193" s="22"/>
      <c r="AB193" s="22"/>
      <c r="AC193" s="22" t="s">
        <v>590</v>
      </c>
      <c r="AD193" s="23"/>
      <c r="AE193" s="23"/>
      <c r="AF193" s="23"/>
      <c r="AG193" s="23"/>
      <c r="AH193" s="23"/>
      <c r="AI193" s="25"/>
    </row>
    <row r="194" spans="1:35" s="11" customFormat="1" ht="67.5" x14ac:dyDescent="0.25">
      <c r="A194" s="7" t="s">
        <v>313</v>
      </c>
      <c r="B194" s="8" t="s">
        <v>82</v>
      </c>
      <c r="C194" s="9">
        <v>45090</v>
      </c>
      <c r="D194" s="9">
        <f>VLOOKUP($A$6:$A$331,'[2]Contratistas 2023'!$A$1:$L$537,12,0)</f>
        <v>45291</v>
      </c>
      <c r="E194" s="16">
        <v>33575414</v>
      </c>
      <c r="F194" s="16">
        <v>33575414</v>
      </c>
      <c r="G194" s="4">
        <f t="shared" si="6"/>
        <v>1</v>
      </c>
      <c r="H194" s="16">
        <f t="shared" si="7"/>
        <v>0</v>
      </c>
      <c r="I194" s="10">
        <v>0</v>
      </c>
      <c r="J194" s="22"/>
      <c r="K194" s="22"/>
      <c r="L194" s="22"/>
      <c r="M194" s="22"/>
      <c r="N194" s="22"/>
      <c r="O194" s="22"/>
      <c r="P194" s="22"/>
      <c r="Q194" s="22"/>
      <c r="R194" s="22"/>
      <c r="S194" s="22"/>
      <c r="T194" s="22"/>
      <c r="U194" s="22"/>
      <c r="V194" s="22"/>
      <c r="W194" s="22"/>
      <c r="X194" s="22"/>
      <c r="Y194" s="22"/>
      <c r="Z194" s="22"/>
      <c r="AA194" s="22"/>
      <c r="AB194" s="22"/>
      <c r="AC194" s="22" t="s">
        <v>590</v>
      </c>
      <c r="AD194" s="23"/>
      <c r="AE194" s="23"/>
      <c r="AF194" s="23"/>
      <c r="AG194" s="23"/>
      <c r="AH194" s="23"/>
      <c r="AI194" s="25"/>
    </row>
    <row r="195" spans="1:35" s="11" customFormat="1" ht="81" x14ac:dyDescent="0.25">
      <c r="A195" s="7" t="s">
        <v>314</v>
      </c>
      <c r="B195" s="8" t="s">
        <v>423</v>
      </c>
      <c r="C195" s="9">
        <v>45098</v>
      </c>
      <c r="D195" s="9">
        <f>VLOOKUP($A$6:$A$331,'[2]Contratistas 2023'!$A$1:$L$537,12,0)</f>
        <v>45291</v>
      </c>
      <c r="E195" s="16">
        <v>32218832</v>
      </c>
      <c r="F195" s="16">
        <v>32218832</v>
      </c>
      <c r="G195" s="4">
        <f t="shared" si="6"/>
        <v>1</v>
      </c>
      <c r="H195" s="16">
        <f t="shared" si="7"/>
        <v>0</v>
      </c>
      <c r="I195" s="10">
        <v>0</v>
      </c>
      <c r="J195" s="22"/>
      <c r="K195" s="22"/>
      <c r="L195" s="22"/>
      <c r="M195" s="22"/>
      <c r="N195" s="22"/>
      <c r="O195" s="22"/>
      <c r="P195" s="22"/>
      <c r="Q195" s="22"/>
      <c r="R195" s="22"/>
      <c r="S195" s="22"/>
      <c r="T195" s="22"/>
      <c r="U195" s="22"/>
      <c r="V195" s="22"/>
      <c r="W195" s="22"/>
      <c r="X195" s="22"/>
      <c r="Y195" s="22"/>
      <c r="Z195" s="22"/>
      <c r="AA195" s="22"/>
      <c r="AB195" s="22"/>
      <c r="AC195" s="22" t="s">
        <v>590</v>
      </c>
      <c r="AD195" s="23"/>
      <c r="AE195" s="23"/>
      <c r="AF195" s="23"/>
      <c r="AG195" s="23"/>
      <c r="AH195" s="23"/>
      <c r="AI195" s="25"/>
    </row>
    <row r="196" spans="1:35" s="11" customFormat="1" ht="40.5" x14ac:dyDescent="0.25">
      <c r="A196" s="7" t="s">
        <v>315</v>
      </c>
      <c r="B196" s="8" t="s">
        <v>79</v>
      </c>
      <c r="C196" s="9">
        <v>45090</v>
      </c>
      <c r="D196" s="9">
        <f>VLOOKUP($A$6:$A$331,'[2]Contratistas 2023'!$A$1:$L$537,12,0)</f>
        <v>45291</v>
      </c>
      <c r="E196" s="16">
        <v>21001754</v>
      </c>
      <c r="F196" s="16">
        <v>21001754</v>
      </c>
      <c r="G196" s="4">
        <f t="shared" si="6"/>
        <v>1</v>
      </c>
      <c r="H196" s="16">
        <f t="shared" si="7"/>
        <v>0</v>
      </c>
      <c r="I196" s="10">
        <v>0</v>
      </c>
      <c r="J196" s="22"/>
      <c r="K196" s="22"/>
      <c r="L196" s="22"/>
      <c r="M196" s="22"/>
      <c r="N196" s="22"/>
      <c r="O196" s="22"/>
      <c r="P196" s="22"/>
      <c r="Q196" s="22"/>
      <c r="R196" s="22"/>
      <c r="S196" s="22"/>
      <c r="T196" s="22"/>
      <c r="U196" s="22"/>
      <c r="V196" s="22"/>
      <c r="W196" s="22"/>
      <c r="X196" s="22"/>
      <c r="Y196" s="22"/>
      <c r="Z196" s="22"/>
      <c r="AA196" s="22"/>
      <c r="AB196" s="22"/>
      <c r="AC196" s="22" t="s">
        <v>590</v>
      </c>
      <c r="AD196" s="23"/>
      <c r="AE196" s="23"/>
      <c r="AF196" s="23"/>
      <c r="AG196" s="23"/>
      <c r="AH196" s="23"/>
      <c r="AI196" s="25"/>
    </row>
    <row r="197" spans="1:35" s="11" customFormat="1" ht="108" x14ac:dyDescent="0.25">
      <c r="A197" s="7" t="s">
        <v>316</v>
      </c>
      <c r="B197" s="8" t="s">
        <v>430</v>
      </c>
      <c r="C197" s="9">
        <v>45090</v>
      </c>
      <c r="D197" s="9">
        <f>VLOOKUP($A$6:$A$331,'[2]Contratistas 2023'!$A$1:$L$537,12,0)</f>
        <v>45291</v>
      </c>
      <c r="E197" s="16">
        <v>33575414</v>
      </c>
      <c r="F197" s="16">
        <v>33575414</v>
      </c>
      <c r="G197" s="4">
        <f t="shared" si="6"/>
        <v>1</v>
      </c>
      <c r="H197" s="16">
        <f t="shared" si="7"/>
        <v>0</v>
      </c>
      <c r="I197" s="10">
        <v>0</v>
      </c>
      <c r="J197" s="22"/>
      <c r="K197" s="22"/>
      <c r="L197" s="22"/>
      <c r="M197" s="22"/>
      <c r="N197" s="22"/>
      <c r="O197" s="22"/>
      <c r="P197" s="22"/>
      <c r="Q197" s="22"/>
      <c r="R197" s="22"/>
      <c r="S197" s="22"/>
      <c r="T197" s="22"/>
      <c r="U197" s="22"/>
      <c r="V197" s="22"/>
      <c r="W197" s="22"/>
      <c r="X197" s="22"/>
      <c r="Y197" s="22"/>
      <c r="Z197" s="22"/>
      <c r="AA197" s="22"/>
      <c r="AB197" s="22"/>
      <c r="AC197" s="22" t="s">
        <v>590</v>
      </c>
      <c r="AD197" s="23"/>
      <c r="AE197" s="23"/>
      <c r="AF197" s="23"/>
      <c r="AG197" s="23"/>
      <c r="AH197" s="23"/>
      <c r="AI197" s="25"/>
    </row>
    <row r="198" spans="1:35" s="11" customFormat="1" ht="81" x14ac:dyDescent="0.25">
      <c r="A198" s="7" t="s">
        <v>317</v>
      </c>
      <c r="B198" s="8" t="s">
        <v>122</v>
      </c>
      <c r="C198" s="9">
        <v>45090</v>
      </c>
      <c r="D198" s="9">
        <f>VLOOKUP($A$6:$A$331,'[2]Contratistas 2023'!$A$1:$L$537,12,0)</f>
        <v>45291</v>
      </c>
      <c r="E198" s="16">
        <v>33575414</v>
      </c>
      <c r="F198" s="16">
        <v>33575414</v>
      </c>
      <c r="G198" s="4">
        <f t="shared" si="6"/>
        <v>1</v>
      </c>
      <c r="H198" s="16">
        <f t="shared" si="7"/>
        <v>0</v>
      </c>
      <c r="I198" s="10">
        <v>0</v>
      </c>
      <c r="J198" s="22"/>
      <c r="K198" s="22"/>
      <c r="L198" s="22"/>
      <c r="M198" s="22"/>
      <c r="N198" s="22"/>
      <c r="O198" s="22"/>
      <c r="P198" s="22"/>
      <c r="Q198" s="22"/>
      <c r="R198" s="22"/>
      <c r="S198" s="22"/>
      <c r="T198" s="22"/>
      <c r="U198" s="22"/>
      <c r="V198" s="22"/>
      <c r="W198" s="22"/>
      <c r="X198" s="22"/>
      <c r="Y198" s="22"/>
      <c r="Z198" s="22"/>
      <c r="AA198" s="22"/>
      <c r="AB198" s="22"/>
      <c r="AC198" s="22" t="s">
        <v>590</v>
      </c>
      <c r="AD198" s="23"/>
      <c r="AE198" s="23"/>
      <c r="AF198" s="23"/>
      <c r="AG198" s="23"/>
      <c r="AH198" s="23"/>
      <c r="AI198" s="25"/>
    </row>
    <row r="199" spans="1:35" s="11" customFormat="1" ht="135" x14ac:dyDescent="0.25">
      <c r="A199" s="7" t="s">
        <v>318</v>
      </c>
      <c r="B199" s="8" t="s">
        <v>123</v>
      </c>
      <c r="C199" s="9">
        <v>45103</v>
      </c>
      <c r="D199" s="9">
        <f>VLOOKUP($A$6:$A$331,'[2]Contratistas 2023'!$A$1:$L$537,12,0)</f>
        <v>45291</v>
      </c>
      <c r="E199" s="16">
        <v>35286993</v>
      </c>
      <c r="F199" s="16">
        <v>35286993</v>
      </c>
      <c r="G199" s="4">
        <f t="shared" si="6"/>
        <v>1</v>
      </c>
      <c r="H199" s="16">
        <f t="shared" si="7"/>
        <v>0</v>
      </c>
      <c r="I199" s="10">
        <v>0</v>
      </c>
      <c r="J199" s="22"/>
      <c r="K199" s="22"/>
      <c r="L199" s="22"/>
      <c r="M199" s="22"/>
      <c r="N199" s="22"/>
      <c r="O199" s="22"/>
      <c r="P199" s="22"/>
      <c r="Q199" s="22"/>
      <c r="R199" s="22"/>
      <c r="S199" s="22"/>
      <c r="T199" s="22"/>
      <c r="U199" s="22"/>
      <c r="V199" s="22"/>
      <c r="W199" s="22"/>
      <c r="X199" s="22"/>
      <c r="Y199" s="22"/>
      <c r="Z199" s="22"/>
      <c r="AA199" s="22"/>
      <c r="AB199" s="22"/>
      <c r="AC199" s="22" t="s">
        <v>590</v>
      </c>
      <c r="AD199" s="23"/>
      <c r="AE199" s="23"/>
      <c r="AF199" s="23"/>
      <c r="AG199" s="23"/>
      <c r="AH199" s="23"/>
      <c r="AI199" s="25"/>
    </row>
    <row r="200" spans="1:35" s="11" customFormat="1" ht="135" x14ac:dyDescent="0.25">
      <c r="A200" s="7" t="s">
        <v>319</v>
      </c>
      <c r="B200" s="8" t="s">
        <v>157</v>
      </c>
      <c r="C200" s="9">
        <v>45090</v>
      </c>
      <c r="D200" s="9">
        <f>VLOOKUP($A$6:$A$331,'[2]Contratistas 2023'!$A$1:$L$537,12,0)</f>
        <v>45291</v>
      </c>
      <c r="E200" s="16">
        <v>16436158</v>
      </c>
      <c r="F200" s="16">
        <v>16436158</v>
      </c>
      <c r="G200" s="4">
        <f t="shared" si="6"/>
        <v>1</v>
      </c>
      <c r="H200" s="16">
        <f t="shared" si="7"/>
        <v>0</v>
      </c>
      <c r="I200" s="10">
        <v>0</v>
      </c>
      <c r="J200" s="22"/>
      <c r="K200" s="22"/>
      <c r="L200" s="22"/>
      <c r="M200" s="22"/>
      <c r="N200" s="22"/>
      <c r="O200" s="22"/>
      <c r="P200" s="22"/>
      <c r="Q200" s="22"/>
      <c r="R200" s="22"/>
      <c r="S200" s="22"/>
      <c r="T200" s="22"/>
      <c r="U200" s="22"/>
      <c r="V200" s="22"/>
      <c r="W200" s="22"/>
      <c r="X200" s="22"/>
      <c r="Y200" s="22"/>
      <c r="Z200" s="22"/>
      <c r="AA200" s="22"/>
      <c r="AB200" s="22"/>
      <c r="AC200" s="22" t="s">
        <v>590</v>
      </c>
      <c r="AD200" s="23"/>
      <c r="AE200" s="23"/>
      <c r="AF200" s="23"/>
      <c r="AG200" s="23"/>
      <c r="AH200" s="23"/>
      <c r="AI200" s="25"/>
    </row>
    <row r="201" spans="1:35" s="11" customFormat="1" ht="81" x14ac:dyDescent="0.25">
      <c r="A201" s="7" t="s">
        <v>320</v>
      </c>
      <c r="B201" s="8" t="s">
        <v>122</v>
      </c>
      <c r="C201" s="9">
        <v>45090</v>
      </c>
      <c r="D201" s="9">
        <f>VLOOKUP($A$6:$A$331,'[2]Contratistas 2023'!$A$1:$L$537,12,0)</f>
        <v>45291</v>
      </c>
      <c r="E201" s="16">
        <v>33575414</v>
      </c>
      <c r="F201" s="16">
        <v>33575414</v>
      </c>
      <c r="G201" s="4">
        <f t="shared" si="6"/>
        <v>1</v>
      </c>
      <c r="H201" s="16">
        <f t="shared" si="7"/>
        <v>0</v>
      </c>
      <c r="I201" s="10">
        <v>0</v>
      </c>
      <c r="J201" s="22"/>
      <c r="K201" s="22"/>
      <c r="L201" s="22"/>
      <c r="M201" s="22"/>
      <c r="N201" s="22"/>
      <c r="O201" s="22"/>
      <c r="P201" s="22"/>
      <c r="Q201" s="22"/>
      <c r="R201" s="22"/>
      <c r="S201" s="22"/>
      <c r="T201" s="22"/>
      <c r="U201" s="22"/>
      <c r="V201" s="22"/>
      <c r="W201" s="22"/>
      <c r="X201" s="22"/>
      <c r="Y201" s="22"/>
      <c r="Z201" s="22"/>
      <c r="AA201" s="22"/>
      <c r="AB201" s="22"/>
      <c r="AC201" s="22" t="s">
        <v>590</v>
      </c>
      <c r="AD201" s="23"/>
      <c r="AE201" s="23"/>
      <c r="AF201" s="23"/>
      <c r="AG201" s="23"/>
      <c r="AH201" s="23"/>
      <c r="AI201" s="25"/>
    </row>
    <row r="202" spans="1:35" s="11" customFormat="1" ht="135" x14ac:dyDescent="0.25">
      <c r="A202" s="7" t="s">
        <v>321</v>
      </c>
      <c r="B202" s="8" t="s">
        <v>431</v>
      </c>
      <c r="C202" s="9">
        <v>45090</v>
      </c>
      <c r="D202" s="9">
        <f>VLOOKUP($A$6:$A$331,'[2]Contratistas 2023'!$A$1:$L$537,12,0)</f>
        <v>45291</v>
      </c>
      <c r="E202" s="16">
        <v>27393590</v>
      </c>
      <c r="F202" s="16">
        <v>27393590</v>
      </c>
      <c r="G202" s="4">
        <f t="shared" ref="G202:G232" si="8">F202/E202</f>
        <v>1</v>
      </c>
      <c r="H202" s="16">
        <f t="shared" ref="H202:H232" si="9">+E202-F202</f>
        <v>0</v>
      </c>
      <c r="I202" s="10">
        <v>0</v>
      </c>
      <c r="J202" s="22"/>
      <c r="K202" s="22"/>
      <c r="L202" s="22"/>
      <c r="M202" s="22"/>
      <c r="N202" s="22"/>
      <c r="O202" s="22"/>
      <c r="P202" s="22"/>
      <c r="Q202" s="22"/>
      <c r="R202" s="22"/>
      <c r="S202" s="22"/>
      <c r="T202" s="22"/>
      <c r="U202" s="22"/>
      <c r="V202" s="22"/>
      <c r="W202" s="22"/>
      <c r="X202" s="22"/>
      <c r="Y202" s="22"/>
      <c r="Z202" s="22"/>
      <c r="AA202" s="22"/>
      <c r="AB202" s="22"/>
      <c r="AC202" s="22" t="s">
        <v>590</v>
      </c>
      <c r="AD202" s="23"/>
      <c r="AE202" s="23"/>
      <c r="AF202" s="23"/>
      <c r="AG202" s="23"/>
      <c r="AH202" s="23"/>
      <c r="AI202" s="25"/>
    </row>
    <row r="203" spans="1:35" s="11" customFormat="1" ht="81" x14ac:dyDescent="0.25">
      <c r="A203" s="7" t="s">
        <v>322</v>
      </c>
      <c r="B203" s="8" t="s">
        <v>426</v>
      </c>
      <c r="C203" s="9">
        <v>45090</v>
      </c>
      <c r="D203" s="9">
        <f>VLOOKUP($A$6:$A$331,'[2]Contratistas 2023'!$A$1:$L$537,12,0)</f>
        <v>45291</v>
      </c>
      <c r="E203" s="16">
        <v>16436158</v>
      </c>
      <c r="F203" s="16">
        <v>16436158</v>
      </c>
      <c r="G203" s="4">
        <f t="shared" si="8"/>
        <v>1</v>
      </c>
      <c r="H203" s="16">
        <f t="shared" si="9"/>
        <v>0</v>
      </c>
      <c r="I203" s="10">
        <v>0</v>
      </c>
      <c r="J203" s="22"/>
      <c r="K203" s="22"/>
      <c r="L203" s="22"/>
      <c r="M203" s="22"/>
      <c r="N203" s="22"/>
      <c r="O203" s="22"/>
      <c r="P203" s="22"/>
      <c r="Q203" s="22"/>
      <c r="R203" s="22"/>
      <c r="S203" s="22"/>
      <c r="T203" s="22"/>
      <c r="U203" s="22"/>
      <c r="V203" s="22"/>
      <c r="W203" s="22"/>
      <c r="X203" s="22"/>
      <c r="Y203" s="22"/>
      <c r="Z203" s="22"/>
      <c r="AA203" s="22"/>
      <c r="AB203" s="22"/>
      <c r="AC203" s="22" t="s">
        <v>590</v>
      </c>
      <c r="AD203" s="23"/>
      <c r="AE203" s="23"/>
      <c r="AF203" s="23"/>
      <c r="AG203" s="23"/>
      <c r="AH203" s="23"/>
      <c r="AI203" s="25"/>
    </row>
    <row r="204" spans="1:35" s="11" customFormat="1" ht="81" x14ac:dyDescent="0.25">
      <c r="A204" s="7" t="s">
        <v>323</v>
      </c>
      <c r="B204" s="8" t="s">
        <v>426</v>
      </c>
      <c r="C204" s="9">
        <v>45090</v>
      </c>
      <c r="D204" s="9">
        <f>VLOOKUP($A$6:$A$331,'[2]Contratistas 2023'!$A$1:$L$537,12,0)</f>
        <v>45291</v>
      </c>
      <c r="E204" s="16">
        <v>16436158</v>
      </c>
      <c r="F204" s="16">
        <v>16436158</v>
      </c>
      <c r="G204" s="4">
        <f t="shared" si="8"/>
        <v>1</v>
      </c>
      <c r="H204" s="16">
        <f t="shared" si="9"/>
        <v>0</v>
      </c>
      <c r="I204" s="10">
        <v>0</v>
      </c>
      <c r="J204" s="22"/>
      <c r="K204" s="22"/>
      <c r="L204" s="22"/>
      <c r="M204" s="22"/>
      <c r="N204" s="22"/>
      <c r="O204" s="22"/>
      <c r="P204" s="22"/>
      <c r="Q204" s="22"/>
      <c r="R204" s="22"/>
      <c r="S204" s="22"/>
      <c r="T204" s="22"/>
      <c r="U204" s="22"/>
      <c r="V204" s="22"/>
      <c r="W204" s="22"/>
      <c r="X204" s="22"/>
      <c r="Y204" s="22"/>
      <c r="Z204" s="22"/>
      <c r="AA204" s="22"/>
      <c r="AB204" s="22"/>
      <c r="AC204" s="22" t="s">
        <v>590</v>
      </c>
      <c r="AD204" s="23"/>
      <c r="AE204" s="23"/>
      <c r="AF204" s="23"/>
      <c r="AG204" s="23"/>
      <c r="AH204" s="23"/>
      <c r="AI204" s="25"/>
    </row>
    <row r="205" spans="1:35" s="11" customFormat="1" ht="81" x14ac:dyDescent="0.25">
      <c r="A205" s="7" t="s">
        <v>324</v>
      </c>
      <c r="B205" s="8" t="s">
        <v>426</v>
      </c>
      <c r="C205" s="9">
        <v>45090</v>
      </c>
      <c r="D205" s="9">
        <f>VLOOKUP($A$6:$A$331,'[2]Contratistas 2023'!$A$1:$L$537,12,0)</f>
        <v>45291</v>
      </c>
      <c r="E205" s="16">
        <v>16436158</v>
      </c>
      <c r="F205" s="16">
        <v>16436158</v>
      </c>
      <c r="G205" s="4">
        <f t="shared" si="8"/>
        <v>1</v>
      </c>
      <c r="H205" s="16">
        <f t="shared" si="9"/>
        <v>0</v>
      </c>
      <c r="I205" s="10">
        <v>0</v>
      </c>
      <c r="J205" s="22"/>
      <c r="K205" s="22"/>
      <c r="L205" s="22"/>
      <c r="M205" s="22"/>
      <c r="N205" s="22"/>
      <c r="O205" s="22"/>
      <c r="P205" s="22"/>
      <c r="Q205" s="22"/>
      <c r="R205" s="22"/>
      <c r="S205" s="22"/>
      <c r="T205" s="22"/>
      <c r="U205" s="22"/>
      <c r="V205" s="22"/>
      <c r="W205" s="22"/>
      <c r="X205" s="22"/>
      <c r="Y205" s="22"/>
      <c r="Z205" s="22"/>
      <c r="AA205" s="22"/>
      <c r="AB205" s="22"/>
      <c r="AC205" s="22" t="s">
        <v>590</v>
      </c>
      <c r="AD205" s="23"/>
      <c r="AE205" s="23"/>
      <c r="AF205" s="23"/>
      <c r="AG205" s="23"/>
      <c r="AH205" s="23"/>
      <c r="AI205" s="25"/>
    </row>
    <row r="206" spans="1:35" s="11" customFormat="1" ht="81" x14ac:dyDescent="0.25">
      <c r="A206" s="7" t="s">
        <v>325</v>
      </c>
      <c r="B206" s="8" t="s">
        <v>426</v>
      </c>
      <c r="C206" s="9">
        <v>45098</v>
      </c>
      <c r="D206" s="9">
        <f>VLOOKUP($A$6:$A$331,'[2]Contratistas 2023'!$A$1:$L$537,12,0)</f>
        <v>45291</v>
      </c>
      <c r="E206" s="16">
        <v>15772071</v>
      </c>
      <c r="F206" s="16">
        <v>15772071</v>
      </c>
      <c r="G206" s="4">
        <f t="shared" si="8"/>
        <v>1</v>
      </c>
      <c r="H206" s="16">
        <f t="shared" si="9"/>
        <v>0</v>
      </c>
      <c r="I206" s="10">
        <v>0</v>
      </c>
      <c r="J206" s="22"/>
      <c r="K206" s="22"/>
      <c r="L206" s="22"/>
      <c r="M206" s="22"/>
      <c r="N206" s="22"/>
      <c r="O206" s="22"/>
      <c r="P206" s="22"/>
      <c r="Q206" s="22"/>
      <c r="R206" s="22"/>
      <c r="S206" s="22"/>
      <c r="T206" s="22"/>
      <c r="U206" s="22"/>
      <c r="V206" s="22"/>
      <c r="W206" s="22"/>
      <c r="X206" s="22"/>
      <c r="Y206" s="22"/>
      <c r="Z206" s="22"/>
      <c r="AA206" s="22"/>
      <c r="AB206" s="22"/>
      <c r="AC206" s="22" t="s">
        <v>590</v>
      </c>
      <c r="AD206" s="23"/>
      <c r="AE206" s="23"/>
      <c r="AF206" s="23"/>
      <c r="AG206" s="23"/>
      <c r="AH206" s="23"/>
      <c r="AI206" s="25"/>
    </row>
    <row r="207" spans="1:35" s="11" customFormat="1" ht="81" x14ac:dyDescent="0.25">
      <c r="A207" s="7" t="s">
        <v>326</v>
      </c>
      <c r="B207" s="8" t="s">
        <v>426</v>
      </c>
      <c r="C207" s="9">
        <v>45090</v>
      </c>
      <c r="D207" s="9">
        <f>VLOOKUP($A$6:$A$331,'[2]Contratistas 2023'!$A$1:$L$537,12,0)</f>
        <v>45291</v>
      </c>
      <c r="E207" s="16">
        <v>16436158</v>
      </c>
      <c r="F207" s="16">
        <v>16436158</v>
      </c>
      <c r="G207" s="4">
        <f t="shared" si="8"/>
        <v>1</v>
      </c>
      <c r="H207" s="16">
        <f t="shared" si="9"/>
        <v>0</v>
      </c>
      <c r="I207" s="10">
        <v>0</v>
      </c>
      <c r="J207" s="22"/>
      <c r="K207" s="22"/>
      <c r="L207" s="22"/>
      <c r="M207" s="22"/>
      <c r="N207" s="22"/>
      <c r="O207" s="22"/>
      <c r="P207" s="22"/>
      <c r="Q207" s="22"/>
      <c r="R207" s="22"/>
      <c r="S207" s="22"/>
      <c r="T207" s="22"/>
      <c r="U207" s="22"/>
      <c r="V207" s="22"/>
      <c r="W207" s="22"/>
      <c r="X207" s="22"/>
      <c r="Y207" s="22"/>
      <c r="Z207" s="22"/>
      <c r="AA207" s="22"/>
      <c r="AB207" s="22"/>
      <c r="AC207" s="22" t="s">
        <v>590</v>
      </c>
      <c r="AD207" s="23"/>
      <c r="AE207" s="23"/>
      <c r="AF207" s="23"/>
      <c r="AG207" s="23"/>
      <c r="AH207" s="23"/>
      <c r="AI207" s="25"/>
    </row>
    <row r="208" spans="1:35" s="11" customFormat="1" ht="108" x14ac:dyDescent="0.25">
      <c r="A208" s="7" t="s">
        <v>327</v>
      </c>
      <c r="B208" s="8" t="s">
        <v>432</v>
      </c>
      <c r="C208" s="9">
        <v>45103</v>
      </c>
      <c r="D208" s="9">
        <f>VLOOKUP($A$6:$A$331,'[2]Contratistas 2023'!$A$1:$L$537,12,0)</f>
        <v>45291</v>
      </c>
      <c r="E208" s="16">
        <v>31370968</v>
      </c>
      <c r="F208" s="16">
        <v>31370968</v>
      </c>
      <c r="G208" s="4">
        <f t="shared" si="8"/>
        <v>1</v>
      </c>
      <c r="H208" s="16">
        <f t="shared" si="9"/>
        <v>0</v>
      </c>
      <c r="I208" s="10">
        <v>0</v>
      </c>
      <c r="J208" s="22"/>
      <c r="K208" s="22"/>
      <c r="L208" s="22"/>
      <c r="M208" s="22"/>
      <c r="N208" s="22"/>
      <c r="O208" s="22"/>
      <c r="P208" s="22"/>
      <c r="Q208" s="22"/>
      <c r="R208" s="22"/>
      <c r="S208" s="22"/>
      <c r="T208" s="22"/>
      <c r="U208" s="22"/>
      <c r="V208" s="22"/>
      <c r="W208" s="22"/>
      <c r="X208" s="22"/>
      <c r="Y208" s="22"/>
      <c r="Z208" s="22"/>
      <c r="AA208" s="22"/>
      <c r="AB208" s="22"/>
      <c r="AC208" s="22" t="s">
        <v>590</v>
      </c>
      <c r="AD208" s="23"/>
      <c r="AE208" s="23"/>
      <c r="AF208" s="23"/>
      <c r="AG208" s="23"/>
      <c r="AH208" s="23"/>
      <c r="AI208" s="25"/>
    </row>
    <row r="209" spans="1:35" s="11" customFormat="1" ht="108" x14ac:dyDescent="0.25">
      <c r="A209" s="7" t="s">
        <v>328</v>
      </c>
      <c r="B209" s="8" t="s">
        <v>433</v>
      </c>
      <c r="C209" s="9">
        <v>45090</v>
      </c>
      <c r="D209" s="9">
        <f>VLOOKUP($A$6:$A$331,'[2]Contratistas 2023'!$A$1:$L$537,12,0)</f>
        <v>45291</v>
      </c>
      <c r="E209" s="16">
        <v>33575414</v>
      </c>
      <c r="F209" s="16">
        <v>33575414</v>
      </c>
      <c r="G209" s="4">
        <f t="shared" si="8"/>
        <v>1</v>
      </c>
      <c r="H209" s="16">
        <f t="shared" si="9"/>
        <v>0</v>
      </c>
      <c r="I209" s="10">
        <v>0</v>
      </c>
      <c r="J209" s="22"/>
      <c r="K209" s="22"/>
      <c r="L209" s="22"/>
      <c r="M209" s="22"/>
      <c r="N209" s="22"/>
      <c r="O209" s="22"/>
      <c r="P209" s="22"/>
      <c r="Q209" s="22"/>
      <c r="R209" s="22"/>
      <c r="S209" s="22"/>
      <c r="T209" s="22"/>
      <c r="U209" s="22"/>
      <c r="V209" s="22"/>
      <c r="W209" s="22"/>
      <c r="X209" s="22"/>
      <c r="Y209" s="22"/>
      <c r="Z209" s="22"/>
      <c r="AA209" s="22"/>
      <c r="AB209" s="22"/>
      <c r="AC209" s="22" t="s">
        <v>590</v>
      </c>
      <c r="AD209" s="23"/>
      <c r="AE209" s="23"/>
      <c r="AF209" s="23"/>
      <c r="AG209" s="23"/>
      <c r="AH209" s="23"/>
      <c r="AI209" s="25"/>
    </row>
    <row r="210" spans="1:35" s="11" customFormat="1" ht="94.5" x14ac:dyDescent="0.25">
      <c r="A210" s="7" t="s">
        <v>329</v>
      </c>
      <c r="B210" s="8" t="s">
        <v>387</v>
      </c>
      <c r="C210" s="9">
        <v>45090</v>
      </c>
      <c r="D210" s="9">
        <f>VLOOKUP($A$6:$A$331,'[2]Contratistas 2023'!$A$1:$L$537,12,0)</f>
        <v>45291</v>
      </c>
      <c r="E210" s="16">
        <v>33575414</v>
      </c>
      <c r="F210" s="16">
        <v>33575414</v>
      </c>
      <c r="G210" s="4">
        <f t="shared" si="8"/>
        <v>1</v>
      </c>
      <c r="H210" s="16">
        <f t="shared" si="9"/>
        <v>0</v>
      </c>
      <c r="I210" s="10">
        <v>0</v>
      </c>
      <c r="J210" s="22"/>
      <c r="K210" s="22"/>
      <c r="L210" s="22"/>
      <c r="M210" s="22"/>
      <c r="N210" s="22"/>
      <c r="O210" s="22"/>
      <c r="P210" s="22"/>
      <c r="Q210" s="22"/>
      <c r="R210" s="22"/>
      <c r="S210" s="22"/>
      <c r="T210" s="22"/>
      <c r="U210" s="22"/>
      <c r="V210" s="22"/>
      <c r="W210" s="22"/>
      <c r="X210" s="22"/>
      <c r="Y210" s="22"/>
      <c r="Z210" s="22"/>
      <c r="AA210" s="22"/>
      <c r="AB210" s="22"/>
      <c r="AC210" s="22" t="s">
        <v>590</v>
      </c>
      <c r="AD210" s="23"/>
      <c r="AE210" s="23"/>
      <c r="AF210" s="23"/>
      <c r="AG210" s="23"/>
      <c r="AH210" s="23"/>
      <c r="AI210" s="25"/>
    </row>
    <row r="211" spans="1:35" s="11" customFormat="1" ht="54" x14ac:dyDescent="0.25">
      <c r="A211" s="7" t="s">
        <v>330</v>
      </c>
      <c r="B211" s="8" t="s">
        <v>132</v>
      </c>
      <c r="C211" s="9">
        <v>45090</v>
      </c>
      <c r="D211" s="9">
        <f>VLOOKUP($A$6:$A$331,'[2]Contratistas 2023'!$A$1:$L$537,12,0)</f>
        <v>45291</v>
      </c>
      <c r="E211" s="16">
        <v>37766619</v>
      </c>
      <c r="F211" s="16">
        <v>37766619</v>
      </c>
      <c r="G211" s="4">
        <f t="shared" si="8"/>
        <v>1</v>
      </c>
      <c r="H211" s="16">
        <f t="shared" si="9"/>
        <v>0</v>
      </c>
      <c r="I211" s="10">
        <v>0</v>
      </c>
      <c r="J211" s="22"/>
      <c r="K211" s="22"/>
      <c r="L211" s="22"/>
      <c r="M211" s="22"/>
      <c r="N211" s="22"/>
      <c r="O211" s="22"/>
      <c r="P211" s="22"/>
      <c r="Q211" s="22"/>
      <c r="R211" s="22"/>
      <c r="S211" s="22"/>
      <c r="T211" s="22"/>
      <c r="U211" s="22"/>
      <c r="V211" s="22"/>
      <c r="W211" s="22"/>
      <c r="X211" s="22"/>
      <c r="Y211" s="22"/>
      <c r="Z211" s="22"/>
      <c r="AA211" s="22"/>
      <c r="AB211" s="22"/>
      <c r="AC211" s="22" t="s">
        <v>590</v>
      </c>
      <c r="AD211" s="23"/>
      <c r="AE211" s="23"/>
      <c r="AF211" s="23"/>
      <c r="AG211" s="23"/>
      <c r="AH211" s="23"/>
      <c r="AI211" s="25"/>
    </row>
    <row r="212" spans="1:35" s="11" customFormat="1" ht="108" x14ac:dyDescent="0.25">
      <c r="A212" s="7" t="s">
        <v>331</v>
      </c>
      <c r="B212" s="8" t="s">
        <v>434</v>
      </c>
      <c r="C212" s="9">
        <v>45090</v>
      </c>
      <c r="D212" s="9">
        <f>VLOOKUP($A$6:$A$331,'[2]Contratistas 2023'!$A$1:$L$537,12,0)</f>
        <v>45291</v>
      </c>
      <c r="E212" s="16">
        <v>21001754</v>
      </c>
      <c r="F212" s="16">
        <v>21001754</v>
      </c>
      <c r="G212" s="4">
        <f t="shared" si="8"/>
        <v>1</v>
      </c>
      <c r="H212" s="16">
        <f t="shared" si="9"/>
        <v>0</v>
      </c>
      <c r="I212" s="10">
        <v>0</v>
      </c>
      <c r="J212" s="22"/>
      <c r="K212" s="22"/>
      <c r="L212" s="22"/>
      <c r="M212" s="22"/>
      <c r="N212" s="22"/>
      <c r="O212" s="22"/>
      <c r="P212" s="22"/>
      <c r="Q212" s="22"/>
      <c r="R212" s="22"/>
      <c r="S212" s="22"/>
      <c r="T212" s="22"/>
      <c r="U212" s="22"/>
      <c r="V212" s="22"/>
      <c r="W212" s="22"/>
      <c r="X212" s="22"/>
      <c r="Y212" s="22"/>
      <c r="Z212" s="22"/>
      <c r="AA212" s="22"/>
      <c r="AB212" s="22"/>
      <c r="AC212" s="22" t="s">
        <v>590</v>
      </c>
      <c r="AD212" s="23"/>
      <c r="AE212" s="23"/>
      <c r="AF212" s="23"/>
      <c r="AG212" s="23"/>
      <c r="AH212" s="23"/>
      <c r="AI212" s="25"/>
    </row>
    <row r="213" spans="1:35" s="11" customFormat="1" ht="108" x14ac:dyDescent="0.25">
      <c r="A213" s="7" t="s">
        <v>332</v>
      </c>
      <c r="B213" s="8" t="s">
        <v>133</v>
      </c>
      <c r="C213" s="9">
        <v>45090</v>
      </c>
      <c r="D213" s="9">
        <f>VLOOKUP($A$6:$A$331,'[2]Contratistas 2023'!$A$1:$L$537,12,0)</f>
        <v>45291</v>
      </c>
      <c r="E213" s="16">
        <v>27393590</v>
      </c>
      <c r="F213" s="16">
        <v>27393590</v>
      </c>
      <c r="G213" s="4">
        <f t="shared" si="8"/>
        <v>1</v>
      </c>
      <c r="H213" s="16">
        <f t="shared" si="9"/>
        <v>0</v>
      </c>
      <c r="I213" s="10">
        <v>0</v>
      </c>
      <c r="J213" s="22"/>
      <c r="K213" s="22"/>
      <c r="L213" s="22"/>
      <c r="M213" s="22"/>
      <c r="N213" s="22"/>
      <c r="O213" s="22"/>
      <c r="P213" s="22"/>
      <c r="Q213" s="22"/>
      <c r="R213" s="22"/>
      <c r="S213" s="22"/>
      <c r="T213" s="22"/>
      <c r="U213" s="22"/>
      <c r="V213" s="22"/>
      <c r="W213" s="22"/>
      <c r="X213" s="22"/>
      <c r="Y213" s="22"/>
      <c r="Z213" s="22"/>
      <c r="AA213" s="22"/>
      <c r="AB213" s="22"/>
      <c r="AC213" s="22" t="s">
        <v>590</v>
      </c>
      <c r="AD213" s="23"/>
      <c r="AE213" s="23"/>
      <c r="AF213" s="23"/>
      <c r="AG213" s="23"/>
      <c r="AH213" s="23"/>
      <c r="AI213" s="25"/>
    </row>
    <row r="214" spans="1:35" s="11" customFormat="1" ht="148.5" x14ac:dyDescent="0.25">
      <c r="A214" s="7" t="s">
        <v>333</v>
      </c>
      <c r="B214" s="8" t="s">
        <v>151</v>
      </c>
      <c r="C214" s="9">
        <v>45098</v>
      </c>
      <c r="D214" s="9">
        <f>VLOOKUP($A$6:$A$331,'[2]Contratistas 2023'!$A$1:$L$537,12,0)</f>
        <v>45291</v>
      </c>
      <c r="E214" s="16">
        <v>40271349</v>
      </c>
      <c r="F214" s="16">
        <v>40271349</v>
      </c>
      <c r="G214" s="4">
        <f t="shared" si="8"/>
        <v>1</v>
      </c>
      <c r="H214" s="16">
        <f t="shared" si="9"/>
        <v>0</v>
      </c>
      <c r="I214" s="10">
        <v>0</v>
      </c>
      <c r="J214" s="22"/>
      <c r="K214" s="22"/>
      <c r="L214" s="22"/>
      <c r="M214" s="22"/>
      <c r="N214" s="22"/>
      <c r="O214" s="22"/>
      <c r="P214" s="22"/>
      <c r="Q214" s="22"/>
      <c r="R214" s="22"/>
      <c r="S214" s="22"/>
      <c r="T214" s="22"/>
      <c r="U214" s="22"/>
      <c r="V214" s="22"/>
      <c r="W214" s="22"/>
      <c r="X214" s="22"/>
      <c r="Y214" s="22"/>
      <c r="Z214" s="22"/>
      <c r="AA214" s="22"/>
      <c r="AB214" s="22"/>
      <c r="AC214" s="22" t="s">
        <v>590</v>
      </c>
      <c r="AD214" s="23"/>
      <c r="AE214" s="23"/>
      <c r="AF214" s="23"/>
      <c r="AG214" s="23"/>
      <c r="AH214" s="23"/>
      <c r="AI214" s="25"/>
    </row>
    <row r="215" spans="1:35" s="11" customFormat="1" ht="81" x14ac:dyDescent="0.25">
      <c r="A215" s="7" t="s">
        <v>334</v>
      </c>
      <c r="B215" s="8" t="s">
        <v>435</v>
      </c>
      <c r="C215" s="9">
        <v>45090</v>
      </c>
      <c r="D215" s="9">
        <f>VLOOKUP($A$6:$A$331,'[2]Contratistas 2023'!$A$1:$L$537,12,0)</f>
        <v>45291</v>
      </c>
      <c r="E215" s="16">
        <v>16436158</v>
      </c>
      <c r="F215" s="16">
        <v>16436158</v>
      </c>
      <c r="G215" s="4">
        <f t="shared" si="8"/>
        <v>1</v>
      </c>
      <c r="H215" s="16">
        <f t="shared" si="9"/>
        <v>0</v>
      </c>
      <c r="I215" s="10">
        <v>0</v>
      </c>
      <c r="J215" s="22"/>
      <c r="K215" s="22"/>
      <c r="L215" s="22"/>
      <c r="M215" s="22"/>
      <c r="N215" s="22"/>
      <c r="O215" s="22"/>
      <c r="P215" s="22"/>
      <c r="Q215" s="22"/>
      <c r="R215" s="22"/>
      <c r="S215" s="22"/>
      <c r="T215" s="22"/>
      <c r="U215" s="22"/>
      <c r="V215" s="22"/>
      <c r="W215" s="22"/>
      <c r="X215" s="22"/>
      <c r="Y215" s="22"/>
      <c r="Z215" s="22"/>
      <c r="AA215" s="22"/>
      <c r="AB215" s="22"/>
      <c r="AC215" s="22" t="s">
        <v>590</v>
      </c>
      <c r="AD215" s="23"/>
      <c r="AE215" s="23"/>
      <c r="AF215" s="23"/>
      <c r="AG215" s="23"/>
      <c r="AH215" s="23"/>
      <c r="AI215" s="25"/>
    </row>
    <row r="216" spans="1:35" s="11" customFormat="1" ht="94.5" x14ac:dyDescent="0.25">
      <c r="A216" s="7" t="s">
        <v>335</v>
      </c>
      <c r="B216" s="8" t="s">
        <v>158</v>
      </c>
      <c r="C216" s="9">
        <v>45090</v>
      </c>
      <c r="D216" s="9">
        <f>VLOOKUP($A$6:$A$331,'[2]Contratistas 2023'!$A$1:$L$537,12,0)</f>
        <v>45291</v>
      </c>
      <c r="E216" s="16">
        <v>27393590</v>
      </c>
      <c r="F216" s="16">
        <v>27393590</v>
      </c>
      <c r="G216" s="4">
        <f t="shared" si="8"/>
        <v>1</v>
      </c>
      <c r="H216" s="16">
        <f t="shared" si="9"/>
        <v>0</v>
      </c>
      <c r="I216" s="10">
        <v>0</v>
      </c>
      <c r="J216" s="22"/>
      <c r="K216" s="22"/>
      <c r="L216" s="22"/>
      <c r="M216" s="22"/>
      <c r="N216" s="22"/>
      <c r="O216" s="22"/>
      <c r="P216" s="22"/>
      <c r="Q216" s="22"/>
      <c r="R216" s="22"/>
      <c r="S216" s="22"/>
      <c r="T216" s="22"/>
      <c r="U216" s="22"/>
      <c r="V216" s="22"/>
      <c r="W216" s="22"/>
      <c r="X216" s="22"/>
      <c r="Y216" s="22"/>
      <c r="Z216" s="22"/>
      <c r="AA216" s="22"/>
      <c r="AB216" s="22"/>
      <c r="AC216" s="22" t="s">
        <v>590</v>
      </c>
      <c r="AD216" s="23"/>
      <c r="AE216" s="23"/>
      <c r="AF216" s="23"/>
      <c r="AG216" s="23"/>
      <c r="AH216" s="23"/>
      <c r="AI216" s="25"/>
    </row>
    <row r="217" spans="1:35" s="11" customFormat="1" ht="148.5" x14ac:dyDescent="0.25">
      <c r="A217" s="7" t="s">
        <v>336</v>
      </c>
      <c r="B217" s="8" t="s">
        <v>436</v>
      </c>
      <c r="C217" s="9">
        <v>45090</v>
      </c>
      <c r="D217" s="9">
        <f>VLOOKUP($A$6:$A$331,'[2]Contratistas 2023'!$A$1:$L$537,12,0)</f>
        <v>45291</v>
      </c>
      <c r="E217" s="16">
        <v>21001754</v>
      </c>
      <c r="F217" s="16">
        <v>21001754</v>
      </c>
      <c r="G217" s="4">
        <f t="shared" si="8"/>
        <v>1</v>
      </c>
      <c r="H217" s="16">
        <f t="shared" si="9"/>
        <v>0</v>
      </c>
      <c r="I217" s="10">
        <v>0</v>
      </c>
      <c r="J217" s="22"/>
      <c r="K217" s="22"/>
      <c r="L217" s="22"/>
      <c r="M217" s="22"/>
      <c r="N217" s="22"/>
      <c r="O217" s="22"/>
      <c r="P217" s="22"/>
      <c r="Q217" s="22"/>
      <c r="R217" s="22"/>
      <c r="S217" s="22"/>
      <c r="T217" s="22"/>
      <c r="U217" s="22"/>
      <c r="V217" s="22"/>
      <c r="W217" s="22"/>
      <c r="X217" s="22"/>
      <c r="Y217" s="22"/>
      <c r="Z217" s="22"/>
      <c r="AA217" s="22"/>
      <c r="AB217" s="22"/>
      <c r="AC217" s="22" t="s">
        <v>590</v>
      </c>
      <c r="AD217" s="23"/>
      <c r="AE217" s="23"/>
      <c r="AF217" s="23"/>
      <c r="AG217" s="23"/>
      <c r="AH217" s="23"/>
      <c r="AI217" s="25"/>
    </row>
    <row r="218" spans="1:35" s="11" customFormat="1" ht="81" x14ac:dyDescent="0.25">
      <c r="A218" s="7" t="s">
        <v>337</v>
      </c>
      <c r="B218" s="8" t="s">
        <v>437</v>
      </c>
      <c r="C218" s="9">
        <v>45090</v>
      </c>
      <c r="D218" s="9">
        <f>VLOOKUP($A$6:$A$331,'[2]Contratistas 2023'!$A$1:$L$537,12,0)</f>
        <v>45291</v>
      </c>
      <c r="E218" s="16">
        <v>13167000</v>
      </c>
      <c r="F218" s="16">
        <v>13167000</v>
      </c>
      <c r="G218" s="4">
        <f t="shared" si="8"/>
        <v>1</v>
      </c>
      <c r="H218" s="16">
        <f t="shared" si="9"/>
        <v>0</v>
      </c>
      <c r="I218" s="10">
        <v>0</v>
      </c>
      <c r="J218" s="22"/>
      <c r="K218" s="22"/>
      <c r="L218" s="22"/>
      <c r="M218" s="22"/>
      <c r="N218" s="22"/>
      <c r="O218" s="22"/>
      <c r="P218" s="22"/>
      <c r="Q218" s="22"/>
      <c r="R218" s="22"/>
      <c r="S218" s="22"/>
      <c r="T218" s="22"/>
      <c r="U218" s="22"/>
      <c r="V218" s="22"/>
      <c r="W218" s="22"/>
      <c r="X218" s="22"/>
      <c r="Y218" s="22"/>
      <c r="Z218" s="22"/>
      <c r="AA218" s="22"/>
      <c r="AB218" s="22"/>
      <c r="AC218" s="22" t="s">
        <v>590</v>
      </c>
      <c r="AD218" s="23"/>
      <c r="AE218" s="23"/>
      <c r="AF218" s="23"/>
      <c r="AG218" s="23"/>
      <c r="AH218" s="23"/>
      <c r="AI218" s="25"/>
    </row>
    <row r="219" spans="1:35" s="11" customFormat="1" ht="67.5" x14ac:dyDescent="0.25">
      <c r="A219" s="7" t="s">
        <v>464</v>
      </c>
      <c r="B219" s="8" t="s">
        <v>497</v>
      </c>
      <c r="C219" s="9">
        <v>45120</v>
      </c>
      <c r="D219" s="9">
        <f>VLOOKUP($A$6:$A$331,'[2]Contratistas 2023'!$A$1:$L$537,12,0)</f>
        <v>45291</v>
      </c>
      <c r="E219" s="16">
        <v>24912530</v>
      </c>
      <c r="F219" s="16">
        <v>24912530</v>
      </c>
      <c r="G219" s="4">
        <f t="shared" si="8"/>
        <v>1</v>
      </c>
      <c r="H219" s="16">
        <f t="shared" si="9"/>
        <v>0</v>
      </c>
      <c r="I219" s="10">
        <v>0</v>
      </c>
      <c r="J219" s="22"/>
      <c r="K219" s="22"/>
      <c r="L219" s="22"/>
      <c r="M219" s="22"/>
      <c r="N219" s="22"/>
      <c r="O219" s="22"/>
      <c r="P219" s="22"/>
      <c r="Q219" s="22"/>
      <c r="R219" s="22"/>
      <c r="S219" s="22"/>
      <c r="T219" s="22"/>
      <c r="U219" s="22"/>
      <c r="V219" s="22"/>
      <c r="W219" s="22"/>
      <c r="X219" s="22"/>
      <c r="Y219" s="22"/>
      <c r="Z219" s="22"/>
      <c r="AA219" s="22"/>
      <c r="AB219" s="22"/>
      <c r="AC219" s="22" t="s">
        <v>590</v>
      </c>
      <c r="AD219" s="23"/>
      <c r="AE219" s="23"/>
      <c r="AF219" s="23"/>
      <c r="AG219" s="23"/>
      <c r="AH219" s="23"/>
      <c r="AI219" s="25"/>
    </row>
    <row r="220" spans="1:35" s="11" customFormat="1" ht="94.5" x14ac:dyDescent="0.25">
      <c r="A220" s="7" t="s">
        <v>338</v>
      </c>
      <c r="B220" s="8" t="s">
        <v>438</v>
      </c>
      <c r="C220" s="9">
        <v>45103</v>
      </c>
      <c r="D220" s="9">
        <f>VLOOKUP($A$6:$A$331,'[2]Contratistas 2023'!$A$1:$L$537,12,0)</f>
        <v>45291</v>
      </c>
      <c r="E220" s="16">
        <v>39211576</v>
      </c>
      <c r="F220" s="16">
        <v>39211576</v>
      </c>
      <c r="G220" s="4">
        <f t="shared" si="8"/>
        <v>1</v>
      </c>
      <c r="H220" s="16">
        <f t="shared" si="9"/>
        <v>0</v>
      </c>
      <c r="I220" s="10">
        <v>0</v>
      </c>
      <c r="J220" s="22"/>
      <c r="K220" s="22"/>
      <c r="L220" s="22"/>
      <c r="M220" s="22"/>
      <c r="N220" s="22"/>
      <c r="O220" s="22"/>
      <c r="P220" s="22"/>
      <c r="Q220" s="22"/>
      <c r="R220" s="22"/>
      <c r="S220" s="22"/>
      <c r="T220" s="22"/>
      <c r="U220" s="22"/>
      <c r="V220" s="22"/>
      <c r="W220" s="22"/>
      <c r="X220" s="22"/>
      <c r="Y220" s="22"/>
      <c r="Z220" s="22"/>
      <c r="AA220" s="22"/>
      <c r="AB220" s="22"/>
      <c r="AC220" s="22" t="s">
        <v>590</v>
      </c>
      <c r="AD220" s="23"/>
      <c r="AE220" s="23"/>
      <c r="AF220" s="23"/>
      <c r="AG220" s="23"/>
      <c r="AH220" s="23"/>
      <c r="AI220" s="25"/>
    </row>
    <row r="221" spans="1:35" s="11" customFormat="1" ht="108" x14ac:dyDescent="0.25">
      <c r="A221" s="7" t="s">
        <v>339</v>
      </c>
      <c r="B221" s="8" t="s">
        <v>439</v>
      </c>
      <c r="C221" s="9">
        <v>45090</v>
      </c>
      <c r="D221" s="9">
        <f>VLOOKUP($A$6:$A$331,'[2]Contratistas 2023'!$A$1:$L$537,12,0)</f>
        <v>45291</v>
      </c>
      <c r="E221" s="16">
        <v>37766619</v>
      </c>
      <c r="F221" s="16">
        <v>37766619</v>
      </c>
      <c r="G221" s="4">
        <f t="shared" si="8"/>
        <v>1</v>
      </c>
      <c r="H221" s="16">
        <f t="shared" si="9"/>
        <v>0</v>
      </c>
      <c r="I221" s="10">
        <v>0</v>
      </c>
      <c r="J221" s="22"/>
      <c r="K221" s="22"/>
      <c r="L221" s="22"/>
      <c r="M221" s="22"/>
      <c r="N221" s="22"/>
      <c r="O221" s="22"/>
      <c r="P221" s="22"/>
      <c r="Q221" s="22"/>
      <c r="R221" s="22"/>
      <c r="S221" s="22"/>
      <c r="T221" s="22"/>
      <c r="U221" s="22"/>
      <c r="V221" s="22"/>
      <c r="W221" s="22"/>
      <c r="X221" s="22"/>
      <c r="Y221" s="22"/>
      <c r="Z221" s="22"/>
      <c r="AA221" s="22"/>
      <c r="AB221" s="22"/>
      <c r="AC221" s="22" t="s">
        <v>590</v>
      </c>
      <c r="AD221" s="23"/>
      <c r="AE221" s="23"/>
      <c r="AF221" s="23"/>
      <c r="AG221" s="23"/>
      <c r="AH221" s="23"/>
      <c r="AI221" s="25"/>
    </row>
    <row r="222" spans="1:35" s="11" customFormat="1" ht="108" x14ac:dyDescent="0.25">
      <c r="A222" s="7" t="s">
        <v>340</v>
      </c>
      <c r="B222" s="8" t="s">
        <v>439</v>
      </c>
      <c r="C222" s="9">
        <v>45090</v>
      </c>
      <c r="D222" s="9">
        <f>VLOOKUP($A$6:$A$331,'[2]Contratistas 2023'!$A$1:$L$537,12,0)</f>
        <v>45291</v>
      </c>
      <c r="E222" s="16">
        <v>37766619</v>
      </c>
      <c r="F222" s="16">
        <v>37766619</v>
      </c>
      <c r="G222" s="4">
        <f t="shared" si="8"/>
        <v>1</v>
      </c>
      <c r="H222" s="16">
        <f t="shared" si="9"/>
        <v>0</v>
      </c>
      <c r="I222" s="10">
        <v>0</v>
      </c>
      <c r="J222" s="22"/>
      <c r="K222" s="22"/>
      <c r="L222" s="22"/>
      <c r="M222" s="22"/>
      <c r="N222" s="22"/>
      <c r="O222" s="22"/>
      <c r="P222" s="22"/>
      <c r="Q222" s="22"/>
      <c r="R222" s="22"/>
      <c r="S222" s="22"/>
      <c r="T222" s="22"/>
      <c r="U222" s="22"/>
      <c r="V222" s="22"/>
      <c r="W222" s="22"/>
      <c r="X222" s="22"/>
      <c r="Y222" s="22"/>
      <c r="Z222" s="22"/>
      <c r="AA222" s="22"/>
      <c r="AB222" s="22"/>
      <c r="AC222" s="22" t="s">
        <v>590</v>
      </c>
      <c r="AD222" s="23"/>
      <c r="AE222" s="23"/>
      <c r="AF222" s="23"/>
      <c r="AG222" s="23"/>
      <c r="AH222" s="23"/>
      <c r="AI222" s="25"/>
    </row>
    <row r="223" spans="1:35" s="11" customFormat="1" ht="121.5" x14ac:dyDescent="0.25">
      <c r="A223" s="7" t="s">
        <v>341</v>
      </c>
      <c r="B223" s="8" t="s">
        <v>440</v>
      </c>
      <c r="C223" s="9">
        <v>45090</v>
      </c>
      <c r="D223" s="9">
        <f>VLOOKUP($A$6:$A$331,'[2]Contratistas 2023'!$A$1:$L$537,12,0)</f>
        <v>45291</v>
      </c>
      <c r="E223" s="16">
        <v>27393590</v>
      </c>
      <c r="F223" s="16">
        <v>27393590</v>
      </c>
      <c r="G223" s="4">
        <f t="shared" si="8"/>
        <v>1</v>
      </c>
      <c r="H223" s="16">
        <f t="shared" si="9"/>
        <v>0</v>
      </c>
      <c r="I223" s="10">
        <v>0</v>
      </c>
      <c r="J223" s="22"/>
      <c r="K223" s="22"/>
      <c r="L223" s="22"/>
      <c r="M223" s="22"/>
      <c r="N223" s="22"/>
      <c r="O223" s="22"/>
      <c r="P223" s="22"/>
      <c r="Q223" s="22"/>
      <c r="R223" s="22"/>
      <c r="S223" s="22"/>
      <c r="T223" s="22"/>
      <c r="U223" s="22"/>
      <c r="V223" s="22"/>
      <c r="W223" s="22"/>
      <c r="X223" s="22"/>
      <c r="Y223" s="22"/>
      <c r="Z223" s="22"/>
      <c r="AA223" s="22"/>
      <c r="AB223" s="22"/>
      <c r="AC223" s="22" t="s">
        <v>590</v>
      </c>
      <c r="AD223" s="23"/>
      <c r="AE223" s="23"/>
      <c r="AF223" s="23"/>
      <c r="AG223" s="23"/>
      <c r="AH223" s="23"/>
      <c r="AI223" s="25"/>
    </row>
    <row r="224" spans="1:35" s="11" customFormat="1" ht="54" x14ac:dyDescent="0.25">
      <c r="A224" s="7" t="s">
        <v>342</v>
      </c>
      <c r="B224" s="8" t="s">
        <v>8</v>
      </c>
      <c r="C224" s="9">
        <v>45098</v>
      </c>
      <c r="D224" s="9">
        <f>VLOOKUP($A$6:$A$331,'[2]Contratistas 2023'!$A$1:$L$537,12,0)</f>
        <v>45113</v>
      </c>
      <c r="E224" s="16">
        <v>1328174</v>
      </c>
      <c r="F224" s="16">
        <v>830109</v>
      </c>
      <c r="G224" s="28">
        <f t="shared" si="8"/>
        <v>0.62500018822834957</v>
      </c>
      <c r="H224" s="29">
        <v>498065</v>
      </c>
      <c r="I224" s="10">
        <v>14443897</v>
      </c>
      <c r="J224" s="22"/>
      <c r="K224" s="22"/>
      <c r="L224" s="22"/>
      <c r="M224" s="22"/>
      <c r="N224" s="22"/>
      <c r="O224" s="22"/>
      <c r="P224" s="22"/>
      <c r="Q224" s="22"/>
      <c r="R224" s="22"/>
      <c r="S224" s="22"/>
      <c r="T224" s="22"/>
      <c r="U224" s="22"/>
      <c r="V224" s="22"/>
      <c r="W224" s="22"/>
      <c r="X224" s="22"/>
      <c r="Y224" s="22"/>
      <c r="Z224" s="22"/>
      <c r="AA224" s="22"/>
      <c r="AB224" s="22"/>
      <c r="AC224" s="22" t="s">
        <v>590</v>
      </c>
      <c r="AD224" s="23"/>
      <c r="AE224" s="23"/>
      <c r="AF224" s="23"/>
      <c r="AG224" s="23"/>
      <c r="AH224" s="23"/>
      <c r="AI224" s="25"/>
    </row>
    <row r="225" spans="1:35" s="11" customFormat="1" ht="94.5" x14ac:dyDescent="0.25">
      <c r="A225" s="7" t="s">
        <v>343</v>
      </c>
      <c r="B225" s="8" t="s">
        <v>416</v>
      </c>
      <c r="C225" s="9">
        <v>45090</v>
      </c>
      <c r="D225" s="9">
        <f>VLOOKUP($A$6:$A$331,'[2]Contratistas 2023'!$A$1:$L$537,12,0)</f>
        <v>45291</v>
      </c>
      <c r="E225" s="16">
        <v>16436158</v>
      </c>
      <c r="F225" s="16">
        <v>16436158</v>
      </c>
      <c r="G225" s="4">
        <f t="shared" si="8"/>
        <v>1</v>
      </c>
      <c r="H225" s="16">
        <f t="shared" si="9"/>
        <v>0</v>
      </c>
      <c r="I225" s="10">
        <v>0</v>
      </c>
      <c r="J225" s="22"/>
      <c r="K225" s="22"/>
      <c r="L225" s="22"/>
      <c r="M225" s="22"/>
      <c r="N225" s="22"/>
      <c r="O225" s="22"/>
      <c r="P225" s="22"/>
      <c r="Q225" s="22"/>
      <c r="R225" s="22"/>
      <c r="S225" s="22"/>
      <c r="T225" s="22"/>
      <c r="U225" s="22"/>
      <c r="V225" s="22"/>
      <c r="W225" s="22"/>
      <c r="X225" s="22"/>
      <c r="Y225" s="22"/>
      <c r="Z225" s="22"/>
      <c r="AA225" s="22"/>
      <c r="AB225" s="22"/>
      <c r="AC225" s="22" t="s">
        <v>590</v>
      </c>
      <c r="AD225" s="23"/>
      <c r="AE225" s="23"/>
      <c r="AF225" s="23"/>
      <c r="AG225" s="23"/>
      <c r="AH225" s="23"/>
      <c r="AI225" s="25"/>
    </row>
    <row r="226" spans="1:35" s="11" customFormat="1" ht="67.5" x14ac:dyDescent="0.25">
      <c r="A226" s="7" t="s">
        <v>344</v>
      </c>
      <c r="B226" s="8" t="s">
        <v>124</v>
      </c>
      <c r="C226" s="9">
        <v>45090</v>
      </c>
      <c r="D226" s="9">
        <f>VLOOKUP($A$6:$A$331,'[2]Contratistas 2023'!$A$1:$L$537,12,0)</f>
        <v>45276</v>
      </c>
      <c r="E226" s="16">
        <v>12169500</v>
      </c>
      <c r="F226" s="16">
        <v>12169500</v>
      </c>
      <c r="G226" s="4">
        <f t="shared" si="8"/>
        <v>1</v>
      </c>
      <c r="H226" s="16">
        <v>0</v>
      </c>
      <c r="I226" s="10">
        <v>997500</v>
      </c>
      <c r="J226" s="22"/>
      <c r="K226" s="22"/>
      <c r="L226" s="22"/>
      <c r="M226" s="22"/>
      <c r="N226" s="22"/>
      <c r="O226" s="22"/>
      <c r="P226" s="22"/>
      <c r="Q226" s="22"/>
      <c r="R226" s="22"/>
      <c r="S226" s="22"/>
      <c r="T226" s="22"/>
      <c r="U226" s="22"/>
      <c r="V226" s="22"/>
      <c r="W226" s="22"/>
      <c r="X226" s="22"/>
      <c r="Y226" s="22"/>
      <c r="Z226" s="22"/>
      <c r="AA226" s="22"/>
      <c r="AB226" s="22"/>
      <c r="AC226" s="22" t="s">
        <v>590</v>
      </c>
      <c r="AD226" s="23"/>
      <c r="AE226" s="23"/>
      <c r="AF226" s="23"/>
      <c r="AG226" s="23"/>
      <c r="AH226" s="23"/>
      <c r="AI226" s="25"/>
    </row>
    <row r="227" spans="1:35" s="11" customFormat="1" ht="81" x14ac:dyDescent="0.25">
      <c r="A227" s="7" t="s">
        <v>345</v>
      </c>
      <c r="B227" s="8" t="s">
        <v>441</v>
      </c>
      <c r="C227" s="9">
        <v>45090</v>
      </c>
      <c r="D227" s="9">
        <f>VLOOKUP($A$6:$A$331,'[2]Contratistas 2023'!$A$1:$L$537,12,0)</f>
        <v>45291</v>
      </c>
      <c r="E227" s="16">
        <v>29361196</v>
      </c>
      <c r="F227" s="16">
        <v>29361196</v>
      </c>
      <c r="G227" s="4">
        <f t="shared" si="8"/>
        <v>1</v>
      </c>
      <c r="H227" s="16">
        <f t="shared" si="9"/>
        <v>0</v>
      </c>
      <c r="I227" s="10">
        <v>0</v>
      </c>
      <c r="J227" s="22"/>
      <c r="K227" s="22"/>
      <c r="L227" s="22"/>
      <c r="M227" s="22"/>
      <c r="N227" s="22"/>
      <c r="O227" s="22"/>
      <c r="P227" s="22"/>
      <c r="Q227" s="22"/>
      <c r="R227" s="22"/>
      <c r="S227" s="22"/>
      <c r="T227" s="22"/>
      <c r="U227" s="22"/>
      <c r="V227" s="22"/>
      <c r="W227" s="22"/>
      <c r="X227" s="22"/>
      <c r="Y227" s="22"/>
      <c r="Z227" s="22"/>
      <c r="AA227" s="22"/>
      <c r="AB227" s="22"/>
      <c r="AC227" s="22" t="s">
        <v>590</v>
      </c>
      <c r="AD227" s="23"/>
      <c r="AE227" s="23"/>
      <c r="AF227" s="23"/>
      <c r="AG227" s="23"/>
      <c r="AH227" s="23"/>
      <c r="AI227" s="25"/>
    </row>
    <row r="228" spans="1:35" s="11" customFormat="1" ht="94.5" x14ac:dyDescent="0.25">
      <c r="A228" s="7" t="s">
        <v>346</v>
      </c>
      <c r="B228" s="8" t="s">
        <v>127</v>
      </c>
      <c r="C228" s="9">
        <v>45090</v>
      </c>
      <c r="D228" s="9">
        <v>45301</v>
      </c>
      <c r="E228" s="16">
        <v>35271142</v>
      </c>
      <c r="F228" s="16">
        <v>33575414</v>
      </c>
      <c r="G228" s="28">
        <f t="shared" si="8"/>
        <v>0.95192307637785023</v>
      </c>
      <c r="H228" s="29">
        <f t="shared" si="9"/>
        <v>1695728</v>
      </c>
      <c r="I228" s="10">
        <v>0</v>
      </c>
      <c r="J228" s="22"/>
      <c r="K228" s="22"/>
      <c r="L228" s="22"/>
      <c r="M228" s="22"/>
      <c r="N228" s="22"/>
      <c r="O228" s="22"/>
      <c r="P228" s="22"/>
      <c r="Q228" s="22"/>
      <c r="R228" s="22"/>
      <c r="S228" s="22"/>
      <c r="T228" s="22"/>
      <c r="U228" s="22"/>
      <c r="V228" s="22"/>
      <c r="W228" s="22"/>
      <c r="X228" s="22"/>
      <c r="Y228" s="22"/>
      <c r="Z228" s="22"/>
      <c r="AA228" s="22"/>
      <c r="AB228" s="22"/>
      <c r="AC228" s="22" t="s">
        <v>590</v>
      </c>
      <c r="AD228" s="23"/>
      <c r="AE228" s="23"/>
      <c r="AF228" s="23"/>
      <c r="AG228" s="23"/>
      <c r="AH228" s="23"/>
      <c r="AI228" s="25"/>
    </row>
    <row r="229" spans="1:35" s="11" customFormat="1" ht="81" x14ac:dyDescent="0.25">
      <c r="A229" s="7" t="s">
        <v>347</v>
      </c>
      <c r="B229" s="8" t="s">
        <v>68</v>
      </c>
      <c r="C229" s="9">
        <v>45090</v>
      </c>
      <c r="D229" s="9">
        <f>VLOOKUP($A$6:$A$331,'[2]Contratistas 2023'!$A$1:$L$537,12,0)</f>
        <v>45291</v>
      </c>
      <c r="E229" s="16">
        <v>46162769</v>
      </c>
      <c r="F229" s="16">
        <v>46162769</v>
      </c>
      <c r="G229" s="4">
        <f t="shared" si="8"/>
        <v>1</v>
      </c>
      <c r="H229" s="16">
        <f t="shared" si="9"/>
        <v>0</v>
      </c>
      <c r="I229" s="10">
        <v>0</v>
      </c>
      <c r="J229" s="22"/>
      <c r="K229" s="22"/>
      <c r="L229" s="22"/>
      <c r="M229" s="22"/>
      <c r="N229" s="22"/>
      <c r="O229" s="22"/>
      <c r="P229" s="22"/>
      <c r="Q229" s="22"/>
      <c r="R229" s="22"/>
      <c r="S229" s="22"/>
      <c r="T229" s="22"/>
      <c r="U229" s="22"/>
      <c r="V229" s="22"/>
      <c r="W229" s="22"/>
      <c r="X229" s="22"/>
      <c r="Y229" s="22"/>
      <c r="Z229" s="22"/>
      <c r="AA229" s="22"/>
      <c r="AB229" s="22"/>
      <c r="AC229" s="22" t="s">
        <v>590</v>
      </c>
      <c r="AD229" s="23"/>
      <c r="AE229" s="23"/>
      <c r="AF229" s="23"/>
      <c r="AG229" s="23"/>
      <c r="AH229" s="23"/>
      <c r="AI229" s="25"/>
    </row>
    <row r="230" spans="1:35" s="11" customFormat="1" ht="81" x14ac:dyDescent="0.25">
      <c r="A230" s="7" t="s">
        <v>348</v>
      </c>
      <c r="B230" s="8" t="s">
        <v>442</v>
      </c>
      <c r="C230" s="9">
        <v>45090</v>
      </c>
      <c r="D230" s="9">
        <f>VLOOKUP($A$6:$A$331,'[2]Contratistas 2023'!$A$1:$L$537,12,0)</f>
        <v>45291</v>
      </c>
      <c r="E230" s="16">
        <v>21001754</v>
      </c>
      <c r="F230" s="16">
        <v>21001754</v>
      </c>
      <c r="G230" s="4">
        <f t="shared" si="8"/>
        <v>1</v>
      </c>
      <c r="H230" s="16">
        <f t="shared" si="9"/>
        <v>0</v>
      </c>
      <c r="I230" s="10">
        <v>0</v>
      </c>
      <c r="J230" s="22"/>
      <c r="K230" s="22"/>
      <c r="L230" s="22"/>
      <c r="M230" s="22"/>
      <c r="N230" s="22"/>
      <c r="O230" s="22"/>
      <c r="P230" s="22"/>
      <c r="Q230" s="22"/>
      <c r="R230" s="22"/>
      <c r="S230" s="22"/>
      <c r="T230" s="22"/>
      <c r="U230" s="22"/>
      <c r="V230" s="22"/>
      <c r="W230" s="22"/>
      <c r="X230" s="22"/>
      <c r="Y230" s="22"/>
      <c r="Z230" s="22"/>
      <c r="AA230" s="22"/>
      <c r="AB230" s="22"/>
      <c r="AC230" s="22" t="s">
        <v>590</v>
      </c>
      <c r="AD230" s="23"/>
      <c r="AE230" s="23"/>
      <c r="AF230" s="23"/>
      <c r="AG230" s="23"/>
      <c r="AH230" s="23"/>
      <c r="AI230" s="25"/>
    </row>
    <row r="231" spans="1:35" s="11" customFormat="1" ht="67.5" x14ac:dyDescent="0.25">
      <c r="A231" s="7" t="s">
        <v>349</v>
      </c>
      <c r="B231" s="8" t="s">
        <v>443</v>
      </c>
      <c r="C231" s="9">
        <v>45111</v>
      </c>
      <c r="D231" s="9">
        <f>VLOOKUP($A$6:$A$331,'[2]Contratistas 2023'!$A$1:$L$537,12,0)</f>
        <v>45291</v>
      </c>
      <c r="E231" s="16">
        <v>18774296</v>
      </c>
      <c r="F231" s="16">
        <v>18774296</v>
      </c>
      <c r="G231" s="4">
        <f t="shared" si="8"/>
        <v>1</v>
      </c>
      <c r="H231" s="16">
        <f t="shared" si="9"/>
        <v>0</v>
      </c>
      <c r="I231" s="10">
        <v>0</v>
      </c>
      <c r="J231" s="22"/>
      <c r="K231" s="22"/>
      <c r="L231" s="22"/>
      <c r="M231" s="22"/>
      <c r="N231" s="22"/>
      <c r="O231" s="22"/>
      <c r="P231" s="22"/>
      <c r="Q231" s="22"/>
      <c r="R231" s="22"/>
      <c r="S231" s="22"/>
      <c r="T231" s="22"/>
      <c r="U231" s="22"/>
      <c r="V231" s="22"/>
      <c r="W231" s="22"/>
      <c r="X231" s="22"/>
      <c r="Y231" s="22"/>
      <c r="Z231" s="22"/>
      <c r="AA231" s="22"/>
      <c r="AB231" s="22"/>
      <c r="AC231" s="22" t="s">
        <v>590</v>
      </c>
      <c r="AD231" s="23"/>
      <c r="AE231" s="23"/>
      <c r="AF231" s="23"/>
      <c r="AG231" s="23"/>
      <c r="AH231" s="23"/>
      <c r="AI231" s="25"/>
    </row>
    <row r="232" spans="1:35" s="11" customFormat="1" ht="67.5" x14ac:dyDescent="0.25">
      <c r="A232" s="7" t="s">
        <v>350</v>
      </c>
      <c r="B232" s="8" t="s">
        <v>395</v>
      </c>
      <c r="C232" s="9">
        <v>45090</v>
      </c>
      <c r="D232" s="9">
        <f>VLOOKUP($A$6:$A$331,'[2]Contratistas 2023'!$A$1:$L$537,12,0)</f>
        <v>45291</v>
      </c>
      <c r="E232" s="16">
        <v>33575414</v>
      </c>
      <c r="F232" s="16">
        <v>33575414</v>
      </c>
      <c r="G232" s="4">
        <f t="shared" si="8"/>
        <v>1</v>
      </c>
      <c r="H232" s="16">
        <f t="shared" si="9"/>
        <v>0</v>
      </c>
      <c r="I232" s="10">
        <v>0</v>
      </c>
      <c r="J232" s="22"/>
      <c r="K232" s="22"/>
      <c r="L232" s="22"/>
      <c r="M232" s="22"/>
      <c r="N232" s="22"/>
      <c r="O232" s="22"/>
      <c r="P232" s="22"/>
      <c r="Q232" s="22"/>
      <c r="R232" s="22"/>
      <c r="S232" s="22"/>
      <c r="T232" s="22"/>
      <c r="U232" s="22"/>
      <c r="V232" s="22"/>
      <c r="W232" s="22"/>
      <c r="X232" s="22"/>
      <c r="Y232" s="22"/>
      <c r="Z232" s="22"/>
      <c r="AA232" s="22"/>
      <c r="AB232" s="22"/>
      <c r="AC232" s="22" t="s">
        <v>590</v>
      </c>
      <c r="AD232" s="23"/>
      <c r="AE232" s="23"/>
      <c r="AF232" s="23"/>
      <c r="AG232" s="23"/>
      <c r="AH232" s="23"/>
      <c r="AI232" s="25"/>
    </row>
    <row r="233" spans="1:35" s="11" customFormat="1" ht="121.5" x14ac:dyDescent="0.25">
      <c r="A233" s="7" t="s">
        <v>465</v>
      </c>
      <c r="B233" s="8" t="s">
        <v>498</v>
      </c>
      <c r="C233" s="9">
        <v>45100</v>
      </c>
      <c r="D233" s="9">
        <v>45133</v>
      </c>
      <c r="E233" s="10">
        <v>0</v>
      </c>
      <c r="F233" s="16">
        <v>0</v>
      </c>
      <c r="G233" s="4" t="s">
        <v>519</v>
      </c>
      <c r="H233" s="16">
        <v>0</v>
      </c>
      <c r="I233" s="10">
        <v>0</v>
      </c>
      <c r="J233" s="22"/>
      <c r="K233" s="22"/>
      <c r="L233" s="22"/>
      <c r="M233" s="22"/>
      <c r="N233" s="22"/>
      <c r="O233" s="22"/>
      <c r="P233" s="22"/>
      <c r="Q233" s="22"/>
      <c r="R233" s="22"/>
      <c r="S233" s="22"/>
      <c r="T233" s="22"/>
      <c r="U233" s="22"/>
      <c r="V233" s="22"/>
      <c r="W233" s="22"/>
      <c r="X233" s="22"/>
      <c r="Y233" s="22"/>
      <c r="Z233" s="22"/>
      <c r="AA233" s="22"/>
      <c r="AB233" s="22"/>
      <c r="AC233" s="22" t="s">
        <v>591</v>
      </c>
      <c r="AD233" s="23"/>
      <c r="AE233" s="23"/>
      <c r="AF233" s="23"/>
      <c r="AG233" s="23"/>
      <c r="AH233" s="23"/>
    </row>
    <row r="234" spans="1:35" s="11" customFormat="1" ht="121.5" x14ac:dyDescent="0.25">
      <c r="A234" s="7" t="s">
        <v>466</v>
      </c>
      <c r="B234" s="8" t="s">
        <v>499</v>
      </c>
      <c r="C234" s="9">
        <v>45100</v>
      </c>
      <c r="D234" s="9">
        <v>45130</v>
      </c>
      <c r="E234" s="10">
        <v>0</v>
      </c>
      <c r="F234" s="16">
        <v>0</v>
      </c>
      <c r="G234" s="4" t="s">
        <v>519</v>
      </c>
      <c r="H234" s="16">
        <v>0</v>
      </c>
      <c r="I234" s="10">
        <v>0</v>
      </c>
      <c r="J234" s="22"/>
      <c r="K234" s="22"/>
      <c r="L234" s="22"/>
      <c r="M234" s="22"/>
      <c r="N234" s="22"/>
      <c r="O234" s="22"/>
      <c r="P234" s="22"/>
      <c r="Q234" s="22"/>
      <c r="R234" s="22"/>
      <c r="S234" s="22"/>
      <c r="T234" s="22"/>
      <c r="U234" s="22"/>
      <c r="V234" s="22"/>
      <c r="W234" s="22"/>
      <c r="X234" s="22"/>
      <c r="Y234" s="22"/>
      <c r="Z234" s="22"/>
      <c r="AA234" s="22"/>
      <c r="AB234" s="22"/>
      <c r="AC234" s="22" t="s">
        <v>591</v>
      </c>
      <c r="AD234" s="23"/>
      <c r="AE234" s="23"/>
      <c r="AF234" s="23"/>
      <c r="AG234" s="23"/>
      <c r="AH234" s="23"/>
    </row>
    <row r="235" spans="1:35" s="11" customFormat="1" ht="121.5" x14ac:dyDescent="0.25">
      <c r="A235" s="7" t="s">
        <v>467</v>
      </c>
      <c r="B235" s="8" t="s">
        <v>500</v>
      </c>
      <c r="C235" s="9">
        <v>45104</v>
      </c>
      <c r="D235" s="9">
        <v>45133</v>
      </c>
      <c r="E235" s="10">
        <v>0</v>
      </c>
      <c r="F235" s="16">
        <v>0</v>
      </c>
      <c r="G235" s="4" t="s">
        <v>519</v>
      </c>
      <c r="H235" s="16">
        <v>0</v>
      </c>
      <c r="I235" s="10">
        <v>0</v>
      </c>
      <c r="J235" s="22"/>
      <c r="K235" s="22"/>
      <c r="L235" s="22"/>
      <c r="M235" s="22"/>
      <c r="N235" s="22"/>
      <c r="O235" s="22"/>
      <c r="P235" s="22"/>
      <c r="Q235" s="22"/>
      <c r="R235" s="22"/>
      <c r="S235" s="22"/>
      <c r="T235" s="22"/>
      <c r="U235" s="22"/>
      <c r="V235" s="22"/>
      <c r="W235" s="22"/>
      <c r="X235" s="22"/>
      <c r="Y235" s="22"/>
      <c r="Z235" s="22"/>
      <c r="AA235" s="22"/>
      <c r="AB235" s="22"/>
      <c r="AC235" s="22" t="s">
        <v>591</v>
      </c>
      <c r="AD235" s="23"/>
      <c r="AE235" s="23"/>
      <c r="AF235" s="23"/>
      <c r="AG235" s="23"/>
      <c r="AH235" s="23"/>
    </row>
    <row r="236" spans="1:35" s="11" customFormat="1" ht="81" x14ac:dyDescent="0.25">
      <c r="A236" s="7" t="s">
        <v>351</v>
      </c>
      <c r="B236" s="8" t="s">
        <v>444</v>
      </c>
      <c r="C236" s="9">
        <v>45100</v>
      </c>
      <c r="D236" s="9">
        <v>45169</v>
      </c>
      <c r="E236" s="10">
        <v>280000000</v>
      </c>
      <c r="F236" s="16">
        <v>280000000</v>
      </c>
      <c r="G236" s="4">
        <f>F236/E236</f>
        <v>1</v>
      </c>
      <c r="H236" s="16">
        <f>+E236-F236</f>
        <v>0</v>
      </c>
      <c r="I236" s="10">
        <v>0</v>
      </c>
      <c r="J236" s="22"/>
      <c r="K236" s="22"/>
      <c r="L236" s="22"/>
      <c r="M236" s="22"/>
      <c r="N236" s="22"/>
      <c r="O236" s="22"/>
      <c r="P236" s="22"/>
      <c r="Q236" s="22"/>
      <c r="R236" s="22"/>
      <c r="S236" s="22"/>
      <c r="T236" s="22"/>
      <c r="U236" s="22"/>
      <c r="V236" s="22"/>
      <c r="W236" s="22"/>
      <c r="X236" s="22"/>
      <c r="Y236" s="22"/>
      <c r="Z236" s="22"/>
      <c r="AA236" s="22"/>
      <c r="AB236" s="22"/>
      <c r="AC236" s="22" t="s">
        <v>591</v>
      </c>
      <c r="AD236" s="23"/>
      <c r="AE236" s="23"/>
      <c r="AF236" s="23"/>
      <c r="AG236" s="23"/>
      <c r="AH236" s="23"/>
    </row>
    <row r="237" spans="1:35" s="11" customFormat="1" ht="121.5" x14ac:dyDescent="0.25">
      <c r="A237" s="7" t="s">
        <v>468</v>
      </c>
      <c r="B237" s="8" t="s">
        <v>501</v>
      </c>
      <c r="C237" s="9">
        <v>45099</v>
      </c>
      <c r="D237" s="9">
        <v>45291</v>
      </c>
      <c r="E237" s="10">
        <v>0</v>
      </c>
      <c r="F237" s="16">
        <v>0</v>
      </c>
      <c r="G237" s="4" t="s">
        <v>519</v>
      </c>
      <c r="H237" s="16">
        <v>0</v>
      </c>
      <c r="I237" s="10">
        <v>0</v>
      </c>
      <c r="J237" s="22"/>
      <c r="K237" s="22"/>
      <c r="L237" s="22"/>
      <c r="M237" s="22"/>
      <c r="N237" s="22"/>
      <c r="O237" s="22"/>
      <c r="P237" s="22"/>
      <c r="Q237" s="22"/>
      <c r="R237" s="22"/>
      <c r="S237" s="22"/>
      <c r="T237" s="22"/>
      <c r="U237" s="22"/>
      <c r="V237" s="22"/>
      <c r="W237" s="22"/>
      <c r="X237" s="22"/>
      <c r="Y237" s="22"/>
      <c r="Z237" s="22"/>
      <c r="AA237" s="22"/>
      <c r="AB237" s="22"/>
      <c r="AC237" s="22" t="s">
        <v>591</v>
      </c>
      <c r="AD237" s="23"/>
      <c r="AE237" s="23"/>
      <c r="AF237" s="23"/>
      <c r="AG237" s="23"/>
      <c r="AH237" s="23"/>
    </row>
    <row r="238" spans="1:35" s="11" customFormat="1" ht="81" x14ac:dyDescent="0.25">
      <c r="A238" s="7" t="s">
        <v>352</v>
      </c>
      <c r="B238" s="8" t="s">
        <v>426</v>
      </c>
      <c r="C238" s="9">
        <v>45098</v>
      </c>
      <c r="D238" s="9">
        <f>VLOOKUP($A$6:$A$331,'[2]Contratistas 2023'!$A$1:$L$537,12,0)</f>
        <v>45291</v>
      </c>
      <c r="E238" s="16">
        <v>15772071</v>
      </c>
      <c r="F238" s="16">
        <v>15772071</v>
      </c>
      <c r="G238" s="4">
        <f t="shared" ref="G238:G245" si="10">F238/E238</f>
        <v>1</v>
      </c>
      <c r="H238" s="16">
        <f t="shared" ref="H238:H245" si="11">+E238-F238</f>
        <v>0</v>
      </c>
      <c r="I238" s="10">
        <v>0</v>
      </c>
      <c r="J238" s="22"/>
      <c r="K238" s="22"/>
      <c r="L238" s="22"/>
      <c r="M238" s="22"/>
      <c r="N238" s="22"/>
      <c r="O238" s="22"/>
      <c r="P238" s="22"/>
      <c r="Q238" s="22"/>
      <c r="R238" s="22"/>
      <c r="S238" s="22"/>
      <c r="T238" s="22"/>
      <c r="U238" s="22"/>
      <c r="V238" s="22"/>
      <c r="W238" s="22"/>
      <c r="X238" s="22"/>
      <c r="Y238" s="22"/>
      <c r="Z238" s="22"/>
      <c r="AA238" s="22"/>
      <c r="AB238" s="22"/>
      <c r="AC238" s="22" t="s">
        <v>590</v>
      </c>
      <c r="AD238" s="23"/>
      <c r="AE238" s="23"/>
      <c r="AF238" s="23"/>
      <c r="AG238" s="23"/>
      <c r="AH238" s="23"/>
      <c r="AI238" s="25"/>
    </row>
    <row r="239" spans="1:35" s="11" customFormat="1" ht="108" x14ac:dyDescent="0.25">
      <c r="A239" s="7" t="s">
        <v>353</v>
      </c>
      <c r="B239" s="8" t="s">
        <v>445</v>
      </c>
      <c r="C239" s="9">
        <v>45103</v>
      </c>
      <c r="D239" s="9">
        <f>VLOOKUP($A$6:$A$331,'[2]Contratistas 2023'!$A$1:$L$537,12,0)</f>
        <v>45291</v>
      </c>
      <c r="E239" s="16">
        <v>31370968</v>
      </c>
      <c r="F239" s="16">
        <v>31370968</v>
      </c>
      <c r="G239" s="4">
        <f t="shared" si="10"/>
        <v>1</v>
      </c>
      <c r="H239" s="16">
        <f t="shared" si="11"/>
        <v>0</v>
      </c>
      <c r="I239" s="10">
        <v>0</v>
      </c>
      <c r="J239" s="22"/>
      <c r="K239" s="22"/>
      <c r="L239" s="22"/>
      <c r="M239" s="22"/>
      <c r="N239" s="22"/>
      <c r="O239" s="22"/>
      <c r="P239" s="22"/>
      <c r="Q239" s="22"/>
      <c r="R239" s="22"/>
      <c r="S239" s="22"/>
      <c r="T239" s="22"/>
      <c r="U239" s="22"/>
      <c r="V239" s="22"/>
      <c r="W239" s="22"/>
      <c r="X239" s="22"/>
      <c r="Y239" s="22"/>
      <c r="Z239" s="22"/>
      <c r="AA239" s="22"/>
      <c r="AB239" s="22"/>
      <c r="AC239" s="22" t="s">
        <v>590</v>
      </c>
      <c r="AD239" s="23"/>
      <c r="AE239" s="23"/>
      <c r="AF239" s="23"/>
      <c r="AG239" s="23"/>
      <c r="AH239" s="23"/>
      <c r="AI239" s="25"/>
    </row>
    <row r="240" spans="1:35" s="11" customFormat="1" ht="94.5" x14ac:dyDescent="0.25">
      <c r="A240" s="7" t="s">
        <v>354</v>
      </c>
      <c r="B240" s="8" t="s">
        <v>137</v>
      </c>
      <c r="C240" s="9">
        <v>45103</v>
      </c>
      <c r="D240" s="9">
        <f>VLOOKUP($A$6:$A$331,'[2]Contratistas 2023'!$A$1:$L$537,12,0)</f>
        <v>45291</v>
      </c>
      <c r="E240" s="16">
        <v>25595021</v>
      </c>
      <c r="F240" s="16">
        <v>25595021</v>
      </c>
      <c r="G240" s="4">
        <f t="shared" si="10"/>
        <v>1</v>
      </c>
      <c r="H240" s="16">
        <f t="shared" si="11"/>
        <v>0</v>
      </c>
      <c r="I240" s="10">
        <v>0</v>
      </c>
      <c r="J240" s="22"/>
      <c r="K240" s="22"/>
      <c r="L240" s="22"/>
      <c r="M240" s="22"/>
      <c r="N240" s="22"/>
      <c r="O240" s="22"/>
      <c r="P240" s="22"/>
      <c r="Q240" s="22"/>
      <c r="R240" s="22"/>
      <c r="S240" s="22"/>
      <c r="T240" s="22"/>
      <c r="U240" s="22"/>
      <c r="V240" s="22"/>
      <c r="W240" s="22"/>
      <c r="X240" s="22"/>
      <c r="Y240" s="22"/>
      <c r="Z240" s="22"/>
      <c r="AA240" s="22"/>
      <c r="AB240" s="22"/>
      <c r="AC240" s="22" t="s">
        <v>590</v>
      </c>
      <c r="AD240" s="23"/>
      <c r="AE240" s="23"/>
      <c r="AF240" s="23"/>
      <c r="AG240" s="23"/>
      <c r="AH240" s="23"/>
      <c r="AI240" s="25"/>
    </row>
    <row r="241" spans="1:35" s="11" customFormat="1" ht="67.5" x14ac:dyDescent="0.25">
      <c r="A241" s="7" t="s">
        <v>355</v>
      </c>
      <c r="B241" s="8" t="s">
        <v>446</v>
      </c>
      <c r="C241" s="9">
        <v>45103</v>
      </c>
      <c r="D241" s="9">
        <f>VLOOKUP($A$6:$A$331,'[2]Contratistas 2023'!$A$1:$L$537,12,0)</f>
        <v>45291</v>
      </c>
      <c r="E241" s="16">
        <v>31370968</v>
      </c>
      <c r="F241" s="16">
        <v>31370968</v>
      </c>
      <c r="G241" s="4">
        <f t="shared" si="10"/>
        <v>1</v>
      </c>
      <c r="H241" s="16">
        <f t="shared" si="11"/>
        <v>0</v>
      </c>
      <c r="I241" s="10">
        <v>0</v>
      </c>
      <c r="J241" s="22"/>
      <c r="K241" s="22"/>
      <c r="L241" s="22"/>
      <c r="M241" s="22"/>
      <c r="N241" s="22"/>
      <c r="O241" s="22"/>
      <c r="P241" s="22"/>
      <c r="Q241" s="22"/>
      <c r="R241" s="22"/>
      <c r="S241" s="22"/>
      <c r="T241" s="22"/>
      <c r="U241" s="22"/>
      <c r="V241" s="22"/>
      <c r="W241" s="22"/>
      <c r="X241" s="22"/>
      <c r="Y241" s="22"/>
      <c r="Z241" s="22"/>
      <c r="AA241" s="22"/>
      <c r="AB241" s="22"/>
      <c r="AC241" s="22" t="s">
        <v>590</v>
      </c>
      <c r="AD241" s="23"/>
      <c r="AE241" s="23"/>
      <c r="AF241" s="23"/>
      <c r="AG241" s="23"/>
      <c r="AH241" s="23"/>
      <c r="AI241" s="25"/>
    </row>
    <row r="242" spans="1:35" s="11" customFormat="1" ht="67.5" x14ac:dyDescent="0.25">
      <c r="A242" s="7" t="s">
        <v>356</v>
      </c>
      <c r="B242" s="8" t="s">
        <v>120</v>
      </c>
      <c r="C242" s="9">
        <v>45103</v>
      </c>
      <c r="D242" s="9">
        <f>VLOOKUP($A$6:$A$331,'[2]Contratistas 2023'!$A$1:$L$537,12,0)</f>
        <v>45291</v>
      </c>
      <c r="E242" s="16">
        <v>27433440</v>
      </c>
      <c r="F242" s="16">
        <v>27433440</v>
      </c>
      <c r="G242" s="4">
        <f t="shared" si="10"/>
        <v>1</v>
      </c>
      <c r="H242" s="16">
        <f t="shared" si="11"/>
        <v>0</v>
      </c>
      <c r="I242" s="10">
        <v>0</v>
      </c>
      <c r="J242" s="22"/>
      <c r="K242" s="22"/>
      <c r="L242" s="22"/>
      <c r="M242" s="22"/>
      <c r="N242" s="22"/>
      <c r="O242" s="22"/>
      <c r="P242" s="22"/>
      <c r="Q242" s="22"/>
      <c r="R242" s="22"/>
      <c r="S242" s="22"/>
      <c r="T242" s="22"/>
      <c r="U242" s="22"/>
      <c r="V242" s="22"/>
      <c r="W242" s="22"/>
      <c r="X242" s="22"/>
      <c r="Y242" s="22"/>
      <c r="Z242" s="22"/>
      <c r="AA242" s="22"/>
      <c r="AB242" s="22"/>
      <c r="AC242" s="22" t="s">
        <v>590</v>
      </c>
      <c r="AD242" s="23"/>
      <c r="AE242" s="23"/>
      <c r="AF242" s="23"/>
      <c r="AG242" s="23"/>
      <c r="AH242" s="23"/>
      <c r="AI242" s="25"/>
    </row>
    <row r="243" spans="1:35" s="11" customFormat="1" ht="94.5" x14ac:dyDescent="0.25">
      <c r="A243" s="7" t="s">
        <v>357</v>
      </c>
      <c r="B243" s="8" t="s">
        <v>447</v>
      </c>
      <c r="C243" s="9">
        <v>45103</v>
      </c>
      <c r="D243" s="9">
        <f>VLOOKUP($A$6:$A$331,'[2]Contratistas 2023'!$A$1:$L$537,12,0)</f>
        <v>45291</v>
      </c>
      <c r="E243" s="16">
        <v>19622851</v>
      </c>
      <c r="F243" s="16">
        <v>19622851</v>
      </c>
      <c r="G243" s="4">
        <f t="shared" si="10"/>
        <v>1</v>
      </c>
      <c r="H243" s="16">
        <f t="shared" si="11"/>
        <v>0</v>
      </c>
      <c r="I243" s="10">
        <v>0</v>
      </c>
      <c r="J243" s="22"/>
      <c r="K243" s="22"/>
      <c r="L243" s="22"/>
      <c r="M243" s="22"/>
      <c r="N243" s="22"/>
      <c r="O243" s="22"/>
      <c r="P243" s="22"/>
      <c r="Q243" s="22"/>
      <c r="R243" s="22"/>
      <c r="S243" s="22"/>
      <c r="T243" s="22"/>
      <c r="U243" s="22"/>
      <c r="V243" s="22"/>
      <c r="W243" s="22"/>
      <c r="X243" s="22"/>
      <c r="Y243" s="22"/>
      <c r="Z243" s="22"/>
      <c r="AA243" s="22"/>
      <c r="AB243" s="22"/>
      <c r="AC243" s="22" t="s">
        <v>590</v>
      </c>
      <c r="AD243" s="23"/>
      <c r="AE243" s="23"/>
      <c r="AF243" s="23"/>
      <c r="AG243" s="23"/>
      <c r="AH243" s="23"/>
      <c r="AI243" s="25"/>
    </row>
    <row r="244" spans="1:35" s="11" customFormat="1" ht="94.5" x14ac:dyDescent="0.25">
      <c r="A244" s="7" t="s">
        <v>358</v>
      </c>
      <c r="B244" s="8" t="s">
        <v>448</v>
      </c>
      <c r="C244" s="9">
        <v>45117</v>
      </c>
      <c r="D244" s="9">
        <v>45291</v>
      </c>
      <c r="E244" s="10">
        <v>500000000</v>
      </c>
      <c r="F244" s="16">
        <v>48000000</v>
      </c>
      <c r="G244" s="28">
        <f t="shared" si="10"/>
        <v>9.6000000000000002E-2</v>
      </c>
      <c r="H244" s="29">
        <f t="shared" si="11"/>
        <v>452000000</v>
      </c>
      <c r="I244" s="10">
        <v>0</v>
      </c>
      <c r="J244" s="22"/>
      <c r="K244" s="22"/>
      <c r="L244" s="22"/>
      <c r="M244" s="22"/>
      <c r="N244" s="22"/>
      <c r="O244" s="22"/>
      <c r="P244" s="22"/>
      <c r="Q244" s="22"/>
      <c r="R244" s="22"/>
      <c r="S244" s="22"/>
      <c r="T244" s="22"/>
      <c r="U244" s="22"/>
      <c r="V244" s="22"/>
      <c r="W244" s="22"/>
      <c r="X244" s="22"/>
      <c r="Y244" s="22"/>
      <c r="Z244" s="22"/>
      <c r="AA244" s="22"/>
      <c r="AB244" s="22"/>
      <c r="AC244" s="22" t="s">
        <v>591</v>
      </c>
      <c r="AD244" s="23"/>
      <c r="AE244" s="23"/>
      <c r="AF244" s="23"/>
      <c r="AG244" s="23"/>
      <c r="AH244" s="23"/>
    </row>
    <row r="245" spans="1:35" s="11" customFormat="1" ht="121.5" x14ac:dyDescent="0.25">
      <c r="A245" s="7" t="s">
        <v>359</v>
      </c>
      <c r="B245" s="8" t="s">
        <v>449</v>
      </c>
      <c r="C245" s="9">
        <v>45107</v>
      </c>
      <c r="D245" s="9">
        <v>45291</v>
      </c>
      <c r="E245" s="10">
        <v>1000000000</v>
      </c>
      <c r="F245" s="16">
        <v>1000000000</v>
      </c>
      <c r="G245" s="4">
        <f t="shared" si="10"/>
        <v>1</v>
      </c>
      <c r="H245" s="16">
        <f t="shared" si="11"/>
        <v>0</v>
      </c>
      <c r="I245" s="10">
        <v>0</v>
      </c>
      <c r="J245" s="22"/>
      <c r="K245" s="22"/>
      <c r="L245" s="22"/>
      <c r="M245" s="22"/>
      <c r="N245" s="22"/>
      <c r="O245" s="22"/>
      <c r="P245" s="22"/>
      <c r="Q245" s="22"/>
      <c r="R245" s="22"/>
      <c r="S245" s="22"/>
      <c r="T245" s="22"/>
      <c r="U245" s="22"/>
      <c r="V245" s="22"/>
      <c r="W245" s="22"/>
      <c r="X245" s="22"/>
      <c r="Y245" s="22"/>
      <c r="Z245" s="22"/>
      <c r="AA245" s="22"/>
      <c r="AB245" s="22"/>
      <c r="AC245" s="22" t="s">
        <v>591</v>
      </c>
      <c r="AD245" s="23"/>
      <c r="AE245" s="23"/>
      <c r="AF245" s="23"/>
      <c r="AG245" s="23"/>
      <c r="AH245" s="23"/>
    </row>
    <row r="246" spans="1:35" s="11" customFormat="1" ht="67.5" x14ac:dyDescent="0.25">
      <c r="A246" s="7" t="s">
        <v>469</v>
      </c>
      <c r="B246" s="8" t="s">
        <v>502</v>
      </c>
      <c r="C246" s="9">
        <v>45111</v>
      </c>
      <c r="D246" s="9">
        <v>45260</v>
      </c>
      <c r="E246" s="10">
        <v>0</v>
      </c>
      <c r="F246" s="16">
        <v>0</v>
      </c>
      <c r="G246" s="4" t="s">
        <v>519</v>
      </c>
      <c r="H246" s="16">
        <v>0</v>
      </c>
      <c r="I246" s="10">
        <v>0</v>
      </c>
      <c r="J246" s="22"/>
      <c r="K246" s="22"/>
      <c r="L246" s="22"/>
      <c r="M246" s="22"/>
      <c r="N246" s="22"/>
      <c r="O246" s="22"/>
      <c r="P246" s="22"/>
      <c r="Q246" s="22"/>
      <c r="R246" s="22"/>
      <c r="S246" s="22"/>
      <c r="T246" s="22"/>
      <c r="U246" s="22"/>
      <c r="V246" s="22"/>
      <c r="W246" s="22"/>
      <c r="X246" s="22"/>
      <c r="Y246" s="22"/>
      <c r="Z246" s="22"/>
      <c r="AA246" s="22"/>
      <c r="AB246" s="22"/>
      <c r="AC246" s="22" t="s">
        <v>591</v>
      </c>
      <c r="AD246" s="23"/>
      <c r="AE246" s="23"/>
      <c r="AF246" s="23"/>
      <c r="AG246" s="23"/>
      <c r="AH246" s="23"/>
    </row>
    <row r="247" spans="1:35" s="11" customFormat="1" ht="67.5" x14ac:dyDescent="0.25">
      <c r="A247" s="7" t="s">
        <v>360</v>
      </c>
      <c r="B247" s="8" t="s">
        <v>450</v>
      </c>
      <c r="C247" s="9">
        <v>45104</v>
      </c>
      <c r="D247" s="9">
        <f>VLOOKUP($A$6:$A$331,'[2]Contratistas 2023'!$A$1:$L$537,12,0)</f>
        <v>45291</v>
      </c>
      <c r="E247" s="16">
        <v>42898735</v>
      </c>
      <c r="F247" s="16">
        <v>42898735</v>
      </c>
      <c r="G247" s="4">
        <f>F247/E247</f>
        <v>1</v>
      </c>
      <c r="H247" s="16">
        <f>+E247-F247</f>
        <v>0</v>
      </c>
      <c r="I247" s="10">
        <v>0</v>
      </c>
      <c r="J247" s="22"/>
      <c r="K247" s="22"/>
      <c r="L247" s="22"/>
      <c r="M247" s="22"/>
      <c r="N247" s="22"/>
      <c r="O247" s="22"/>
      <c r="P247" s="22"/>
      <c r="Q247" s="22"/>
      <c r="R247" s="22"/>
      <c r="S247" s="22"/>
      <c r="T247" s="22"/>
      <c r="U247" s="22"/>
      <c r="V247" s="22"/>
      <c r="W247" s="22"/>
      <c r="X247" s="22"/>
      <c r="Y247" s="22"/>
      <c r="Z247" s="22"/>
      <c r="AA247" s="22"/>
      <c r="AB247" s="22"/>
      <c r="AC247" s="22" t="s">
        <v>590</v>
      </c>
      <c r="AD247" s="23"/>
      <c r="AE247" s="23"/>
      <c r="AF247" s="23"/>
      <c r="AG247" s="23"/>
      <c r="AH247" s="23"/>
      <c r="AI247" s="25"/>
    </row>
    <row r="248" spans="1:35" s="11" customFormat="1" ht="81" x14ac:dyDescent="0.25">
      <c r="A248" s="7" t="s">
        <v>361</v>
      </c>
      <c r="B248" s="8" t="s">
        <v>451</v>
      </c>
      <c r="C248" s="9">
        <v>45105</v>
      </c>
      <c r="D248" s="9">
        <v>45248</v>
      </c>
      <c r="E248" s="10">
        <v>148054320</v>
      </c>
      <c r="F248" s="16">
        <v>148054320</v>
      </c>
      <c r="G248" s="4">
        <f>F248/E248</f>
        <v>1</v>
      </c>
      <c r="H248" s="16">
        <f>+E248-F248</f>
        <v>0</v>
      </c>
      <c r="I248" s="10">
        <v>0</v>
      </c>
      <c r="J248" s="22"/>
      <c r="K248" s="22"/>
      <c r="L248" s="22"/>
      <c r="M248" s="22"/>
      <c r="N248" s="22"/>
      <c r="O248" s="22"/>
      <c r="P248" s="22"/>
      <c r="Q248" s="22"/>
      <c r="R248" s="22"/>
      <c r="S248" s="22"/>
      <c r="T248" s="22"/>
      <c r="U248" s="22"/>
      <c r="V248" s="22"/>
      <c r="W248" s="22"/>
      <c r="X248" s="22"/>
      <c r="Y248" s="22"/>
      <c r="Z248" s="22"/>
      <c r="AA248" s="22"/>
      <c r="AB248" s="22"/>
      <c r="AC248" s="22" t="s">
        <v>591</v>
      </c>
      <c r="AD248" s="23"/>
      <c r="AE248" s="23"/>
      <c r="AF248" s="23"/>
      <c r="AG248" s="23"/>
      <c r="AH248" s="23"/>
    </row>
    <row r="249" spans="1:35" s="11" customFormat="1" ht="94.5" x14ac:dyDescent="0.25">
      <c r="A249" s="7" t="s">
        <v>362</v>
      </c>
      <c r="B249" s="8" t="s">
        <v>452</v>
      </c>
      <c r="C249" s="9">
        <v>45105</v>
      </c>
      <c r="D249" s="9">
        <v>45291</v>
      </c>
      <c r="E249" s="10">
        <v>159172683</v>
      </c>
      <c r="F249" s="16">
        <v>158866468</v>
      </c>
      <c r="G249" s="4">
        <f>F249/E249</f>
        <v>0.99807620884294579</v>
      </c>
      <c r="H249" s="16">
        <v>0</v>
      </c>
      <c r="I249" s="10">
        <v>306215</v>
      </c>
      <c r="J249" s="22"/>
      <c r="K249" s="22"/>
      <c r="L249" s="22"/>
      <c r="M249" s="22"/>
      <c r="N249" s="22"/>
      <c r="O249" s="22"/>
      <c r="P249" s="22"/>
      <c r="Q249" s="22"/>
      <c r="R249" s="22"/>
      <c r="S249" s="22"/>
      <c r="T249" s="22"/>
      <c r="U249" s="22"/>
      <c r="V249" s="22"/>
      <c r="W249" s="22"/>
      <c r="X249" s="22"/>
      <c r="Y249" s="22"/>
      <c r="Z249" s="22"/>
      <c r="AA249" s="22"/>
      <c r="AB249" s="22"/>
      <c r="AC249" s="22" t="s">
        <v>591</v>
      </c>
      <c r="AD249" s="23"/>
      <c r="AE249" s="23"/>
      <c r="AF249" s="23"/>
      <c r="AG249" s="23"/>
      <c r="AH249" s="23"/>
    </row>
    <row r="250" spans="1:35" s="11" customFormat="1" ht="81" x14ac:dyDescent="0.25">
      <c r="A250" s="7" t="s">
        <v>470</v>
      </c>
      <c r="B250" s="8" t="s">
        <v>503</v>
      </c>
      <c r="C250" s="9">
        <v>45122</v>
      </c>
      <c r="D250" s="9">
        <v>45275</v>
      </c>
      <c r="E250" s="10">
        <v>0</v>
      </c>
      <c r="F250" s="16">
        <v>0</v>
      </c>
      <c r="G250" s="4" t="s">
        <v>519</v>
      </c>
      <c r="H250" s="16">
        <v>0</v>
      </c>
      <c r="I250" s="10">
        <v>0</v>
      </c>
      <c r="J250" s="22"/>
      <c r="K250" s="22"/>
      <c r="L250" s="22"/>
      <c r="M250" s="22"/>
      <c r="N250" s="22"/>
      <c r="O250" s="22"/>
      <c r="P250" s="22"/>
      <c r="Q250" s="22"/>
      <c r="R250" s="22"/>
      <c r="S250" s="22"/>
      <c r="T250" s="22"/>
      <c r="U250" s="22"/>
      <c r="V250" s="22"/>
      <c r="W250" s="22"/>
      <c r="X250" s="22"/>
      <c r="Y250" s="22"/>
      <c r="Z250" s="22"/>
      <c r="AA250" s="22"/>
      <c r="AB250" s="22"/>
      <c r="AC250" s="22" t="s">
        <v>591</v>
      </c>
      <c r="AD250" s="23"/>
      <c r="AE250" s="23"/>
      <c r="AF250" s="23"/>
      <c r="AG250" s="23"/>
      <c r="AH250" s="25"/>
    </row>
    <row r="251" spans="1:35" s="11" customFormat="1" ht="67.5" x14ac:dyDescent="0.25">
      <c r="A251" s="7" t="s">
        <v>471</v>
      </c>
      <c r="B251" s="8" t="s">
        <v>504</v>
      </c>
      <c r="C251" s="9">
        <v>45122</v>
      </c>
      <c r="D251" s="9">
        <v>45275</v>
      </c>
      <c r="E251" s="10">
        <v>0</v>
      </c>
      <c r="F251" s="16">
        <v>0</v>
      </c>
      <c r="G251" s="4" t="s">
        <v>519</v>
      </c>
      <c r="H251" s="16">
        <v>0</v>
      </c>
      <c r="I251" s="10">
        <v>0</v>
      </c>
      <c r="J251" s="22"/>
      <c r="K251" s="22"/>
      <c r="L251" s="22"/>
      <c r="M251" s="22"/>
      <c r="N251" s="22"/>
      <c r="O251" s="22"/>
      <c r="P251" s="22"/>
      <c r="Q251" s="22"/>
      <c r="R251" s="22"/>
      <c r="S251" s="22"/>
      <c r="T251" s="22"/>
      <c r="U251" s="22"/>
      <c r="V251" s="22"/>
      <c r="W251" s="22"/>
      <c r="X251" s="22"/>
      <c r="Y251" s="22"/>
      <c r="Z251" s="22"/>
      <c r="AA251" s="22"/>
      <c r="AB251" s="22"/>
      <c r="AC251" s="22" t="s">
        <v>591</v>
      </c>
      <c r="AD251" s="23"/>
      <c r="AE251" s="23"/>
      <c r="AF251" s="23"/>
      <c r="AG251" s="23"/>
      <c r="AH251" s="25"/>
    </row>
    <row r="252" spans="1:35" s="11" customFormat="1" ht="67.5" x14ac:dyDescent="0.25">
      <c r="A252" s="7" t="s">
        <v>472</v>
      </c>
      <c r="B252" s="8" t="s">
        <v>505</v>
      </c>
      <c r="C252" s="9">
        <v>45122</v>
      </c>
      <c r="D252" s="9">
        <v>45275</v>
      </c>
      <c r="E252" s="10">
        <v>0</v>
      </c>
      <c r="F252" s="16">
        <v>0</v>
      </c>
      <c r="G252" s="4" t="s">
        <v>519</v>
      </c>
      <c r="H252" s="16">
        <v>0</v>
      </c>
      <c r="I252" s="10">
        <v>0</v>
      </c>
      <c r="J252" s="22"/>
      <c r="K252" s="22"/>
      <c r="L252" s="22"/>
      <c r="M252" s="22"/>
      <c r="N252" s="22"/>
      <c r="O252" s="22"/>
      <c r="P252" s="22"/>
      <c r="Q252" s="22"/>
      <c r="R252" s="22"/>
      <c r="S252" s="22"/>
      <c r="T252" s="22"/>
      <c r="U252" s="22"/>
      <c r="V252" s="22"/>
      <c r="W252" s="22"/>
      <c r="X252" s="22"/>
      <c r="Y252" s="22"/>
      <c r="Z252" s="22"/>
      <c r="AA252" s="22"/>
      <c r="AB252" s="22"/>
      <c r="AC252" s="22" t="s">
        <v>591</v>
      </c>
      <c r="AD252" s="23"/>
      <c r="AE252" s="23"/>
      <c r="AF252" s="23"/>
      <c r="AG252" s="23"/>
      <c r="AH252" s="25"/>
    </row>
    <row r="253" spans="1:35" s="11" customFormat="1" ht="81" x14ac:dyDescent="0.25">
      <c r="A253" s="7" t="s">
        <v>473</v>
      </c>
      <c r="B253" s="8" t="s">
        <v>506</v>
      </c>
      <c r="C253" s="9">
        <v>45122</v>
      </c>
      <c r="D253" s="9">
        <v>45275</v>
      </c>
      <c r="E253" s="10">
        <v>0</v>
      </c>
      <c r="F253" s="16">
        <v>0</v>
      </c>
      <c r="G253" s="4" t="s">
        <v>519</v>
      </c>
      <c r="H253" s="16">
        <v>0</v>
      </c>
      <c r="I253" s="10">
        <v>0</v>
      </c>
      <c r="J253" s="22"/>
      <c r="K253" s="22"/>
      <c r="L253" s="22"/>
      <c r="M253" s="22"/>
      <c r="N253" s="22"/>
      <c r="O253" s="22"/>
      <c r="P253" s="22"/>
      <c r="Q253" s="22"/>
      <c r="R253" s="22"/>
      <c r="S253" s="22"/>
      <c r="T253" s="22"/>
      <c r="U253" s="22"/>
      <c r="V253" s="22"/>
      <c r="W253" s="22"/>
      <c r="X253" s="22"/>
      <c r="Y253" s="22"/>
      <c r="Z253" s="22"/>
      <c r="AA253" s="22"/>
      <c r="AB253" s="22"/>
      <c r="AC253" s="22" t="s">
        <v>591</v>
      </c>
      <c r="AD253" s="23"/>
      <c r="AE253" s="23"/>
      <c r="AF253" s="23"/>
      <c r="AG253" s="23"/>
      <c r="AH253" s="25"/>
    </row>
    <row r="254" spans="1:35" s="11" customFormat="1" ht="135" x14ac:dyDescent="0.25">
      <c r="A254" s="7" t="s">
        <v>363</v>
      </c>
      <c r="B254" s="8" t="s">
        <v>453</v>
      </c>
      <c r="C254" s="9">
        <v>45106</v>
      </c>
      <c r="D254" s="9">
        <f>VLOOKUP($A$6:$A$331,'[2]Contratistas 2023'!$A$1:$L$537,12,0)</f>
        <v>45291</v>
      </c>
      <c r="E254" s="16">
        <v>26988574</v>
      </c>
      <c r="F254" s="16">
        <v>26988574</v>
      </c>
      <c r="G254" s="4">
        <f t="shared" ref="G254:G314" si="12">F254/E254</f>
        <v>1</v>
      </c>
      <c r="H254" s="16">
        <f t="shared" ref="H254:H314" si="13">+E254-F254</f>
        <v>0</v>
      </c>
      <c r="I254" s="10">
        <v>0</v>
      </c>
      <c r="J254" s="22"/>
      <c r="K254" s="22"/>
      <c r="L254" s="22"/>
      <c r="M254" s="22"/>
      <c r="N254" s="22"/>
      <c r="O254" s="22"/>
      <c r="P254" s="22"/>
      <c r="Q254" s="22"/>
      <c r="R254" s="22"/>
      <c r="S254" s="22"/>
      <c r="T254" s="22"/>
      <c r="U254" s="22"/>
      <c r="V254" s="22"/>
      <c r="W254" s="22"/>
      <c r="X254" s="22"/>
      <c r="Y254" s="22"/>
      <c r="Z254" s="22"/>
      <c r="AA254" s="22"/>
      <c r="AB254" s="22"/>
      <c r="AC254" s="22" t="s">
        <v>590</v>
      </c>
      <c r="AD254" s="23"/>
      <c r="AE254" s="23"/>
      <c r="AF254" s="23"/>
      <c r="AG254" s="23"/>
      <c r="AH254" s="25"/>
      <c r="AI254" s="25"/>
    </row>
    <row r="255" spans="1:35" s="11" customFormat="1" ht="108" x14ac:dyDescent="0.25">
      <c r="A255" s="7" t="s">
        <v>364</v>
      </c>
      <c r="B255" s="8" t="s">
        <v>454</v>
      </c>
      <c r="C255" s="9">
        <v>45106</v>
      </c>
      <c r="D255" s="9">
        <f>VLOOKUP($A$6:$A$331,'[2]Contratistas 2023'!$A$1:$L$537,12,0)</f>
        <v>45291</v>
      </c>
      <c r="E255" s="16">
        <v>30862250</v>
      </c>
      <c r="F255" s="16">
        <v>30862250</v>
      </c>
      <c r="G255" s="4">
        <f t="shared" si="12"/>
        <v>1</v>
      </c>
      <c r="H255" s="16">
        <f t="shared" si="13"/>
        <v>0</v>
      </c>
      <c r="I255" s="10">
        <v>0</v>
      </c>
      <c r="J255" s="22"/>
      <c r="K255" s="22"/>
      <c r="L255" s="22"/>
      <c r="M255" s="22"/>
      <c r="N255" s="22"/>
      <c r="O255" s="22"/>
      <c r="P255" s="22"/>
      <c r="Q255" s="22"/>
      <c r="R255" s="22"/>
      <c r="S255" s="22"/>
      <c r="T255" s="22"/>
      <c r="U255" s="22"/>
      <c r="V255" s="22"/>
      <c r="W255" s="22"/>
      <c r="X255" s="22"/>
      <c r="Y255" s="22"/>
      <c r="Z255" s="22"/>
      <c r="AA255" s="22"/>
      <c r="AB255" s="22"/>
      <c r="AC255" s="22" t="s">
        <v>590</v>
      </c>
      <c r="AD255" s="23"/>
      <c r="AE255" s="23"/>
      <c r="AF255" s="23"/>
      <c r="AG255" s="23"/>
      <c r="AH255" s="25"/>
      <c r="AI255" s="25"/>
    </row>
    <row r="256" spans="1:35" s="11" customFormat="1" ht="81" x14ac:dyDescent="0.25">
      <c r="A256" s="7" t="s">
        <v>365</v>
      </c>
      <c r="B256" s="8" t="s">
        <v>414</v>
      </c>
      <c r="C256" s="9">
        <v>45106</v>
      </c>
      <c r="D256" s="9">
        <f>VLOOKUP($A$6:$A$331,'[2]Contratistas 2023'!$A$1:$L$537,12,0)</f>
        <v>45291</v>
      </c>
      <c r="E256" s="16">
        <v>26988574</v>
      </c>
      <c r="F256" s="16">
        <v>26988574</v>
      </c>
      <c r="G256" s="4">
        <f t="shared" si="12"/>
        <v>1</v>
      </c>
      <c r="H256" s="16">
        <f t="shared" si="13"/>
        <v>0</v>
      </c>
      <c r="I256" s="10">
        <v>0</v>
      </c>
      <c r="J256" s="22"/>
      <c r="K256" s="22"/>
      <c r="L256" s="22"/>
      <c r="M256" s="22"/>
      <c r="N256" s="22"/>
      <c r="O256" s="22"/>
      <c r="P256" s="22"/>
      <c r="Q256" s="22"/>
      <c r="R256" s="22"/>
      <c r="S256" s="22"/>
      <c r="T256" s="22"/>
      <c r="U256" s="22"/>
      <c r="V256" s="22"/>
      <c r="W256" s="22"/>
      <c r="X256" s="22"/>
      <c r="Y256" s="22"/>
      <c r="Z256" s="22"/>
      <c r="AA256" s="22"/>
      <c r="AB256" s="22"/>
      <c r="AC256" s="22" t="s">
        <v>590</v>
      </c>
      <c r="AD256" s="23"/>
      <c r="AE256" s="23"/>
      <c r="AF256" s="23"/>
      <c r="AG256" s="23"/>
      <c r="AH256" s="25"/>
      <c r="AI256" s="25"/>
    </row>
    <row r="257" spans="1:35" s="11" customFormat="1" ht="81" x14ac:dyDescent="0.25">
      <c r="A257" s="7" t="s">
        <v>366</v>
      </c>
      <c r="B257" s="8" t="s">
        <v>414</v>
      </c>
      <c r="C257" s="9">
        <v>45106</v>
      </c>
      <c r="D257" s="9">
        <f>VLOOKUP($A$6:$A$331,'[2]Contratistas 2023'!$A$1:$L$537,12,0)</f>
        <v>45291</v>
      </c>
      <c r="E257" s="16">
        <v>26988574</v>
      </c>
      <c r="F257" s="16">
        <v>26988574</v>
      </c>
      <c r="G257" s="4">
        <f t="shared" si="12"/>
        <v>1</v>
      </c>
      <c r="H257" s="16">
        <f t="shared" si="13"/>
        <v>0</v>
      </c>
      <c r="I257" s="10">
        <v>0</v>
      </c>
      <c r="J257" s="22"/>
      <c r="K257" s="22"/>
      <c r="L257" s="22"/>
      <c r="M257" s="22"/>
      <c r="N257" s="22"/>
      <c r="O257" s="22"/>
      <c r="P257" s="22"/>
      <c r="Q257" s="22"/>
      <c r="R257" s="22"/>
      <c r="S257" s="22"/>
      <c r="T257" s="22"/>
      <c r="U257" s="22"/>
      <c r="V257" s="22"/>
      <c r="W257" s="22"/>
      <c r="X257" s="22"/>
      <c r="Y257" s="22"/>
      <c r="Z257" s="22"/>
      <c r="AA257" s="22"/>
      <c r="AB257" s="22"/>
      <c r="AC257" s="22" t="s">
        <v>590</v>
      </c>
      <c r="AD257" s="23"/>
      <c r="AE257" s="23"/>
      <c r="AF257" s="23"/>
      <c r="AG257" s="23"/>
      <c r="AH257" s="25"/>
      <c r="AI257" s="25"/>
    </row>
    <row r="258" spans="1:35" s="11" customFormat="1" ht="81" x14ac:dyDescent="0.25">
      <c r="A258" s="7" t="s">
        <v>367</v>
      </c>
      <c r="B258" s="8" t="s">
        <v>392</v>
      </c>
      <c r="C258" s="9">
        <v>45106</v>
      </c>
      <c r="D258" s="9">
        <f>VLOOKUP($A$6:$A$331,'[2]Contratistas 2023'!$A$1:$L$537,12,0)</f>
        <v>45291</v>
      </c>
      <c r="E258" s="16">
        <v>15107984</v>
      </c>
      <c r="F258" s="16">
        <v>15107984</v>
      </c>
      <c r="G258" s="4">
        <f t="shared" si="12"/>
        <v>1</v>
      </c>
      <c r="H258" s="16">
        <f t="shared" si="13"/>
        <v>0</v>
      </c>
      <c r="I258" s="10">
        <v>0</v>
      </c>
      <c r="J258" s="22"/>
      <c r="K258" s="22"/>
      <c r="L258" s="22"/>
      <c r="M258" s="22"/>
      <c r="N258" s="22"/>
      <c r="O258" s="22"/>
      <c r="P258" s="22"/>
      <c r="Q258" s="22"/>
      <c r="R258" s="22"/>
      <c r="S258" s="22"/>
      <c r="T258" s="22"/>
      <c r="U258" s="22"/>
      <c r="V258" s="22"/>
      <c r="W258" s="22"/>
      <c r="X258" s="22"/>
      <c r="Y258" s="22"/>
      <c r="Z258" s="22"/>
      <c r="AA258" s="22"/>
      <c r="AB258" s="22"/>
      <c r="AC258" s="22" t="s">
        <v>590</v>
      </c>
      <c r="AD258" s="23"/>
      <c r="AE258" s="23"/>
      <c r="AF258" s="23"/>
      <c r="AG258" s="23"/>
      <c r="AH258" s="25"/>
      <c r="AI258" s="25"/>
    </row>
    <row r="259" spans="1:35" s="11" customFormat="1" ht="81" x14ac:dyDescent="0.25">
      <c r="A259" s="7" t="s">
        <v>474</v>
      </c>
      <c r="B259" s="8" t="s">
        <v>392</v>
      </c>
      <c r="C259" s="9">
        <v>45111</v>
      </c>
      <c r="D259" s="9">
        <f>VLOOKUP($A$6:$A$331,'[2]Contratistas 2023'!$A$1:$L$537,12,0)</f>
        <v>45291</v>
      </c>
      <c r="E259" s="16">
        <v>14692929</v>
      </c>
      <c r="F259" s="16">
        <v>14692929</v>
      </c>
      <c r="G259" s="4">
        <f t="shared" si="12"/>
        <v>1</v>
      </c>
      <c r="H259" s="16">
        <f t="shared" si="13"/>
        <v>0</v>
      </c>
      <c r="I259" s="10">
        <v>0</v>
      </c>
      <c r="J259" s="22"/>
      <c r="K259" s="22"/>
      <c r="L259" s="22"/>
      <c r="M259" s="22"/>
      <c r="N259" s="22"/>
      <c r="O259" s="22"/>
      <c r="P259" s="22"/>
      <c r="Q259" s="22"/>
      <c r="R259" s="22"/>
      <c r="S259" s="22"/>
      <c r="T259" s="22"/>
      <c r="U259" s="22"/>
      <c r="V259" s="22"/>
      <c r="W259" s="22"/>
      <c r="X259" s="22"/>
      <c r="Y259" s="22"/>
      <c r="Z259" s="22"/>
      <c r="AA259" s="22"/>
      <c r="AB259" s="22"/>
      <c r="AC259" s="22" t="s">
        <v>590</v>
      </c>
      <c r="AD259" s="23"/>
      <c r="AE259" s="23"/>
      <c r="AF259" s="23"/>
      <c r="AG259" s="23"/>
      <c r="AH259" s="25"/>
      <c r="AI259" s="25"/>
    </row>
    <row r="260" spans="1:35" s="11" customFormat="1" ht="81" x14ac:dyDescent="0.25">
      <c r="A260" s="7" t="s">
        <v>475</v>
      </c>
      <c r="B260" s="8" t="s">
        <v>507</v>
      </c>
      <c r="C260" s="9">
        <v>45111</v>
      </c>
      <c r="D260" s="9">
        <f>VLOOKUP($A$6:$A$331,'[2]Contratistas 2023'!$A$1:$L$537,12,0)</f>
        <v>45291</v>
      </c>
      <c r="E260" s="16">
        <v>11770500</v>
      </c>
      <c r="F260" s="16">
        <v>11770500</v>
      </c>
      <c r="G260" s="4">
        <f t="shared" si="12"/>
        <v>1</v>
      </c>
      <c r="H260" s="16">
        <f t="shared" si="13"/>
        <v>0</v>
      </c>
      <c r="I260" s="10">
        <v>0</v>
      </c>
      <c r="J260" s="22"/>
      <c r="K260" s="22"/>
      <c r="L260" s="22"/>
      <c r="M260" s="22"/>
      <c r="N260" s="22"/>
      <c r="O260" s="22"/>
      <c r="P260" s="22"/>
      <c r="Q260" s="22"/>
      <c r="R260" s="22"/>
      <c r="S260" s="22"/>
      <c r="T260" s="22"/>
      <c r="U260" s="22"/>
      <c r="V260" s="22"/>
      <c r="W260" s="22"/>
      <c r="X260" s="22"/>
      <c r="Y260" s="22"/>
      <c r="Z260" s="22"/>
      <c r="AA260" s="22"/>
      <c r="AB260" s="22"/>
      <c r="AC260" s="22" t="s">
        <v>590</v>
      </c>
      <c r="AD260" s="23"/>
      <c r="AE260" s="23"/>
      <c r="AF260" s="23"/>
      <c r="AG260" s="23"/>
      <c r="AH260" s="25"/>
      <c r="AI260" s="25"/>
    </row>
    <row r="261" spans="1:35" s="11" customFormat="1" ht="94.5" x14ac:dyDescent="0.25">
      <c r="A261" s="7" t="s">
        <v>368</v>
      </c>
      <c r="B261" s="8" t="s">
        <v>416</v>
      </c>
      <c r="C261" s="9">
        <v>45111</v>
      </c>
      <c r="D261" s="9">
        <f>VLOOKUP($A$6:$A$331,'[2]Contratistas 2023'!$A$1:$L$537,12,0)</f>
        <v>45291</v>
      </c>
      <c r="E261" s="16">
        <v>14692929</v>
      </c>
      <c r="F261" s="16">
        <v>14692929</v>
      </c>
      <c r="G261" s="4">
        <f t="shared" si="12"/>
        <v>1</v>
      </c>
      <c r="H261" s="16">
        <f t="shared" si="13"/>
        <v>0</v>
      </c>
      <c r="I261" s="10">
        <v>0</v>
      </c>
      <c r="J261" s="22"/>
      <c r="K261" s="22"/>
      <c r="L261" s="22"/>
      <c r="M261" s="22"/>
      <c r="N261" s="22"/>
      <c r="O261" s="22"/>
      <c r="P261" s="22"/>
      <c r="Q261" s="22"/>
      <c r="R261" s="22"/>
      <c r="S261" s="22"/>
      <c r="T261" s="22"/>
      <c r="U261" s="22"/>
      <c r="V261" s="22"/>
      <c r="W261" s="22"/>
      <c r="X261" s="22"/>
      <c r="Y261" s="22"/>
      <c r="Z261" s="22"/>
      <c r="AA261" s="22"/>
      <c r="AB261" s="22"/>
      <c r="AC261" s="22" t="s">
        <v>590</v>
      </c>
      <c r="AD261" s="23"/>
      <c r="AE261" s="23"/>
      <c r="AF261" s="23"/>
      <c r="AG261" s="23"/>
      <c r="AH261" s="25"/>
      <c r="AI261" s="25"/>
    </row>
    <row r="262" spans="1:35" s="11" customFormat="1" ht="81" x14ac:dyDescent="0.25">
      <c r="A262" s="7" t="s">
        <v>476</v>
      </c>
      <c r="B262" s="8" t="s">
        <v>392</v>
      </c>
      <c r="C262" s="9">
        <v>45111</v>
      </c>
      <c r="D262" s="9">
        <f>VLOOKUP($A$6:$A$331,'[2]Contratistas 2023'!$A$1:$L$537,12,0)</f>
        <v>45291</v>
      </c>
      <c r="E262" s="16">
        <v>14692929</v>
      </c>
      <c r="F262" s="16">
        <v>14692929</v>
      </c>
      <c r="G262" s="4">
        <f t="shared" si="12"/>
        <v>1</v>
      </c>
      <c r="H262" s="16">
        <f t="shared" si="13"/>
        <v>0</v>
      </c>
      <c r="I262" s="10">
        <v>0</v>
      </c>
      <c r="J262" s="22"/>
      <c r="K262" s="22"/>
      <c r="L262" s="22"/>
      <c r="M262" s="22"/>
      <c r="N262" s="22"/>
      <c r="O262" s="22"/>
      <c r="P262" s="22"/>
      <c r="Q262" s="22"/>
      <c r="R262" s="22"/>
      <c r="S262" s="22"/>
      <c r="T262" s="22"/>
      <c r="U262" s="22"/>
      <c r="V262" s="22"/>
      <c r="W262" s="22"/>
      <c r="X262" s="22"/>
      <c r="Y262" s="22"/>
      <c r="Z262" s="22"/>
      <c r="AA262" s="22"/>
      <c r="AB262" s="22"/>
      <c r="AC262" s="22" t="s">
        <v>590</v>
      </c>
      <c r="AD262" s="23"/>
      <c r="AE262" s="23"/>
      <c r="AF262" s="23"/>
      <c r="AG262" s="23"/>
      <c r="AH262" s="25"/>
      <c r="AI262" s="25"/>
    </row>
    <row r="263" spans="1:35" s="11" customFormat="1" ht="81" x14ac:dyDescent="0.25">
      <c r="A263" s="7" t="s">
        <v>477</v>
      </c>
      <c r="B263" s="8" t="s">
        <v>398</v>
      </c>
      <c r="C263" s="9">
        <v>45111</v>
      </c>
      <c r="D263" s="9">
        <f>VLOOKUP($A$6:$A$331,'[2]Contratistas 2023'!$A$1:$L$537,12,0)</f>
        <v>45291</v>
      </c>
      <c r="E263" s="16">
        <v>14692929</v>
      </c>
      <c r="F263" s="16">
        <v>14692929</v>
      </c>
      <c r="G263" s="4">
        <f t="shared" si="12"/>
        <v>1</v>
      </c>
      <c r="H263" s="16">
        <f t="shared" si="13"/>
        <v>0</v>
      </c>
      <c r="I263" s="10">
        <v>0</v>
      </c>
      <c r="J263" s="22"/>
      <c r="K263" s="22"/>
      <c r="L263" s="22"/>
      <c r="M263" s="22"/>
      <c r="N263" s="22"/>
      <c r="O263" s="22"/>
      <c r="P263" s="22"/>
      <c r="Q263" s="22"/>
      <c r="R263" s="22"/>
      <c r="S263" s="22"/>
      <c r="T263" s="22"/>
      <c r="U263" s="22"/>
      <c r="V263" s="22"/>
      <c r="W263" s="22"/>
      <c r="X263" s="22"/>
      <c r="Y263" s="22"/>
      <c r="Z263" s="22"/>
      <c r="AA263" s="22"/>
      <c r="AB263" s="22"/>
      <c r="AC263" s="22" t="s">
        <v>590</v>
      </c>
      <c r="AD263" s="23"/>
      <c r="AE263" s="23"/>
      <c r="AF263" s="23"/>
      <c r="AG263" s="23"/>
      <c r="AH263" s="25"/>
      <c r="AI263" s="25"/>
    </row>
    <row r="264" spans="1:35" s="11" customFormat="1" ht="81" x14ac:dyDescent="0.25">
      <c r="A264" s="17" t="s">
        <v>520</v>
      </c>
      <c r="B264" s="15" t="s">
        <v>531</v>
      </c>
      <c r="C264" s="9">
        <v>45139</v>
      </c>
      <c r="D264" s="9">
        <f>VLOOKUP($A$6:$A$331,'[2]Contratistas 2023'!$A$1:$L$537,12,0)</f>
        <v>45291</v>
      </c>
      <c r="E264" s="16">
        <v>12451635</v>
      </c>
      <c r="F264" s="16">
        <v>12451635</v>
      </c>
      <c r="G264" s="4">
        <f t="shared" si="12"/>
        <v>1</v>
      </c>
      <c r="H264" s="16">
        <f t="shared" si="13"/>
        <v>0</v>
      </c>
      <c r="I264" s="10">
        <v>0</v>
      </c>
      <c r="J264" s="22"/>
      <c r="K264" s="22"/>
      <c r="L264" s="22"/>
      <c r="M264" s="22"/>
      <c r="N264" s="22"/>
      <c r="O264" s="22"/>
      <c r="P264" s="22"/>
      <c r="Q264" s="22"/>
      <c r="R264" s="22"/>
      <c r="S264" s="22"/>
      <c r="T264" s="22"/>
      <c r="U264" s="22"/>
      <c r="V264" s="22"/>
      <c r="W264" s="22"/>
      <c r="X264" s="22"/>
      <c r="Y264" s="22"/>
      <c r="Z264" s="22"/>
      <c r="AA264" s="22"/>
      <c r="AB264" s="22"/>
      <c r="AC264" s="22" t="s">
        <v>590</v>
      </c>
      <c r="AD264" s="23"/>
      <c r="AE264" s="23"/>
      <c r="AF264" s="23"/>
      <c r="AG264" s="23"/>
      <c r="AH264" s="25"/>
      <c r="AI264" s="25"/>
    </row>
    <row r="265" spans="1:35" s="11" customFormat="1" ht="81" x14ac:dyDescent="0.25">
      <c r="A265" s="7" t="s">
        <v>369</v>
      </c>
      <c r="B265" s="8" t="s">
        <v>455</v>
      </c>
      <c r="C265" s="9">
        <v>45111</v>
      </c>
      <c r="D265" s="9">
        <f>VLOOKUP($A$6:$A$331,'[2]Contratistas 2023'!$A$1:$L$537,12,0)</f>
        <v>45291</v>
      </c>
      <c r="E265" s="16">
        <v>30014386</v>
      </c>
      <c r="F265" s="16">
        <v>30014386</v>
      </c>
      <c r="G265" s="4">
        <f t="shared" si="12"/>
        <v>1</v>
      </c>
      <c r="H265" s="16">
        <f t="shared" si="13"/>
        <v>0</v>
      </c>
      <c r="I265" s="10">
        <v>0</v>
      </c>
      <c r="J265" s="22"/>
      <c r="K265" s="22"/>
      <c r="L265" s="22"/>
      <c r="M265" s="22"/>
      <c r="N265" s="22"/>
      <c r="O265" s="22"/>
      <c r="P265" s="22"/>
      <c r="Q265" s="22"/>
      <c r="R265" s="22"/>
      <c r="S265" s="22"/>
      <c r="T265" s="22"/>
      <c r="U265" s="22"/>
      <c r="V265" s="22"/>
      <c r="W265" s="22"/>
      <c r="X265" s="22"/>
      <c r="Y265" s="22"/>
      <c r="Z265" s="22"/>
      <c r="AA265" s="22"/>
      <c r="AB265" s="22"/>
      <c r="AC265" s="22" t="s">
        <v>590</v>
      </c>
      <c r="AD265" s="23"/>
      <c r="AE265" s="23"/>
      <c r="AF265" s="23"/>
      <c r="AG265" s="23"/>
      <c r="AH265" s="25"/>
      <c r="AI265" s="25"/>
    </row>
    <row r="266" spans="1:35" s="11" customFormat="1" ht="54" x14ac:dyDescent="0.25">
      <c r="A266" s="7" t="s">
        <v>370</v>
      </c>
      <c r="B266" s="8" t="s">
        <v>8</v>
      </c>
      <c r="C266" s="9">
        <v>45111</v>
      </c>
      <c r="D266" s="9">
        <f>VLOOKUP($A$6:$A$331,'[2]Contratistas 2023'!$A$1:$L$537,12,0)</f>
        <v>45291</v>
      </c>
      <c r="E266" s="16">
        <v>14692929</v>
      </c>
      <c r="F266" s="16">
        <v>14692929</v>
      </c>
      <c r="G266" s="4">
        <f t="shared" si="12"/>
        <v>1</v>
      </c>
      <c r="H266" s="16">
        <f t="shared" si="13"/>
        <v>0</v>
      </c>
      <c r="I266" s="10">
        <v>0</v>
      </c>
      <c r="J266" s="22"/>
      <c r="K266" s="22"/>
      <c r="L266" s="22"/>
      <c r="M266" s="22"/>
      <c r="N266" s="22"/>
      <c r="O266" s="22"/>
      <c r="P266" s="22"/>
      <c r="Q266" s="22"/>
      <c r="R266" s="22"/>
      <c r="S266" s="22"/>
      <c r="T266" s="22"/>
      <c r="U266" s="22"/>
      <c r="V266" s="22"/>
      <c r="W266" s="22"/>
      <c r="X266" s="22"/>
      <c r="Y266" s="22"/>
      <c r="Z266" s="22"/>
      <c r="AA266" s="22"/>
      <c r="AB266" s="22"/>
      <c r="AC266" s="22" t="s">
        <v>590</v>
      </c>
      <c r="AD266" s="23"/>
      <c r="AE266" s="23"/>
      <c r="AF266" s="23"/>
      <c r="AG266" s="23"/>
      <c r="AH266" s="25"/>
      <c r="AI266" s="25"/>
    </row>
    <row r="267" spans="1:35" s="11" customFormat="1" ht="81" x14ac:dyDescent="0.25">
      <c r="A267" s="7" t="s">
        <v>371</v>
      </c>
      <c r="B267" s="8" t="s">
        <v>456</v>
      </c>
      <c r="C267" s="9">
        <v>45111</v>
      </c>
      <c r="D267" s="9">
        <f>VLOOKUP($A$6:$A$331,'[2]Contratistas 2023'!$A$1:$L$537,12,0)</f>
        <v>45291</v>
      </c>
      <c r="E267" s="16">
        <v>14692929</v>
      </c>
      <c r="F267" s="16">
        <v>14692929</v>
      </c>
      <c r="G267" s="4">
        <f t="shared" si="12"/>
        <v>1</v>
      </c>
      <c r="H267" s="16">
        <f t="shared" si="13"/>
        <v>0</v>
      </c>
      <c r="I267" s="10">
        <v>0</v>
      </c>
      <c r="J267" s="22"/>
      <c r="K267" s="22"/>
      <c r="L267" s="22"/>
      <c r="M267" s="22"/>
      <c r="N267" s="22"/>
      <c r="O267" s="22"/>
      <c r="P267" s="22"/>
      <c r="Q267" s="22"/>
      <c r="R267" s="22"/>
      <c r="S267" s="22"/>
      <c r="T267" s="22"/>
      <c r="U267" s="22"/>
      <c r="V267" s="22"/>
      <c r="W267" s="22"/>
      <c r="X267" s="22"/>
      <c r="Y267" s="22"/>
      <c r="Z267" s="22"/>
      <c r="AA267" s="22"/>
      <c r="AB267" s="22"/>
      <c r="AC267" s="22" t="s">
        <v>590</v>
      </c>
      <c r="AD267" s="23"/>
      <c r="AE267" s="23"/>
      <c r="AF267" s="23"/>
      <c r="AG267" s="23"/>
      <c r="AH267" s="25"/>
      <c r="AI267" s="25"/>
    </row>
    <row r="268" spans="1:35" s="11" customFormat="1" ht="94.5" x14ac:dyDescent="0.25">
      <c r="A268" s="7" t="s">
        <v>575</v>
      </c>
      <c r="B268" s="8" t="s">
        <v>576</v>
      </c>
      <c r="C268" s="9">
        <v>45140</v>
      </c>
      <c r="D268" s="9">
        <v>45275</v>
      </c>
      <c r="E268" s="10">
        <v>850000000</v>
      </c>
      <c r="F268" s="16">
        <v>850000000</v>
      </c>
      <c r="G268" s="4">
        <f t="shared" si="12"/>
        <v>1</v>
      </c>
      <c r="H268" s="16">
        <f t="shared" si="13"/>
        <v>0</v>
      </c>
      <c r="I268" s="10">
        <v>0</v>
      </c>
      <c r="J268" s="22"/>
      <c r="K268" s="22"/>
      <c r="L268" s="22"/>
      <c r="M268" s="22"/>
      <c r="N268" s="22"/>
      <c r="O268" s="22"/>
      <c r="P268" s="22"/>
      <c r="Q268" s="22"/>
      <c r="R268" s="22"/>
      <c r="S268" s="22"/>
      <c r="T268" s="22"/>
      <c r="U268" s="22"/>
      <c r="V268" s="22"/>
      <c r="W268" s="22"/>
      <c r="X268" s="22"/>
      <c r="Y268" s="22"/>
      <c r="Z268" s="22"/>
      <c r="AA268" s="22"/>
      <c r="AB268" s="22"/>
      <c r="AC268" s="22" t="s">
        <v>591</v>
      </c>
      <c r="AD268" s="23"/>
      <c r="AE268" s="23"/>
      <c r="AF268" s="23"/>
      <c r="AG268" s="23"/>
      <c r="AH268" s="25"/>
    </row>
    <row r="269" spans="1:35" s="11" customFormat="1" ht="81" x14ac:dyDescent="0.25">
      <c r="A269" s="7" t="s">
        <v>372</v>
      </c>
      <c r="B269" s="8" t="s">
        <v>457</v>
      </c>
      <c r="C269" s="9">
        <v>45113</v>
      </c>
      <c r="D269" s="9">
        <f>VLOOKUP($A$6:$A$331,'[2]Contratistas 2023'!$A$1:$L$537,12,0)</f>
        <v>45291</v>
      </c>
      <c r="E269" s="16">
        <v>25950552</v>
      </c>
      <c r="F269" s="16">
        <v>25950552</v>
      </c>
      <c r="G269" s="4">
        <f t="shared" si="12"/>
        <v>1</v>
      </c>
      <c r="H269" s="16">
        <f t="shared" si="13"/>
        <v>0</v>
      </c>
      <c r="I269" s="10">
        <v>0</v>
      </c>
      <c r="J269" s="22"/>
      <c r="K269" s="22"/>
      <c r="L269" s="22"/>
      <c r="M269" s="22"/>
      <c r="N269" s="22"/>
      <c r="O269" s="22"/>
      <c r="P269" s="22"/>
      <c r="Q269" s="22"/>
      <c r="R269" s="22"/>
      <c r="S269" s="22"/>
      <c r="T269" s="22"/>
      <c r="U269" s="22"/>
      <c r="V269" s="22"/>
      <c r="W269" s="22"/>
      <c r="X269" s="22"/>
      <c r="Y269" s="22"/>
      <c r="Z269" s="22"/>
      <c r="AA269" s="22"/>
      <c r="AB269" s="22"/>
      <c r="AC269" s="22" t="s">
        <v>590</v>
      </c>
      <c r="AD269" s="23"/>
      <c r="AE269" s="23"/>
      <c r="AF269" s="23"/>
      <c r="AG269" s="23"/>
      <c r="AH269" s="25"/>
      <c r="AI269" s="25"/>
    </row>
    <row r="270" spans="1:35" s="11" customFormat="1" ht="67.5" x14ac:dyDescent="0.25">
      <c r="A270" s="7" t="s">
        <v>478</v>
      </c>
      <c r="B270" s="8" t="s">
        <v>508</v>
      </c>
      <c r="C270" s="9">
        <v>45113</v>
      </c>
      <c r="D270" s="9">
        <f>VLOOKUP($A$6:$A$331,'[2]Contratistas 2023'!$A$1:$L$537,12,0)</f>
        <v>45291</v>
      </c>
      <c r="E270" s="16">
        <v>40800427</v>
      </c>
      <c r="F270" s="16">
        <v>40800427</v>
      </c>
      <c r="G270" s="4">
        <f t="shared" si="12"/>
        <v>1</v>
      </c>
      <c r="H270" s="16">
        <f t="shared" si="13"/>
        <v>0</v>
      </c>
      <c r="I270" s="10">
        <v>0</v>
      </c>
      <c r="J270" s="22"/>
      <c r="K270" s="22"/>
      <c r="L270" s="22"/>
      <c r="M270" s="22"/>
      <c r="N270" s="22"/>
      <c r="O270" s="22"/>
      <c r="P270" s="22"/>
      <c r="Q270" s="22"/>
      <c r="R270" s="22"/>
      <c r="S270" s="22"/>
      <c r="T270" s="22"/>
      <c r="U270" s="22"/>
      <c r="V270" s="22"/>
      <c r="W270" s="22"/>
      <c r="X270" s="22"/>
      <c r="Y270" s="22"/>
      <c r="Z270" s="22"/>
      <c r="AA270" s="22"/>
      <c r="AB270" s="22"/>
      <c r="AC270" s="22" t="s">
        <v>590</v>
      </c>
      <c r="AD270" s="23"/>
      <c r="AE270" s="23"/>
      <c r="AF270" s="23"/>
      <c r="AG270" s="23"/>
      <c r="AH270" s="25"/>
      <c r="AI270" s="25"/>
    </row>
    <row r="271" spans="1:35" s="11" customFormat="1" ht="81" x14ac:dyDescent="0.25">
      <c r="A271" s="7" t="s">
        <v>479</v>
      </c>
      <c r="B271" s="8" t="s">
        <v>81</v>
      </c>
      <c r="C271" s="9">
        <v>45117</v>
      </c>
      <c r="D271" s="9">
        <f>VLOOKUP($A$6:$A$331,'[2]Contratistas 2023'!$A$1:$L$537,12,0)</f>
        <v>45291</v>
      </c>
      <c r="E271" s="16">
        <v>25357396</v>
      </c>
      <c r="F271" s="16">
        <v>25357396</v>
      </c>
      <c r="G271" s="4">
        <f t="shared" si="12"/>
        <v>1</v>
      </c>
      <c r="H271" s="16">
        <f t="shared" si="13"/>
        <v>0</v>
      </c>
      <c r="I271" s="10">
        <v>0</v>
      </c>
      <c r="J271" s="22"/>
      <c r="K271" s="22"/>
      <c r="L271" s="22"/>
      <c r="M271" s="22"/>
      <c r="N271" s="22"/>
      <c r="O271" s="22"/>
      <c r="P271" s="22"/>
      <c r="Q271" s="22"/>
      <c r="R271" s="22"/>
      <c r="S271" s="22"/>
      <c r="T271" s="22"/>
      <c r="U271" s="22"/>
      <c r="V271" s="22"/>
      <c r="W271" s="22"/>
      <c r="X271" s="22"/>
      <c r="Y271" s="22"/>
      <c r="Z271" s="22"/>
      <c r="AA271" s="22"/>
      <c r="AB271" s="22"/>
      <c r="AC271" s="22" t="s">
        <v>590</v>
      </c>
      <c r="AD271" s="23"/>
      <c r="AE271" s="23"/>
      <c r="AF271" s="23"/>
      <c r="AG271" s="23"/>
      <c r="AH271" s="25"/>
      <c r="AI271" s="25"/>
    </row>
    <row r="272" spans="1:35" s="11" customFormat="1" ht="67.5" x14ac:dyDescent="0.25">
      <c r="A272" s="7" t="s">
        <v>480</v>
      </c>
      <c r="B272" s="8" t="s">
        <v>509</v>
      </c>
      <c r="C272" s="9">
        <v>45131</v>
      </c>
      <c r="D272" s="9">
        <f>VLOOKUP($A$6:$A$331,'[2]Contratistas 2023'!$A$1:$L$537,12,0)</f>
        <v>45291</v>
      </c>
      <c r="E272" s="16">
        <v>29946259</v>
      </c>
      <c r="F272" s="16">
        <v>29946259</v>
      </c>
      <c r="G272" s="4">
        <f t="shared" si="12"/>
        <v>1</v>
      </c>
      <c r="H272" s="16">
        <f t="shared" si="13"/>
        <v>0</v>
      </c>
      <c r="I272" s="10">
        <v>0</v>
      </c>
      <c r="J272" s="22"/>
      <c r="K272" s="22"/>
      <c r="L272" s="22"/>
      <c r="M272" s="22"/>
      <c r="N272" s="22"/>
      <c r="O272" s="22"/>
      <c r="P272" s="22"/>
      <c r="Q272" s="22"/>
      <c r="R272" s="22"/>
      <c r="S272" s="22"/>
      <c r="T272" s="22"/>
      <c r="U272" s="22"/>
      <c r="V272" s="22"/>
      <c r="W272" s="22"/>
      <c r="X272" s="22"/>
      <c r="Y272" s="22"/>
      <c r="Z272" s="22"/>
      <c r="AA272" s="22"/>
      <c r="AB272" s="22"/>
      <c r="AC272" s="22" t="s">
        <v>590</v>
      </c>
      <c r="AD272" s="23"/>
      <c r="AE272" s="23"/>
      <c r="AF272" s="23"/>
      <c r="AG272" s="23"/>
      <c r="AH272" s="25"/>
      <c r="AI272" s="25"/>
    </row>
    <row r="273" spans="1:36" s="11" customFormat="1" ht="67.5" x14ac:dyDescent="0.25">
      <c r="A273" s="7" t="s">
        <v>373</v>
      </c>
      <c r="B273" s="8" t="s">
        <v>458</v>
      </c>
      <c r="C273" s="9">
        <v>45113</v>
      </c>
      <c r="D273" s="9">
        <f>VLOOKUP($A$6:$A$331,'[2]Contratistas 2023'!$A$1:$L$537,12,0)</f>
        <v>45291</v>
      </c>
      <c r="E273" s="16">
        <v>14526908</v>
      </c>
      <c r="F273" s="16">
        <v>14526908</v>
      </c>
      <c r="G273" s="4">
        <f t="shared" si="12"/>
        <v>1</v>
      </c>
      <c r="H273" s="16">
        <f t="shared" si="13"/>
        <v>0</v>
      </c>
      <c r="I273" s="10">
        <v>0</v>
      </c>
      <c r="J273" s="22"/>
      <c r="K273" s="22"/>
      <c r="L273" s="22"/>
      <c r="M273" s="22"/>
      <c r="N273" s="22"/>
      <c r="O273" s="22"/>
      <c r="P273" s="22"/>
      <c r="Q273" s="22"/>
      <c r="R273" s="22"/>
      <c r="S273" s="22"/>
      <c r="T273" s="22"/>
      <c r="U273" s="22"/>
      <c r="V273" s="22"/>
      <c r="W273" s="22"/>
      <c r="X273" s="22"/>
      <c r="Y273" s="22"/>
      <c r="Z273" s="22"/>
      <c r="AA273" s="22"/>
      <c r="AB273" s="22"/>
      <c r="AC273" s="22" t="s">
        <v>590</v>
      </c>
      <c r="AD273" s="23"/>
      <c r="AE273" s="23"/>
      <c r="AF273" s="23"/>
      <c r="AG273" s="23"/>
      <c r="AH273" s="25"/>
      <c r="AI273" s="25"/>
    </row>
    <row r="274" spans="1:36" s="11" customFormat="1" ht="121.5" x14ac:dyDescent="0.25">
      <c r="A274" s="7" t="s">
        <v>481</v>
      </c>
      <c r="B274" s="8" t="s">
        <v>510</v>
      </c>
      <c r="C274" s="9">
        <v>45113</v>
      </c>
      <c r="D274" s="9">
        <f>VLOOKUP($A$6:$A$331,'[2]Contratistas 2023'!$A$1:$L$537,12,0)</f>
        <v>45291</v>
      </c>
      <c r="E274" s="16">
        <v>29675240</v>
      </c>
      <c r="F274" s="16">
        <v>29675240</v>
      </c>
      <c r="G274" s="4">
        <f t="shared" si="12"/>
        <v>1</v>
      </c>
      <c r="H274" s="16">
        <f t="shared" si="13"/>
        <v>0</v>
      </c>
      <c r="I274" s="10">
        <v>0</v>
      </c>
      <c r="J274" s="22"/>
      <c r="K274" s="22"/>
      <c r="L274" s="22"/>
      <c r="M274" s="22"/>
      <c r="N274" s="22"/>
      <c r="O274" s="22"/>
      <c r="P274" s="22"/>
      <c r="Q274" s="22"/>
      <c r="R274" s="22"/>
      <c r="S274" s="22"/>
      <c r="T274" s="22"/>
      <c r="U274" s="22"/>
      <c r="V274" s="22"/>
      <c r="W274" s="22"/>
      <c r="X274" s="22"/>
      <c r="Y274" s="22"/>
      <c r="Z274" s="22"/>
      <c r="AA274" s="22"/>
      <c r="AB274" s="22"/>
      <c r="AC274" s="22" t="s">
        <v>590</v>
      </c>
      <c r="AD274" s="23"/>
      <c r="AE274" s="23"/>
      <c r="AF274" s="23"/>
      <c r="AG274" s="23"/>
      <c r="AH274" s="25"/>
      <c r="AI274" s="25"/>
    </row>
    <row r="275" spans="1:36" s="11" customFormat="1" ht="81" x14ac:dyDescent="0.25">
      <c r="A275" s="7" t="s">
        <v>482</v>
      </c>
      <c r="B275" s="8" t="s">
        <v>511</v>
      </c>
      <c r="C275" s="9">
        <v>45113</v>
      </c>
      <c r="D275" s="9">
        <f>VLOOKUP($A$6:$A$331,'[2]Contratistas 2023'!$A$1:$L$537,12,0)</f>
        <v>45291</v>
      </c>
      <c r="E275" s="16">
        <v>25950552</v>
      </c>
      <c r="F275" s="16">
        <v>25950552</v>
      </c>
      <c r="G275" s="4">
        <f t="shared" si="12"/>
        <v>1</v>
      </c>
      <c r="H275" s="16">
        <f t="shared" si="13"/>
        <v>0</v>
      </c>
      <c r="I275" s="10">
        <v>0</v>
      </c>
      <c r="J275" s="22"/>
      <c r="K275" s="22"/>
      <c r="L275" s="22"/>
      <c r="M275" s="22"/>
      <c r="N275" s="22"/>
      <c r="O275" s="22"/>
      <c r="P275" s="22"/>
      <c r="Q275" s="22"/>
      <c r="R275" s="22"/>
      <c r="S275" s="22"/>
      <c r="T275" s="22"/>
      <c r="U275" s="22"/>
      <c r="V275" s="22"/>
      <c r="W275" s="22"/>
      <c r="X275" s="22"/>
      <c r="Y275" s="22"/>
      <c r="Z275" s="22"/>
      <c r="AA275" s="22"/>
      <c r="AB275" s="22"/>
      <c r="AC275" s="22" t="s">
        <v>590</v>
      </c>
      <c r="AD275" s="23"/>
      <c r="AE275" s="23"/>
      <c r="AF275" s="23"/>
      <c r="AG275" s="23"/>
      <c r="AH275" s="25"/>
      <c r="AI275" s="25"/>
    </row>
    <row r="276" spans="1:36" s="11" customFormat="1" ht="54" x14ac:dyDescent="0.25">
      <c r="A276" s="7" t="s">
        <v>483</v>
      </c>
      <c r="B276" s="8" t="s">
        <v>512</v>
      </c>
      <c r="C276" s="9">
        <v>45113</v>
      </c>
      <c r="D276" s="9">
        <f>VLOOKUP($A$6:$A$331,'[2]Contratistas 2023'!$A$1:$L$537,12,0)</f>
        <v>45291</v>
      </c>
      <c r="E276" s="16">
        <v>14526908</v>
      </c>
      <c r="F276" s="16">
        <v>14526908</v>
      </c>
      <c r="G276" s="4">
        <f t="shared" si="12"/>
        <v>1</v>
      </c>
      <c r="H276" s="16">
        <f t="shared" si="13"/>
        <v>0</v>
      </c>
      <c r="I276" s="10">
        <v>0</v>
      </c>
      <c r="J276" s="22"/>
      <c r="K276" s="22"/>
      <c r="L276" s="22"/>
      <c r="M276" s="22"/>
      <c r="N276" s="22"/>
      <c r="O276" s="22"/>
      <c r="P276" s="22"/>
      <c r="Q276" s="22"/>
      <c r="R276" s="22"/>
      <c r="S276" s="22"/>
      <c r="T276" s="22"/>
      <c r="U276" s="22"/>
      <c r="V276" s="22"/>
      <c r="W276" s="22"/>
      <c r="X276" s="22"/>
      <c r="Y276" s="22"/>
      <c r="Z276" s="22"/>
      <c r="AA276" s="22"/>
      <c r="AB276" s="22"/>
      <c r="AC276" s="22" t="s">
        <v>590</v>
      </c>
      <c r="AD276" s="23"/>
      <c r="AE276" s="23"/>
      <c r="AF276" s="23"/>
      <c r="AG276" s="23"/>
      <c r="AH276" s="25"/>
      <c r="AI276" s="25"/>
    </row>
    <row r="277" spans="1:36" s="11" customFormat="1" ht="94.5" x14ac:dyDescent="0.25">
      <c r="A277" s="7" t="s">
        <v>374</v>
      </c>
      <c r="B277" s="8" t="s">
        <v>459</v>
      </c>
      <c r="C277" s="9">
        <v>45113</v>
      </c>
      <c r="D277" s="9">
        <f>VLOOKUP($A$6:$A$331,'[2]Contratistas 2023'!$A$1:$L$537,12,0)</f>
        <v>45291</v>
      </c>
      <c r="E277" s="16">
        <v>51925615</v>
      </c>
      <c r="F277" s="16">
        <v>51925615</v>
      </c>
      <c r="G277" s="4">
        <f t="shared" si="12"/>
        <v>1</v>
      </c>
      <c r="H277" s="16">
        <f t="shared" si="13"/>
        <v>0</v>
      </c>
      <c r="I277" s="10">
        <v>0</v>
      </c>
      <c r="J277" s="22"/>
      <c r="K277" s="22"/>
      <c r="L277" s="22"/>
      <c r="M277" s="22"/>
      <c r="N277" s="22"/>
      <c r="O277" s="22"/>
      <c r="P277" s="22"/>
      <c r="Q277" s="22"/>
      <c r="R277" s="22"/>
      <c r="S277" s="22"/>
      <c r="T277" s="22"/>
      <c r="U277" s="22"/>
      <c r="V277" s="22"/>
      <c r="W277" s="22"/>
      <c r="X277" s="22"/>
      <c r="Y277" s="22"/>
      <c r="Z277" s="22"/>
      <c r="AA277" s="22"/>
      <c r="AB277" s="22"/>
      <c r="AC277" s="22" t="s">
        <v>590</v>
      </c>
      <c r="AD277" s="23"/>
      <c r="AE277" s="23"/>
      <c r="AF277" s="23"/>
      <c r="AG277" s="23"/>
      <c r="AH277" s="25"/>
      <c r="AI277" s="25"/>
    </row>
    <row r="278" spans="1:36" s="11" customFormat="1" ht="54" x14ac:dyDescent="0.25">
      <c r="A278" s="7" t="s">
        <v>484</v>
      </c>
      <c r="B278" s="8" t="s">
        <v>513</v>
      </c>
      <c r="C278" s="9">
        <v>45113</v>
      </c>
      <c r="D278" s="9">
        <f>VLOOKUP($A$6:$A$331,'[2]Contratistas 2023'!$A$1:$L$537,12,0)</f>
        <v>45291</v>
      </c>
      <c r="E278" s="16">
        <v>24211507</v>
      </c>
      <c r="F278" s="16">
        <v>24211507</v>
      </c>
      <c r="G278" s="4">
        <f t="shared" si="12"/>
        <v>1</v>
      </c>
      <c r="H278" s="16">
        <f t="shared" si="13"/>
        <v>0</v>
      </c>
      <c r="I278" s="10">
        <v>0</v>
      </c>
      <c r="J278" s="22"/>
      <c r="K278" s="22"/>
      <c r="L278" s="22"/>
      <c r="M278" s="22"/>
      <c r="N278" s="22"/>
      <c r="O278" s="22"/>
      <c r="P278" s="22"/>
      <c r="Q278" s="22"/>
      <c r="R278" s="22"/>
      <c r="S278" s="22"/>
      <c r="T278" s="22"/>
      <c r="U278" s="22"/>
      <c r="V278" s="22"/>
      <c r="W278" s="22"/>
      <c r="X278" s="22"/>
      <c r="Y278" s="22"/>
      <c r="Z278" s="22"/>
      <c r="AA278" s="22"/>
      <c r="AB278" s="22"/>
      <c r="AC278" s="22" t="s">
        <v>590</v>
      </c>
      <c r="AD278" s="23"/>
      <c r="AE278" s="23"/>
      <c r="AF278" s="23"/>
      <c r="AG278" s="23"/>
      <c r="AH278" s="25"/>
      <c r="AI278" s="25"/>
    </row>
    <row r="279" spans="1:36" s="11" customFormat="1" ht="81" x14ac:dyDescent="0.25">
      <c r="A279" s="7" t="s">
        <v>485</v>
      </c>
      <c r="B279" s="8" t="s">
        <v>398</v>
      </c>
      <c r="C279" s="9">
        <v>45119</v>
      </c>
      <c r="D279" s="9">
        <f>VLOOKUP($A$6:$A$331,'[2]Contratistas 2023'!$A$1:$L$537,12,0)</f>
        <v>45291</v>
      </c>
      <c r="E279" s="16">
        <v>14028842</v>
      </c>
      <c r="F279" s="16">
        <v>14028842</v>
      </c>
      <c r="G279" s="4">
        <f t="shared" si="12"/>
        <v>1</v>
      </c>
      <c r="H279" s="16">
        <f t="shared" si="13"/>
        <v>0</v>
      </c>
      <c r="I279" s="10">
        <v>0</v>
      </c>
      <c r="J279" s="22"/>
      <c r="K279" s="22"/>
      <c r="L279" s="22"/>
      <c r="M279" s="22"/>
      <c r="N279" s="22"/>
      <c r="O279" s="22"/>
      <c r="P279" s="22"/>
      <c r="Q279" s="22"/>
      <c r="R279" s="22"/>
      <c r="S279" s="22"/>
      <c r="T279" s="22"/>
      <c r="U279" s="22"/>
      <c r="V279" s="22"/>
      <c r="W279" s="22"/>
      <c r="X279" s="22"/>
      <c r="Y279" s="22"/>
      <c r="Z279" s="22"/>
      <c r="AA279" s="22"/>
      <c r="AB279" s="22"/>
      <c r="AC279" s="22" t="s">
        <v>590</v>
      </c>
      <c r="AD279" s="23"/>
      <c r="AE279" s="23"/>
      <c r="AF279" s="23"/>
      <c r="AG279" s="23"/>
      <c r="AH279" s="25"/>
      <c r="AI279" s="25"/>
    </row>
    <row r="280" spans="1:36" s="11" customFormat="1" ht="67.5" x14ac:dyDescent="0.25">
      <c r="A280" s="7" t="s">
        <v>486</v>
      </c>
      <c r="B280" s="8" t="s">
        <v>514</v>
      </c>
      <c r="C280" s="9">
        <v>45118</v>
      </c>
      <c r="D280" s="9">
        <f>VLOOKUP($A$6:$A$331,'[2]Contratistas 2023'!$A$1:$L$537,12,0)</f>
        <v>45291</v>
      </c>
      <c r="E280" s="16">
        <v>28827376</v>
      </c>
      <c r="F280" s="16">
        <v>28827376</v>
      </c>
      <c r="G280" s="4">
        <f t="shared" si="12"/>
        <v>1</v>
      </c>
      <c r="H280" s="16">
        <f t="shared" si="13"/>
        <v>0</v>
      </c>
      <c r="I280" s="10">
        <v>0</v>
      </c>
      <c r="J280" s="22"/>
      <c r="K280" s="22"/>
      <c r="L280" s="22"/>
      <c r="M280" s="22"/>
      <c r="N280" s="22"/>
      <c r="O280" s="22"/>
      <c r="P280" s="22"/>
      <c r="Q280" s="22"/>
      <c r="R280" s="22"/>
      <c r="S280" s="22"/>
      <c r="T280" s="22"/>
      <c r="U280" s="22"/>
      <c r="V280" s="22"/>
      <c r="W280" s="22"/>
      <c r="X280" s="22"/>
      <c r="Y280" s="22"/>
      <c r="Z280" s="22"/>
      <c r="AA280" s="22"/>
      <c r="AB280" s="22"/>
      <c r="AC280" s="22" t="s">
        <v>590</v>
      </c>
      <c r="AD280" s="23"/>
      <c r="AE280" s="23"/>
      <c r="AF280" s="23"/>
      <c r="AG280" s="23"/>
      <c r="AH280" s="25"/>
      <c r="AI280" s="25"/>
    </row>
    <row r="281" spans="1:36" s="11" customFormat="1" ht="81" x14ac:dyDescent="0.25">
      <c r="A281" s="7" t="s">
        <v>487</v>
      </c>
      <c r="B281" s="8" t="s">
        <v>515</v>
      </c>
      <c r="C281" s="9">
        <v>45120</v>
      </c>
      <c r="D281" s="9">
        <f>VLOOKUP($A$6:$A$331,'[2]Contratistas 2023'!$A$1:$L$537,12,0)</f>
        <v>45291</v>
      </c>
      <c r="E281" s="16">
        <v>24912530</v>
      </c>
      <c r="F281" s="16">
        <v>24912530</v>
      </c>
      <c r="G281" s="4">
        <f t="shared" si="12"/>
        <v>1</v>
      </c>
      <c r="H281" s="16">
        <f t="shared" si="13"/>
        <v>0</v>
      </c>
      <c r="I281" s="10">
        <v>0</v>
      </c>
      <c r="J281" s="22"/>
      <c r="K281" s="22"/>
      <c r="L281" s="22"/>
      <c r="M281" s="22"/>
      <c r="N281" s="22"/>
      <c r="O281" s="22"/>
      <c r="P281" s="22"/>
      <c r="Q281" s="22"/>
      <c r="R281" s="22"/>
      <c r="S281" s="22"/>
      <c r="T281" s="22"/>
      <c r="U281" s="22"/>
      <c r="V281" s="22"/>
      <c r="W281" s="22"/>
      <c r="X281" s="22"/>
      <c r="Y281" s="22"/>
      <c r="Z281" s="22"/>
      <c r="AA281" s="22"/>
      <c r="AB281" s="22"/>
      <c r="AC281" s="22" t="s">
        <v>590</v>
      </c>
      <c r="AD281" s="23"/>
      <c r="AE281" s="23"/>
      <c r="AF281" s="23"/>
      <c r="AG281" s="23"/>
      <c r="AH281" s="25"/>
      <c r="AI281" s="25"/>
    </row>
    <row r="282" spans="1:36" s="11" customFormat="1" ht="67.5" x14ac:dyDescent="0.25">
      <c r="A282" s="7" t="s">
        <v>488</v>
      </c>
      <c r="B282" s="8" t="s">
        <v>69</v>
      </c>
      <c r="C282" s="9">
        <v>45120</v>
      </c>
      <c r="D282" s="9">
        <f>VLOOKUP($A$6:$A$331,'[2]Contratistas 2023'!$A$1:$L$537,12,0)</f>
        <v>45291</v>
      </c>
      <c r="E282" s="16">
        <v>23243046</v>
      </c>
      <c r="F282" s="16">
        <v>23243046</v>
      </c>
      <c r="G282" s="4">
        <f t="shared" si="12"/>
        <v>1</v>
      </c>
      <c r="H282" s="16">
        <f t="shared" si="13"/>
        <v>0</v>
      </c>
      <c r="I282" s="10">
        <v>0</v>
      </c>
      <c r="J282" s="22"/>
      <c r="K282" s="22"/>
      <c r="L282" s="22"/>
      <c r="M282" s="22"/>
      <c r="N282" s="22"/>
      <c r="O282" s="22"/>
      <c r="P282" s="22"/>
      <c r="Q282" s="22"/>
      <c r="R282" s="22"/>
      <c r="S282" s="22"/>
      <c r="T282" s="22"/>
      <c r="U282" s="22"/>
      <c r="V282" s="22"/>
      <c r="W282" s="22"/>
      <c r="X282" s="22"/>
      <c r="Y282" s="22"/>
      <c r="Z282" s="22"/>
      <c r="AA282" s="22"/>
      <c r="AB282" s="22"/>
      <c r="AC282" s="22" t="s">
        <v>590</v>
      </c>
      <c r="AD282" s="23"/>
      <c r="AE282" s="23"/>
      <c r="AF282" s="23"/>
      <c r="AG282" s="23"/>
      <c r="AH282" s="25"/>
      <c r="AI282" s="25"/>
    </row>
    <row r="283" spans="1:36" s="11" customFormat="1" ht="121.5" x14ac:dyDescent="0.25">
      <c r="A283" s="7" t="s">
        <v>489</v>
      </c>
      <c r="B283" s="8" t="s">
        <v>516</v>
      </c>
      <c r="C283" s="9">
        <v>45120</v>
      </c>
      <c r="D283" s="9">
        <f>VLOOKUP($A$6:$A$331,'[2]Contratistas 2023'!$A$1:$L$537,12,0)</f>
        <v>45291</v>
      </c>
      <c r="E283" s="16">
        <v>39168410</v>
      </c>
      <c r="F283" s="16">
        <v>39168410</v>
      </c>
      <c r="G283" s="4">
        <f t="shared" si="12"/>
        <v>1</v>
      </c>
      <c r="H283" s="16">
        <f t="shared" si="13"/>
        <v>0</v>
      </c>
      <c r="I283" s="10">
        <v>0</v>
      </c>
      <c r="J283" s="22"/>
      <c r="K283" s="22"/>
      <c r="L283" s="22"/>
      <c r="M283" s="22"/>
      <c r="N283" s="22"/>
      <c r="O283" s="22"/>
      <c r="P283" s="22"/>
      <c r="Q283" s="22"/>
      <c r="R283" s="22"/>
      <c r="S283" s="22"/>
      <c r="T283" s="22"/>
      <c r="U283" s="22"/>
      <c r="V283" s="22"/>
      <c r="W283" s="22"/>
      <c r="X283" s="22"/>
      <c r="Y283" s="22"/>
      <c r="Z283" s="22"/>
      <c r="AA283" s="22"/>
      <c r="AB283" s="22"/>
      <c r="AC283" s="22" t="s">
        <v>590</v>
      </c>
      <c r="AD283" s="23"/>
      <c r="AE283" s="23"/>
      <c r="AF283" s="23"/>
      <c r="AG283" s="23"/>
      <c r="AH283" s="25"/>
      <c r="AI283" s="25"/>
    </row>
    <row r="284" spans="1:36" s="11" customFormat="1" ht="81" x14ac:dyDescent="0.25">
      <c r="A284" s="7" t="s">
        <v>490</v>
      </c>
      <c r="B284" s="8" t="s">
        <v>517</v>
      </c>
      <c r="C284" s="9">
        <v>45125</v>
      </c>
      <c r="D284" s="9">
        <f>VLOOKUP($A$6:$A$331,'[2]Contratistas 2023'!$A$1:$L$537,12,0)</f>
        <v>45291</v>
      </c>
      <c r="E284" s="16">
        <v>17289323</v>
      </c>
      <c r="F284" s="16">
        <v>17289323</v>
      </c>
      <c r="G284" s="4">
        <f t="shared" si="12"/>
        <v>1</v>
      </c>
      <c r="H284" s="16">
        <f t="shared" si="13"/>
        <v>0</v>
      </c>
      <c r="I284" s="10">
        <v>0</v>
      </c>
      <c r="J284" s="22"/>
      <c r="K284" s="22"/>
      <c r="L284" s="22"/>
      <c r="M284" s="22"/>
      <c r="N284" s="22"/>
      <c r="O284" s="22"/>
      <c r="P284" s="22"/>
      <c r="Q284" s="22"/>
      <c r="R284" s="22"/>
      <c r="S284" s="22"/>
      <c r="T284" s="22"/>
      <c r="U284" s="22"/>
      <c r="V284" s="22"/>
      <c r="W284" s="22"/>
      <c r="X284" s="22"/>
      <c r="Y284" s="22"/>
      <c r="Z284" s="22"/>
      <c r="AA284" s="22"/>
      <c r="AB284" s="22"/>
      <c r="AC284" s="22" t="s">
        <v>590</v>
      </c>
      <c r="AD284" s="23"/>
      <c r="AE284" s="23"/>
      <c r="AF284" s="23"/>
      <c r="AG284" s="23"/>
      <c r="AH284" s="25"/>
      <c r="AI284" s="25"/>
    </row>
    <row r="285" spans="1:36" ht="67.5" x14ac:dyDescent="0.25">
      <c r="A285" s="17" t="s">
        <v>521</v>
      </c>
      <c r="B285" s="15" t="s">
        <v>154</v>
      </c>
      <c r="C285" s="9">
        <v>45139</v>
      </c>
      <c r="D285" s="9">
        <f>VLOOKUP($A$6:$A$331,'[2]Contratistas 2023'!$A$1:$L$537,12,0)</f>
        <v>45291</v>
      </c>
      <c r="E285" s="16">
        <v>12451635</v>
      </c>
      <c r="F285" s="16">
        <v>12451635</v>
      </c>
      <c r="G285" s="4">
        <f t="shared" si="12"/>
        <v>1</v>
      </c>
      <c r="H285" s="16">
        <f t="shared" si="13"/>
        <v>0</v>
      </c>
      <c r="I285" s="10">
        <v>0</v>
      </c>
      <c r="J285" s="22"/>
      <c r="K285" s="22"/>
      <c r="L285" s="22"/>
      <c r="M285" s="22"/>
      <c r="N285" s="22"/>
      <c r="O285" s="22"/>
      <c r="P285" s="22"/>
      <c r="Q285" s="22"/>
      <c r="R285" s="22"/>
      <c r="S285" s="22"/>
      <c r="T285" s="22"/>
      <c r="U285" s="22"/>
      <c r="V285" s="22"/>
      <c r="W285" s="22"/>
      <c r="X285" s="22"/>
      <c r="Y285" s="22"/>
      <c r="Z285" s="22"/>
      <c r="AA285" s="22"/>
      <c r="AB285" s="22"/>
      <c r="AC285" s="22" t="s">
        <v>590</v>
      </c>
      <c r="AD285" s="23"/>
      <c r="AE285" s="23"/>
      <c r="AF285" s="23"/>
      <c r="AG285" s="23"/>
      <c r="AH285" s="25"/>
      <c r="AI285" s="25"/>
      <c r="AJ285" s="11"/>
    </row>
    <row r="286" spans="1:36" ht="81" x14ac:dyDescent="0.25">
      <c r="A286" s="17" t="s">
        <v>522</v>
      </c>
      <c r="B286" s="15" t="s">
        <v>532</v>
      </c>
      <c r="C286" s="9">
        <v>45139</v>
      </c>
      <c r="D286" s="9">
        <f>VLOOKUP($A$6:$A$331,'[2]Contratistas 2023'!$A$1:$L$537,12,0)</f>
        <v>45291</v>
      </c>
      <c r="E286" s="16">
        <v>22243330</v>
      </c>
      <c r="F286" s="16">
        <v>22243330</v>
      </c>
      <c r="G286" s="4">
        <f t="shared" si="12"/>
        <v>1</v>
      </c>
      <c r="H286" s="16">
        <f t="shared" si="13"/>
        <v>0</v>
      </c>
      <c r="I286" s="10">
        <v>0</v>
      </c>
      <c r="J286" s="22"/>
      <c r="K286" s="22"/>
      <c r="L286" s="22"/>
      <c r="M286" s="22"/>
      <c r="N286" s="22"/>
      <c r="O286" s="22"/>
      <c r="P286" s="22"/>
      <c r="Q286" s="22"/>
      <c r="R286" s="22"/>
      <c r="S286" s="22"/>
      <c r="T286" s="22"/>
      <c r="U286" s="22"/>
      <c r="V286" s="22"/>
      <c r="W286" s="22"/>
      <c r="X286" s="22"/>
      <c r="Y286" s="22"/>
      <c r="Z286" s="22"/>
      <c r="AA286" s="22"/>
      <c r="AB286" s="22"/>
      <c r="AC286" s="22" t="s">
        <v>590</v>
      </c>
      <c r="AD286" s="23"/>
      <c r="AE286" s="23"/>
      <c r="AF286" s="23"/>
      <c r="AG286" s="23"/>
      <c r="AH286" s="25"/>
      <c r="AI286" s="25"/>
      <c r="AJ286" s="11"/>
    </row>
    <row r="287" spans="1:36" ht="67.5" x14ac:dyDescent="0.25">
      <c r="A287" s="17" t="s">
        <v>523</v>
      </c>
      <c r="B287" s="15" t="s">
        <v>533</v>
      </c>
      <c r="C287" s="9">
        <v>45139</v>
      </c>
      <c r="D287" s="9">
        <f>VLOOKUP($A$6:$A$331,'[2]Contratistas 2023'!$A$1:$L$537,12,0)</f>
        <v>45291</v>
      </c>
      <c r="E287" s="16">
        <v>15910420</v>
      </c>
      <c r="F287" s="16">
        <v>15910420</v>
      </c>
      <c r="G287" s="4">
        <f t="shared" si="12"/>
        <v>1</v>
      </c>
      <c r="H287" s="16">
        <f t="shared" si="13"/>
        <v>0</v>
      </c>
      <c r="I287" s="10">
        <v>0</v>
      </c>
      <c r="J287" s="22"/>
      <c r="K287" s="22"/>
      <c r="L287" s="22"/>
      <c r="M287" s="22"/>
      <c r="N287" s="22"/>
      <c r="O287" s="22"/>
      <c r="P287" s="22"/>
      <c r="Q287" s="22"/>
      <c r="R287" s="22"/>
      <c r="S287" s="22"/>
      <c r="T287" s="22"/>
      <c r="U287" s="22"/>
      <c r="V287" s="22"/>
      <c r="W287" s="22"/>
      <c r="X287" s="22"/>
      <c r="Y287" s="22"/>
      <c r="Z287" s="22"/>
      <c r="AA287" s="22"/>
      <c r="AB287" s="22"/>
      <c r="AC287" s="22" t="s">
        <v>590</v>
      </c>
      <c r="AD287" s="23"/>
      <c r="AE287" s="23"/>
      <c r="AF287" s="23"/>
      <c r="AG287" s="23"/>
      <c r="AH287" s="25"/>
      <c r="AI287" s="25"/>
      <c r="AJ287" s="11"/>
    </row>
    <row r="288" spans="1:36" ht="54" x14ac:dyDescent="0.25">
      <c r="A288" s="17" t="s">
        <v>524</v>
      </c>
      <c r="B288" s="15" t="s">
        <v>534</v>
      </c>
      <c r="C288" s="9">
        <v>45139</v>
      </c>
      <c r="D288" s="9">
        <f>VLOOKUP($A$6:$A$331,'[2]Contratistas 2023'!$A$1:$L$537,12,0)</f>
        <v>45291</v>
      </c>
      <c r="E288" s="16">
        <v>9975000</v>
      </c>
      <c r="F288" s="16">
        <v>9975000</v>
      </c>
      <c r="G288" s="4">
        <f t="shared" si="12"/>
        <v>1</v>
      </c>
      <c r="H288" s="16">
        <f t="shared" si="13"/>
        <v>0</v>
      </c>
      <c r="I288" s="10">
        <v>0</v>
      </c>
      <c r="J288" s="22"/>
      <c r="K288" s="22"/>
      <c r="L288" s="22"/>
      <c r="M288" s="22"/>
      <c r="N288" s="22"/>
      <c r="O288" s="22"/>
      <c r="P288" s="22"/>
      <c r="Q288" s="22"/>
      <c r="R288" s="22"/>
      <c r="S288" s="22"/>
      <c r="T288" s="22"/>
      <c r="U288" s="22"/>
      <c r="V288" s="22"/>
      <c r="W288" s="22"/>
      <c r="X288" s="22"/>
      <c r="Y288" s="22"/>
      <c r="Z288" s="22"/>
      <c r="AA288" s="22"/>
      <c r="AB288" s="22"/>
      <c r="AC288" s="22" t="s">
        <v>590</v>
      </c>
      <c r="AD288" s="23"/>
      <c r="AE288" s="23"/>
      <c r="AF288" s="23"/>
      <c r="AG288" s="23"/>
      <c r="AH288" s="25"/>
      <c r="AI288" s="25"/>
      <c r="AJ288" s="11"/>
    </row>
    <row r="289" spans="1:36" ht="67.5" x14ac:dyDescent="0.25">
      <c r="A289" s="17" t="s">
        <v>525</v>
      </c>
      <c r="B289" s="15" t="s">
        <v>535</v>
      </c>
      <c r="C289" s="9">
        <v>45139</v>
      </c>
      <c r="D289" s="9">
        <f>VLOOKUP($A$6:$A$331,'[2]Contratistas 2023'!$A$1:$L$537,12,0)</f>
        <v>45291</v>
      </c>
      <c r="E289" s="16">
        <v>20752720</v>
      </c>
      <c r="F289" s="16">
        <v>20752720</v>
      </c>
      <c r="G289" s="4">
        <f t="shared" si="12"/>
        <v>1</v>
      </c>
      <c r="H289" s="16">
        <f t="shared" si="13"/>
        <v>0</v>
      </c>
      <c r="I289" s="10">
        <v>0</v>
      </c>
      <c r="J289" s="22"/>
      <c r="K289" s="22"/>
      <c r="L289" s="22"/>
      <c r="M289" s="22"/>
      <c r="N289" s="22"/>
      <c r="O289" s="22"/>
      <c r="P289" s="22"/>
      <c r="Q289" s="22"/>
      <c r="R289" s="22"/>
      <c r="S289" s="22"/>
      <c r="T289" s="22"/>
      <c r="U289" s="22"/>
      <c r="V289" s="22"/>
      <c r="W289" s="22"/>
      <c r="X289" s="22"/>
      <c r="Y289" s="22"/>
      <c r="Z289" s="22"/>
      <c r="AA289" s="22"/>
      <c r="AB289" s="22"/>
      <c r="AC289" s="22" t="s">
        <v>590</v>
      </c>
      <c r="AD289" s="23"/>
      <c r="AE289" s="23"/>
      <c r="AF289" s="23"/>
      <c r="AG289" s="23"/>
      <c r="AH289" s="25"/>
      <c r="AI289" s="25"/>
      <c r="AJ289" s="11"/>
    </row>
    <row r="290" spans="1:36" ht="81" x14ac:dyDescent="0.25">
      <c r="A290" s="17" t="s">
        <v>526</v>
      </c>
      <c r="B290" s="15" t="s">
        <v>398</v>
      </c>
      <c r="C290" s="9">
        <v>45139</v>
      </c>
      <c r="D290" s="9">
        <f>VLOOKUP($A$6:$A$331,'[2]Contratistas 2023'!$A$1:$L$537,12,0)</f>
        <v>45291</v>
      </c>
      <c r="E290" s="16">
        <v>12451635</v>
      </c>
      <c r="F290" s="16">
        <v>12451635</v>
      </c>
      <c r="G290" s="4">
        <f t="shared" si="12"/>
        <v>1</v>
      </c>
      <c r="H290" s="16">
        <f t="shared" si="13"/>
        <v>0</v>
      </c>
      <c r="I290" s="10">
        <v>0</v>
      </c>
      <c r="J290" s="22"/>
      <c r="K290" s="22"/>
      <c r="L290" s="22"/>
      <c r="M290" s="22"/>
      <c r="N290" s="22"/>
      <c r="O290" s="22"/>
      <c r="P290" s="22"/>
      <c r="Q290" s="22"/>
      <c r="R290" s="22"/>
      <c r="S290" s="22"/>
      <c r="T290" s="22"/>
      <c r="U290" s="22"/>
      <c r="V290" s="22"/>
      <c r="W290" s="22"/>
      <c r="X290" s="22"/>
      <c r="Y290" s="22"/>
      <c r="Z290" s="22"/>
      <c r="AA290" s="22"/>
      <c r="AB290" s="22"/>
      <c r="AC290" s="22" t="s">
        <v>590</v>
      </c>
      <c r="AD290" s="23"/>
      <c r="AE290" s="23"/>
      <c r="AF290" s="23"/>
      <c r="AG290" s="23"/>
      <c r="AH290" s="25"/>
      <c r="AI290" s="25"/>
      <c r="AJ290" s="11"/>
    </row>
    <row r="291" spans="1:36" ht="67.5" x14ac:dyDescent="0.25">
      <c r="A291" s="17" t="s">
        <v>527</v>
      </c>
      <c r="B291" s="15" t="s">
        <v>536</v>
      </c>
      <c r="C291" s="9">
        <v>45149</v>
      </c>
      <c r="D291" s="9">
        <f>VLOOKUP($A$6:$A$331,'[2]Contratistas 2023'!$A$1:$L$537,12,0)</f>
        <v>45291</v>
      </c>
      <c r="E291" s="16">
        <v>27554080</v>
      </c>
      <c r="F291" s="16">
        <v>27554080</v>
      </c>
      <c r="G291" s="4">
        <f t="shared" si="12"/>
        <v>1</v>
      </c>
      <c r="H291" s="16">
        <v>0</v>
      </c>
      <c r="I291" s="10">
        <v>2119545</v>
      </c>
      <c r="J291" s="22"/>
      <c r="K291" s="22"/>
      <c r="L291" s="22"/>
      <c r="M291" s="22"/>
      <c r="N291" s="22"/>
      <c r="O291" s="22"/>
      <c r="P291" s="22"/>
      <c r="Q291" s="22"/>
      <c r="R291" s="22"/>
      <c r="S291" s="22"/>
      <c r="T291" s="22"/>
      <c r="U291" s="22"/>
      <c r="V291" s="22"/>
      <c r="W291" s="22"/>
      <c r="X291" s="22"/>
      <c r="Y291" s="22"/>
      <c r="Z291" s="22"/>
      <c r="AA291" s="22"/>
      <c r="AB291" s="22"/>
      <c r="AC291" s="22" t="s">
        <v>590</v>
      </c>
      <c r="AD291" s="23"/>
      <c r="AE291" s="23"/>
      <c r="AF291" s="23"/>
      <c r="AG291" s="23"/>
      <c r="AH291" s="25"/>
      <c r="AI291" s="25"/>
      <c r="AJ291" s="11"/>
    </row>
    <row r="292" spans="1:36" ht="162" x14ac:dyDescent="0.25">
      <c r="A292" s="17" t="s">
        <v>528</v>
      </c>
      <c r="B292" s="15" t="s">
        <v>537</v>
      </c>
      <c r="C292" s="9">
        <v>45149</v>
      </c>
      <c r="D292" s="9">
        <f>VLOOKUP($A$6:$A$331,'[2]Contratistas 2023'!$A$1:$L$537,12,0)</f>
        <v>45291</v>
      </c>
      <c r="E292" s="16">
        <v>41540492</v>
      </c>
      <c r="F292" s="16">
        <v>41540492</v>
      </c>
      <c r="G292" s="4">
        <f t="shared" si="12"/>
        <v>1</v>
      </c>
      <c r="H292" s="16">
        <f t="shared" si="13"/>
        <v>0</v>
      </c>
      <c r="I292" s="10">
        <v>0</v>
      </c>
      <c r="J292" s="22"/>
      <c r="K292" s="22"/>
      <c r="L292" s="22"/>
      <c r="M292" s="22"/>
      <c r="N292" s="22"/>
      <c r="O292" s="22"/>
      <c r="P292" s="22"/>
      <c r="Q292" s="22"/>
      <c r="R292" s="22"/>
      <c r="S292" s="22"/>
      <c r="T292" s="22"/>
      <c r="U292" s="22"/>
      <c r="V292" s="22"/>
      <c r="W292" s="22"/>
      <c r="X292" s="22"/>
      <c r="Y292" s="22"/>
      <c r="Z292" s="22"/>
      <c r="AA292" s="22"/>
      <c r="AB292" s="22"/>
      <c r="AC292" s="22" t="s">
        <v>590</v>
      </c>
      <c r="AD292" s="23"/>
      <c r="AE292" s="23"/>
      <c r="AF292" s="23"/>
      <c r="AG292" s="23"/>
      <c r="AH292" s="25"/>
      <c r="AI292" s="25"/>
      <c r="AJ292" s="11"/>
    </row>
    <row r="293" spans="1:36" ht="54" x14ac:dyDescent="0.25">
      <c r="A293" s="17" t="s">
        <v>529</v>
      </c>
      <c r="B293" s="15" t="s">
        <v>538</v>
      </c>
      <c r="C293" s="9">
        <v>45152</v>
      </c>
      <c r="D293" s="9">
        <f>VLOOKUP($A$6:$A$331,'[2]Contratistas 2023'!$A$1:$L$537,12,0)</f>
        <v>45291</v>
      </c>
      <c r="E293" s="16">
        <v>46462947</v>
      </c>
      <c r="F293" s="16">
        <v>46462947</v>
      </c>
      <c r="G293" s="4">
        <f t="shared" si="12"/>
        <v>1</v>
      </c>
      <c r="H293" s="16">
        <f t="shared" si="13"/>
        <v>0</v>
      </c>
      <c r="I293" s="10">
        <v>0</v>
      </c>
      <c r="J293" s="22"/>
      <c r="K293" s="22"/>
      <c r="L293" s="22"/>
      <c r="M293" s="22"/>
      <c r="N293" s="22"/>
      <c r="O293" s="22"/>
      <c r="P293" s="22"/>
      <c r="Q293" s="22"/>
      <c r="R293" s="22"/>
      <c r="S293" s="22"/>
      <c r="T293" s="22"/>
      <c r="U293" s="22"/>
      <c r="V293" s="22"/>
      <c r="W293" s="22"/>
      <c r="X293" s="22"/>
      <c r="Y293" s="22"/>
      <c r="Z293" s="22"/>
      <c r="AA293" s="22"/>
      <c r="AB293" s="22"/>
      <c r="AC293" s="22" t="s">
        <v>590</v>
      </c>
      <c r="AD293" s="23"/>
      <c r="AE293" s="23"/>
      <c r="AF293" s="23"/>
      <c r="AG293" s="23"/>
      <c r="AH293" s="25"/>
      <c r="AI293" s="25"/>
      <c r="AJ293" s="11"/>
    </row>
    <row r="294" spans="1:36" ht="67.5" x14ac:dyDescent="0.25">
      <c r="A294" s="17" t="s">
        <v>530</v>
      </c>
      <c r="B294" s="15" t="s">
        <v>111</v>
      </c>
      <c r="C294" s="9">
        <v>45153</v>
      </c>
      <c r="D294" s="9">
        <f>VLOOKUP($A$6:$A$331,'[2]Contratistas 2023'!$A$1:$L$537,12,0)</f>
        <v>45291</v>
      </c>
      <c r="E294" s="16">
        <v>9044000</v>
      </c>
      <c r="F294" s="16">
        <v>9044000</v>
      </c>
      <c r="G294" s="4">
        <f t="shared" si="12"/>
        <v>1</v>
      </c>
      <c r="H294" s="16">
        <f t="shared" si="13"/>
        <v>0</v>
      </c>
      <c r="I294" s="10">
        <v>0</v>
      </c>
      <c r="J294" s="22"/>
      <c r="K294" s="22"/>
      <c r="L294" s="22"/>
      <c r="M294" s="22"/>
      <c r="N294" s="22"/>
      <c r="O294" s="22"/>
      <c r="P294" s="22"/>
      <c r="Q294" s="22"/>
      <c r="R294" s="22"/>
      <c r="S294" s="22"/>
      <c r="T294" s="22"/>
      <c r="U294" s="22"/>
      <c r="V294" s="22"/>
      <c r="W294" s="22"/>
      <c r="X294" s="22"/>
      <c r="Y294" s="22"/>
      <c r="Z294" s="22"/>
      <c r="AA294" s="22"/>
      <c r="AB294" s="22"/>
      <c r="AC294" s="22" t="s">
        <v>590</v>
      </c>
      <c r="AD294" s="23"/>
      <c r="AE294" s="23"/>
      <c r="AF294" s="23"/>
      <c r="AG294" s="23"/>
      <c r="AH294" s="25"/>
      <c r="AI294" s="25"/>
      <c r="AJ294" s="11"/>
    </row>
    <row r="295" spans="1:36" ht="54" x14ac:dyDescent="0.25">
      <c r="A295" s="17" t="s">
        <v>549</v>
      </c>
      <c r="B295" s="15" t="s">
        <v>562</v>
      </c>
      <c r="C295" s="9">
        <v>45173</v>
      </c>
      <c r="D295" s="9">
        <f>VLOOKUP($A$6:$A$331,'[2]Contratistas 2023'!$A$1:$L$537,12,0)</f>
        <v>45291</v>
      </c>
      <c r="E295" s="16">
        <v>9712275</v>
      </c>
      <c r="F295" s="16">
        <v>9712275</v>
      </c>
      <c r="G295" s="4">
        <f t="shared" si="12"/>
        <v>1</v>
      </c>
      <c r="H295" s="16">
        <f t="shared" si="13"/>
        <v>0</v>
      </c>
      <c r="I295" s="10">
        <v>0</v>
      </c>
      <c r="J295" s="22"/>
      <c r="K295" s="22"/>
      <c r="L295" s="22"/>
      <c r="M295" s="22"/>
      <c r="N295" s="22"/>
      <c r="O295" s="22"/>
      <c r="P295" s="22"/>
      <c r="Q295" s="22"/>
      <c r="R295" s="22"/>
      <c r="S295" s="22"/>
      <c r="T295" s="22"/>
      <c r="U295" s="22"/>
      <c r="V295" s="22"/>
      <c r="W295" s="22"/>
      <c r="X295" s="22"/>
      <c r="Y295" s="22"/>
      <c r="Z295" s="22"/>
      <c r="AA295" s="22"/>
      <c r="AB295" s="22"/>
      <c r="AC295" s="22" t="s">
        <v>590</v>
      </c>
      <c r="AD295" s="23"/>
      <c r="AE295" s="23"/>
      <c r="AF295" s="23"/>
      <c r="AG295" s="23"/>
      <c r="AH295" s="25"/>
      <c r="AI295" s="25"/>
      <c r="AJ295" s="11"/>
    </row>
    <row r="296" spans="1:36" ht="108" x14ac:dyDescent="0.25">
      <c r="A296" s="17" t="s">
        <v>552</v>
      </c>
      <c r="B296" s="15" t="s">
        <v>565</v>
      </c>
      <c r="C296" s="9">
        <v>45173</v>
      </c>
      <c r="D296" s="9">
        <f>VLOOKUP($A$6:$A$331,'[2]Contratistas 2023'!$A$1:$L$537,12,0)</f>
        <v>45291</v>
      </c>
      <c r="E296" s="16">
        <v>22316639</v>
      </c>
      <c r="F296" s="16">
        <v>22316639</v>
      </c>
      <c r="G296" s="4">
        <f t="shared" si="12"/>
        <v>1</v>
      </c>
      <c r="H296" s="16">
        <f t="shared" si="13"/>
        <v>0</v>
      </c>
      <c r="I296" s="10">
        <v>0</v>
      </c>
      <c r="J296" s="22"/>
      <c r="K296" s="22"/>
      <c r="L296" s="22"/>
      <c r="M296" s="22"/>
      <c r="N296" s="22"/>
      <c r="O296" s="22"/>
      <c r="P296" s="22"/>
      <c r="Q296" s="22"/>
      <c r="R296" s="22"/>
      <c r="S296" s="22"/>
      <c r="T296" s="22"/>
      <c r="U296" s="22"/>
      <c r="V296" s="22"/>
      <c r="W296" s="22"/>
      <c r="X296" s="22"/>
      <c r="Y296" s="22"/>
      <c r="Z296" s="22"/>
      <c r="AA296" s="22"/>
      <c r="AB296" s="22"/>
      <c r="AC296" s="22" t="s">
        <v>590</v>
      </c>
      <c r="AD296" s="23"/>
      <c r="AE296" s="23"/>
      <c r="AF296" s="23"/>
      <c r="AG296" s="23"/>
      <c r="AH296" s="25"/>
      <c r="AI296" s="25"/>
      <c r="AJ296" s="11"/>
    </row>
    <row r="297" spans="1:36" ht="81" x14ac:dyDescent="0.25">
      <c r="A297" s="17" t="s">
        <v>546</v>
      </c>
      <c r="B297" s="15" t="s">
        <v>402</v>
      </c>
      <c r="C297" s="9">
        <v>45170</v>
      </c>
      <c r="D297" s="9">
        <f>VLOOKUP($A$6:$A$331,'[2]Contratistas 2023'!$A$1:$L$537,12,0)</f>
        <v>45291</v>
      </c>
      <c r="E297" s="16">
        <v>20348736</v>
      </c>
      <c r="F297" s="16">
        <v>20348736</v>
      </c>
      <c r="G297" s="4">
        <f t="shared" si="12"/>
        <v>1</v>
      </c>
      <c r="H297" s="16">
        <f t="shared" si="13"/>
        <v>0</v>
      </c>
      <c r="I297" s="10">
        <v>0</v>
      </c>
      <c r="J297" s="22"/>
      <c r="K297" s="22"/>
      <c r="L297" s="22"/>
      <c r="M297" s="22"/>
      <c r="N297" s="22"/>
      <c r="O297" s="22"/>
      <c r="P297" s="22"/>
      <c r="Q297" s="22"/>
      <c r="R297" s="22"/>
      <c r="S297" s="22"/>
      <c r="T297" s="22"/>
      <c r="U297" s="22"/>
      <c r="V297" s="22"/>
      <c r="W297" s="22"/>
      <c r="X297" s="22"/>
      <c r="Y297" s="22"/>
      <c r="Z297" s="22"/>
      <c r="AA297" s="22"/>
      <c r="AB297" s="22"/>
      <c r="AC297" s="22" t="s">
        <v>590</v>
      </c>
      <c r="AD297" s="23"/>
      <c r="AE297" s="23"/>
      <c r="AF297" s="23"/>
      <c r="AG297" s="23"/>
      <c r="AH297" s="25"/>
      <c r="AI297" s="25"/>
      <c r="AJ297" s="11"/>
    </row>
    <row r="298" spans="1:36" ht="148.5" x14ac:dyDescent="0.25">
      <c r="A298" s="17" t="s">
        <v>551</v>
      </c>
      <c r="B298" s="15" t="s">
        <v>564</v>
      </c>
      <c r="C298" s="9">
        <v>45173</v>
      </c>
      <c r="D298" s="9">
        <f>VLOOKUP($A$6:$A$331,'[2]Contratistas 2023'!$A$1:$L$537,12,0)</f>
        <v>45291</v>
      </c>
      <c r="E298" s="16">
        <v>24798673</v>
      </c>
      <c r="F298" s="16">
        <v>24798673</v>
      </c>
      <c r="G298" s="4">
        <f t="shared" si="12"/>
        <v>1</v>
      </c>
      <c r="H298" s="16">
        <f t="shared" si="13"/>
        <v>0</v>
      </c>
      <c r="I298" s="10">
        <v>0</v>
      </c>
      <c r="J298" s="22"/>
      <c r="K298" s="22"/>
      <c r="L298" s="22"/>
      <c r="M298" s="22"/>
      <c r="N298" s="22"/>
      <c r="O298" s="22"/>
      <c r="P298" s="22"/>
      <c r="Q298" s="22"/>
      <c r="R298" s="22"/>
      <c r="S298" s="22"/>
      <c r="T298" s="22"/>
      <c r="U298" s="22"/>
      <c r="V298" s="22"/>
      <c r="W298" s="22"/>
      <c r="X298" s="22"/>
      <c r="Y298" s="22"/>
      <c r="Z298" s="22"/>
      <c r="AA298" s="22"/>
      <c r="AB298" s="22"/>
      <c r="AC298" s="22" t="s">
        <v>590</v>
      </c>
      <c r="AD298" s="23"/>
      <c r="AE298" s="23"/>
      <c r="AF298" s="23"/>
      <c r="AG298" s="23"/>
      <c r="AH298" s="25"/>
      <c r="AI298" s="25"/>
      <c r="AJ298" s="11"/>
    </row>
    <row r="299" spans="1:36" ht="81" x14ac:dyDescent="0.25">
      <c r="A299" s="17" t="s">
        <v>544</v>
      </c>
      <c r="B299" s="15" t="s">
        <v>394</v>
      </c>
      <c r="C299" s="9">
        <v>45170</v>
      </c>
      <c r="D299" s="9">
        <f>VLOOKUP($A$6:$A$331,'[2]Contratistas 2023'!$A$1:$L$537,12,0)</f>
        <v>45291</v>
      </c>
      <c r="E299" s="16">
        <v>17794664</v>
      </c>
      <c r="F299" s="16">
        <v>17794664</v>
      </c>
      <c r="G299" s="4">
        <f t="shared" si="12"/>
        <v>1</v>
      </c>
      <c r="H299" s="16">
        <f t="shared" si="13"/>
        <v>0</v>
      </c>
      <c r="I299" s="10">
        <v>0</v>
      </c>
      <c r="J299" s="22"/>
      <c r="K299" s="22"/>
      <c r="L299" s="22"/>
      <c r="M299" s="22"/>
      <c r="N299" s="22"/>
      <c r="O299" s="22"/>
      <c r="P299" s="22"/>
      <c r="Q299" s="22"/>
      <c r="R299" s="22"/>
      <c r="S299" s="22"/>
      <c r="T299" s="22"/>
      <c r="U299" s="22"/>
      <c r="V299" s="22"/>
      <c r="W299" s="22"/>
      <c r="X299" s="22"/>
      <c r="Y299" s="22"/>
      <c r="Z299" s="22"/>
      <c r="AA299" s="22"/>
      <c r="AB299" s="22"/>
      <c r="AC299" s="22" t="s">
        <v>590</v>
      </c>
      <c r="AD299" s="23"/>
      <c r="AE299" s="23"/>
      <c r="AF299" s="23"/>
      <c r="AG299" s="23"/>
      <c r="AH299" s="25"/>
      <c r="AI299" s="25"/>
      <c r="AJ299" s="11"/>
    </row>
    <row r="300" spans="1:36" ht="81" x14ac:dyDescent="0.25">
      <c r="A300" s="17" t="s">
        <v>543</v>
      </c>
      <c r="B300" s="15" t="s">
        <v>392</v>
      </c>
      <c r="C300" s="9">
        <v>45170</v>
      </c>
      <c r="D300" s="9">
        <f>VLOOKUP($A$6:$A$331,'[2]Contratistas 2023'!$A$1:$L$537,12,0)</f>
        <v>45291</v>
      </c>
      <c r="E300" s="16">
        <v>9961308</v>
      </c>
      <c r="F300" s="16">
        <v>9961308</v>
      </c>
      <c r="G300" s="4">
        <f t="shared" si="12"/>
        <v>1</v>
      </c>
      <c r="H300" s="16">
        <f t="shared" si="13"/>
        <v>0</v>
      </c>
      <c r="I300" s="10">
        <v>0</v>
      </c>
      <c r="J300" s="22"/>
      <c r="K300" s="22"/>
      <c r="L300" s="22"/>
      <c r="M300" s="22"/>
      <c r="N300" s="22"/>
      <c r="O300" s="22"/>
      <c r="P300" s="22"/>
      <c r="Q300" s="22"/>
      <c r="R300" s="22"/>
      <c r="S300" s="22"/>
      <c r="T300" s="22"/>
      <c r="U300" s="22"/>
      <c r="V300" s="22"/>
      <c r="W300" s="22"/>
      <c r="X300" s="22"/>
      <c r="Y300" s="22"/>
      <c r="Z300" s="22"/>
      <c r="AA300" s="22"/>
      <c r="AB300" s="22"/>
      <c r="AC300" s="22" t="s">
        <v>590</v>
      </c>
      <c r="AD300" s="23"/>
      <c r="AE300" s="23"/>
      <c r="AF300" s="23"/>
      <c r="AG300" s="23"/>
      <c r="AH300" s="25"/>
      <c r="AI300" s="25"/>
      <c r="AJ300" s="11"/>
    </row>
    <row r="301" spans="1:36" ht="81" x14ac:dyDescent="0.25">
      <c r="A301" s="17" t="s">
        <v>603</v>
      </c>
      <c r="B301" s="15" t="s">
        <v>392</v>
      </c>
      <c r="C301" s="9">
        <v>45174</v>
      </c>
      <c r="D301" s="9">
        <v>45279</v>
      </c>
      <c r="E301" s="16">
        <v>8716144</v>
      </c>
      <c r="F301" s="16">
        <v>8716144</v>
      </c>
      <c r="G301" s="4">
        <f t="shared" si="12"/>
        <v>1</v>
      </c>
      <c r="H301" s="16">
        <v>0</v>
      </c>
      <c r="I301" s="10">
        <v>913120</v>
      </c>
      <c r="J301" s="22"/>
      <c r="K301" s="22"/>
      <c r="L301" s="22"/>
      <c r="M301" s="22"/>
      <c r="N301" s="22"/>
      <c r="O301" s="22"/>
      <c r="P301" s="22"/>
      <c r="Q301" s="22"/>
      <c r="R301" s="22"/>
      <c r="S301" s="22"/>
      <c r="T301" s="22"/>
      <c r="U301" s="22"/>
      <c r="V301" s="22"/>
      <c r="W301" s="22"/>
      <c r="X301" s="22"/>
      <c r="Y301" s="22"/>
      <c r="Z301" s="22"/>
      <c r="AA301" s="22"/>
      <c r="AB301" s="22"/>
      <c r="AC301" s="22" t="s">
        <v>590</v>
      </c>
      <c r="AD301" s="23"/>
      <c r="AE301" s="23"/>
      <c r="AF301" s="23"/>
      <c r="AG301" s="23"/>
      <c r="AH301" s="25"/>
      <c r="AI301" s="25"/>
      <c r="AJ301" s="11"/>
    </row>
    <row r="302" spans="1:36" ht="81" x14ac:dyDescent="0.25">
      <c r="A302" s="17" t="s">
        <v>545</v>
      </c>
      <c r="B302" s="15" t="s">
        <v>181</v>
      </c>
      <c r="C302" s="9">
        <v>45170</v>
      </c>
      <c r="D302" s="9">
        <f>VLOOKUP($A$6:$A$331,'[2]Contratistas 2023'!$A$1:$L$537,12,0)</f>
        <v>45291</v>
      </c>
      <c r="E302" s="16">
        <v>12728336</v>
      </c>
      <c r="F302" s="16">
        <v>12728336</v>
      </c>
      <c r="G302" s="4">
        <f t="shared" si="12"/>
        <v>1</v>
      </c>
      <c r="H302" s="16">
        <f t="shared" si="13"/>
        <v>0</v>
      </c>
      <c r="I302" s="10">
        <v>0</v>
      </c>
      <c r="J302" s="22"/>
      <c r="K302" s="22"/>
      <c r="L302" s="22"/>
      <c r="M302" s="22"/>
      <c r="N302" s="22"/>
      <c r="O302" s="22"/>
      <c r="P302" s="22"/>
      <c r="Q302" s="22"/>
      <c r="R302" s="22"/>
      <c r="S302" s="22"/>
      <c r="T302" s="22"/>
      <c r="U302" s="22"/>
      <c r="V302" s="22"/>
      <c r="W302" s="22"/>
      <c r="X302" s="22"/>
      <c r="Y302" s="22"/>
      <c r="Z302" s="22"/>
      <c r="AA302" s="22"/>
      <c r="AB302" s="22"/>
      <c r="AC302" s="22" t="s">
        <v>590</v>
      </c>
      <c r="AD302" s="23"/>
      <c r="AE302" s="23"/>
      <c r="AF302" s="23"/>
      <c r="AG302" s="23"/>
      <c r="AH302" s="25"/>
      <c r="AI302" s="25"/>
      <c r="AJ302" s="11"/>
    </row>
    <row r="303" spans="1:36" ht="81" x14ac:dyDescent="0.25">
      <c r="A303" s="17" t="s">
        <v>542</v>
      </c>
      <c r="B303" s="15" t="s">
        <v>385</v>
      </c>
      <c r="C303" s="9">
        <v>45170</v>
      </c>
      <c r="D303" s="9">
        <f>VLOOKUP($A$6:$A$331,'[2]Contratistas 2023'!$A$1:$L$537,12,0)</f>
        <v>45291</v>
      </c>
      <c r="E303" s="16">
        <v>25434536</v>
      </c>
      <c r="F303" s="16">
        <v>25434536</v>
      </c>
      <c r="G303" s="4">
        <f t="shared" si="12"/>
        <v>1</v>
      </c>
      <c r="H303" s="16">
        <f t="shared" si="13"/>
        <v>0</v>
      </c>
      <c r="I303" s="10">
        <v>0</v>
      </c>
      <c r="J303" s="22"/>
      <c r="K303" s="22"/>
      <c r="L303" s="22"/>
      <c r="M303" s="22"/>
      <c r="N303" s="22"/>
      <c r="O303" s="22"/>
      <c r="P303" s="22"/>
      <c r="Q303" s="22"/>
      <c r="R303" s="22"/>
      <c r="S303" s="22"/>
      <c r="T303" s="22"/>
      <c r="U303" s="22"/>
      <c r="V303" s="22"/>
      <c r="W303" s="22"/>
      <c r="X303" s="22"/>
      <c r="Y303" s="22"/>
      <c r="Z303" s="22"/>
      <c r="AA303" s="22"/>
      <c r="AB303" s="22"/>
      <c r="AC303" s="22" t="s">
        <v>590</v>
      </c>
      <c r="AD303" s="23"/>
      <c r="AE303" s="23"/>
      <c r="AF303" s="23"/>
      <c r="AG303" s="23"/>
      <c r="AH303" s="25"/>
      <c r="AI303" s="25"/>
      <c r="AJ303" s="11"/>
    </row>
    <row r="304" spans="1:36" ht="81" x14ac:dyDescent="0.25">
      <c r="A304" s="17" t="s">
        <v>541</v>
      </c>
      <c r="B304" s="15" t="s">
        <v>385</v>
      </c>
      <c r="C304" s="9">
        <v>45170</v>
      </c>
      <c r="D304" s="9">
        <f>VLOOKUP($A$6:$A$331,'[2]Contratistas 2023'!$A$1:$L$537,12,0)</f>
        <v>45291</v>
      </c>
      <c r="E304" s="16">
        <v>25434536</v>
      </c>
      <c r="F304" s="16">
        <v>25434536</v>
      </c>
      <c r="G304" s="4">
        <f t="shared" si="12"/>
        <v>1</v>
      </c>
      <c r="H304" s="16">
        <f t="shared" si="13"/>
        <v>0</v>
      </c>
      <c r="I304" s="10">
        <v>0</v>
      </c>
      <c r="J304" s="22"/>
      <c r="K304" s="22"/>
      <c r="L304" s="22"/>
      <c r="M304" s="22"/>
      <c r="N304" s="22"/>
      <c r="O304" s="22"/>
      <c r="P304" s="22"/>
      <c r="Q304" s="22"/>
      <c r="R304" s="22"/>
      <c r="S304" s="22"/>
      <c r="T304" s="22"/>
      <c r="U304" s="22"/>
      <c r="V304" s="22"/>
      <c r="W304" s="22"/>
      <c r="X304" s="22"/>
      <c r="Y304" s="22"/>
      <c r="Z304" s="22"/>
      <c r="AA304" s="22"/>
      <c r="AB304" s="22"/>
      <c r="AC304" s="22" t="s">
        <v>590</v>
      </c>
      <c r="AD304" s="23"/>
      <c r="AE304" s="23"/>
      <c r="AF304" s="23"/>
      <c r="AG304" s="23"/>
      <c r="AH304" s="25"/>
      <c r="AI304" s="25"/>
      <c r="AJ304" s="11"/>
    </row>
    <row r="305" spans="1:36" ht="67.5" x14ac:dyDescent="0.25">
      <c r="A305" s="17" t="s">
        <v>547</v>
      </c>
      <c r="B305" s="15" t="s">
        <v>427</v>
      </c>
      <c r="C305" s="9">
        <v>45170</v>
      </c>
      <c r="D305" s="9">
        <f>VLOOKUP($A$6:$A$331,'[2]Contratistas 2023'!$A$1:$L$537,12,0)</f>
        <v>45291</v>
      </c>
      <c r="E305" s="16">
        <v>20348736</v>
      </c>
      <c r="F305" s="16">
        <v>20348736</v>
      </c>
      <c r="G305" s="4">
        <f t="shared" si="12"/>
        <v>1</v>
      </c>
      <c r="H305" s="16">
        <f t="shared" si="13"/>
        <v>0</v>
      </c>
      <c r="I305" s="10">
        <v>0</v>
      </c>
      <c r="J305" s="22"/>
      <c r="K305" s="22"/>
      <c r="L305" s="22"/>
      <c r="M305" s="22"/>
      <c r="N305" s="22"/>
      <c r="O305" s="22"/>
      <c r="P305" s="22"/>
      <c r="Q305" s="22"/>
      <c r="R305" s="22"/>
      <c r="S305" s="22"/>
      <c r="T305" s="22"/>
      <c r="U305" s="22"/>
      <c r="V305" s="22"/>
      <c r="W305" s="22"/>
      <c r="X305" s="22"/>
      <c r="Y305" s="22"/>
      <c r="Z305" s="22"/>
      <c r="AA305" s="22"/>
      <c r="AB305" s="22"/>
      <c r="AC305" s="22" t="s">
        <v>590</v>
      </c>
      <c r="AD305" s="23"/>
      <c r="AE305" s="23"/>
      <c r="AF305" s="23"/>
      <c r="AG305" s="23"/>
      <c r="AH305" s="25"/>
      <c r="AI305" s="25"/>
      <c r="AJ305" s="11"/>
    </row>
    <row r="306" spans="1:36" ht="81" x14ac:dyDescent="0.25">
      <c r="A306" s="17" t="s">
        <v>548</v>
      </c>
      <c r="B306" s="15" t="s">
        <v>561</v>
      </c>
      <c r="C306" s="9">
        <v>45170</v>
      </c>
      <c r="D306" s="9">
        <f>VLOOKUP($A$6:$A$331,'[2]Contratistas 2023'!$A$1:$L$537,12,0)</f>
        <v>45291</v>
      </c>
      <c r="E306" s="16">
        <v>7980000</v>
      </c>
      <c r="F306" s="16">
        <v>7980000</v>
      </c>
      <c r="G306" s="4">
        <f t="shared" si="12"/>
        <v>1</v>
      </c>
      <c r="H306" s="16">
        <f t="shared" si="13"/>
        <v>0</v>
      </c>
      <c r="I306" s="10">
        <v>0</v>
      </c>
      <c r="J306" s="22"/>
      <c r="K306" s="22"/>
      <c r="L306" s="22"/>
      <c r="M306" s="22"/>
      <c r="N306" s="22"/>
      <c r="O306" s="22"/>
      <c r="P306" s="22"/>
      <c r="Q306" s="22"/>
      <c r="R306" s="22"/>
      <c r="S306" s="22"/>
      <c r="T306" s="22"/>
      <c r="U306" s="22"/>
      <c r="V306" s="22"/>
      <c r="W306" s="22"/>
      <c r="X306" s="22"/>
      <c r="Y306" s="22"/>
      <c r="Z306" s="22"/>
      <c r="AA306" s="22"/>
      <c r="AB306" s="22"/>
      <c r="AC306" s="22" t="s">
        <v>590</v>
      </c>
      <c r="AD306" s="23"/>
      <c r="AE306" s="23"/>
      <c r="AF306" s="23"/>
      <c r="AG306" s="23"/>
      <c r="AH306" s="25"/>
      <c r="AI306" s="25"/>
      <c r="AJ306" s="11"/>
    </row>
    <row r="307" spans="1:36" ht="121.5" x14ac:dyDescent="0.25">
      <c r="A307" s="17" t="s">
        <v>550</v>
      </c>
      <c r="B307" s="15" t="s">
        <v>563</v>
      </c>
      <c r="C307" s="9">
        <v>45173</v>
      </c>
      <c r="D307" s="9">
        <f>VLOOKUP($A$6:$A$331,'[2]Contratistas 2023'!$A$1:$L$537,12,0)</f>
        <v>45291</v>
      </c>
      <c r="E307" s="16">
        <v>9712275</v>
      </c>
      <c r="F307" s="16">
        <v>9712275</v>
      </c>
      <c r="G307" s="4">
        <f t="shared" si="12"/>
        <v>1</v>
      </c>
      <c r="H307" s="16">
        <f t="shared" si="13"/>
        <v>0</v>
      </c>
      <c r="I307" s="10">
        <v>0</v>
      </c>
      <c r="J307" s="22"/>
      <c r="K307" s="22"/>
      <c r="L307" s="22"/>
      <c r="M307" s="22"/>
      <c r="N307" s="22"/>
      <c r="O307" s="22"/>
      <c r="P307" s="22"/>
      <c r="Q307" s="22"/>
      <c r="R307" s="22"/>
      <c r="S307" s="22"/>
      <c r="T307" s="22"/>
      <c r="U307" s="22"/>
      <c r="V307" s="22"/>
      <c r="W307" s="22"/>
      <c r="X307" s="22"/>
      <c r="Y307" s="22"/>
      <c r="Z307" s="22"/>
      <c r="AA307" s="22"/>
      <c r="AB307" s="22"/>
      <c r="AC307" s="22" t="s">
        <v>590</v>
      </c>
      <c r="AD307" s="23"/>
      <c r="AE307" s="23"/>
      <c r="AF307" s="23"/>
      <c r="AG307" s="23"/>
      <c r="AH307" s="25"/>
      <c r="AI307" s="25"/>
      <c r="AJ307" s="11"/>
    </row>
    <row r="308" spans="1:36" ht="94.5" x14ac:dyDescent="0.25">
      <c r="A308" s="17" t="s">
        <v>553</v>
      </c>
      <c r="B308" s="15" t="s">
        <v>421</v>
      </c>
      <c r="C308" s="9">
        <v>45173</v>
      </c>
      <c r="D308" s="9">
        <f>VLOOKUP($A$6:$A$331,'[2]Contratistas 2023'!$A$1:$L$537,12,0)</f>
        <v>45291</v>
      </c>
      <c r="E308" s="16">
        <v>27278000</v>
      </c>
      <c r="F308" s="16">
        <v>27278000</v>
      </c>
      <c r="G308" s="4">
        <f t="shared" si="12"/>
        <v>1</v>
      </c>
      <c r="H308" s="16">
        <f t="shared" si="13"/>
        <v>0</v>
      </c>
      <c r="I308" s="10">
        <v>0</v>
      </c>
      <c r="J308" s="22"/>
      <c r="K308" s="22"/>
      <c r="L308" s="22"/>
      <c r="M308" s="22"/>
      <c r="N308" s="22"/>
      <c r="O308" s="22"/>
      <c r="P308" s="22"/>
      <c r="Q308" s="22"/>
      <c r="R308" s="22"/>
      <c r="S308" s="22"/>
      <c r="T308" s="22"/>
      <c r="U308" s="22"/>
      <c r="V308" s="22"/>
      <c r="W308" s="22"/>
      <c r="X308" s="22"/>
      <c r="Y308" s="22"/>
      <c r="Z308" s="22"/>
      <c r="AA308" s="22"/>
      <c r="AB308" s="22"/>
      <c r="AC308" s="22" t="s">
        <v>590</v>
      </c>
      <c r="AD308" s="23"/>
      <c r="AE308" s="23"/>
      <c r="AF308" s="23"/>
      <c r="AG308" s="23"/>
      <c r="AH308" s="25"/>
      <c r="AI308" s="25"/>
      <c r="AJ308" s="11"/>
    </row>
    <row r="309" spans="1:36" ht="81" x14ac:dyDescent="0.25">
      <c r="A309" s="17" t="s">
        <v>540</v>
      </c>
      <c r="B309" s="15" t="s">
        <v>398</v>
      </c>
      <c r="C309" s="9">
        <v>45174</v>
      </c>
      <c r="D309" s="9">
        <f>VLOOKUP($A$6:$A$331,'[2]Contratistas 2023'!$A$1:$L$537,12,0)</f>
        <v>45291</v>
      </c>
      <c r="E309" s="16">
        <v>9629264</v>
      </c>
      <c r="F309" s="16">
        <v>9629264</v>
      </c>
      <c r="G309" s="4">
        <f t="shared" si="12"/>
        <v>1</v>
      </c>
      <c r="H309" s="16">
        <f t="shared" si="13"/>
        <v>0</v>
      </c>
      <c r="I309" s="10">
        <v>0</v>
      </c>
      <c r="J309" s="22"/>
      <c r="K309" s="22"/>
      <c r="L309" s="22"/>
      <c r="M309" s="22"/>
      <c r="N309" s="22"/>
      <c r="O309" s="22"/>
      <c r="P309" s="22"/>
      <c r="Q309" s="22"/>
      <c r="R309" s="22"/>
      <c r="S309" s="22"/>
      <c r="T309" s="22"/>
      <c r="U309" s="22"/>
      <c r="V309" s="22"/>
      <c r="W309" s="22"/>
      <c r="X309" s="22"/>
      <c r="Y309" s="22"/>
      <c r="Z309" s="22"/>
      <c r="AA309" s="22"/>
      <c r="AB309" s="22"/>
      <c r="AC309" s="22" t="s">
        <v>590</v>
      </c>
      <c r="AD309" s="23"/>
      <c r="AE309" s="23"/>
      <c r="AF309" s="23"/>
      <c r="AG309" s="23"/>
      <c r="AH309" s="25"/>
      <c r="AI309" s="25"/>
      <c r="AJ309" s="11"/>
    </row>
    <row r="310" spans="1:36" ht="81" x14ac:dyDescent="0.25">
      <c r="A310" s="17" t="s">
        <v>555</v>
      </c>
      <c r="B310" s="15" t="s">
        <v>73</v>
      </c>
      <c r="C310" s="9">
        <v>45177</v>
      </c>
      <c r="D310" s="9">
        <f>VLOOKUP($A$6:$A$331,'[2]Contratistas 2023'!$A$1:$L$537,12,0)</f>
        <v>45291</v>
      </c>
      <c r="E310" s="16">
        <v>15633716</v>
      </c>
      <c r="F310" s="16">
        <v>15633716</v>
      </c>
      <c r="G310" s="4">
        <f t="shared" si="12"/>
        <v>1</v>
      </c>
      <c r="H310" s="16">
        <f t="shared" si="13"/>
        <v>0</v>
      </c>
      <c r="I310" s="10">
        <v>0</v>
      </c>
      <c r="J310" s="22"/>
      <c r="K310" s="22"/>
      <c r="L310" s="22"/>
      <c r="M310" s="22"/>
      <c r="N310" s="22"/>
      <c r="O310" s="22"/>
      <c r="P310" s="22"/>
      <c r="Q310" s="22"/>
      <c r="R310" s="22"/>
      <c r="S310" s="22"/>
      <c r="T310" s="22"/>
      <c r="U310" s="22"/>
      <c r="V310" s="22"/>
      <c r="W310" s="22"/>
      <c r="X310" s="22"/>
      <c r="Y310" s="22"/>
      <c r="Z310" s="22"/>
      <c r="AA310" s="22"/>
      <c r="AB310" s="22"/>
      <c r="AC310" s="22" t="s">
        <v>590</v>
      </c>
      <c r="AD310" s="23"/>
      <c r="AE310" s="23"/>
      <c r="AF310" s="23"/>
      <c r="AG310" s="23"/>
      <c r="AH310" s="25"/>
      <c r="AI310" s="25"/>
      <c r="AJ310" s="11"/>
    </row>
    <row r="311" spans="1:36" ht="81" x14ac:dyDescent="0.25">
      <c r="A311" s="17" t="s">
        <v>554</v>
      </c>
      <c r="B311" s="15" t="s">
        <v>566</v>
      </c>
      <c r="C311" s="9">
        <v>45177</v>
      </c>
      <c r="D311" s="9">
        <f>VLOOKUP($A$6:$A$331,'[2]Contratistas 2023'!$A$1:$L$537,12,0)</f>
        <v>45291</v>
      </c>
      <c r="E311" s="16">
        <v>16756642</v>
      </c>
      <c r="F311" s="16">
        <v>16756642</v>
      </c>
      <c r="G311" s="4">
        <f t="shared" si="12"/>
        <v>1</v>
      </c>
      <c r="H311" s="16">
        <f t="shared" si="13"/>
        <v>0</v>
      </c>
      <c r="I311" s="10">
        <v>0</v>
      </c>
      <c r="J311" s="22"/>
      <c r="K311" s="22"/>
      <c r="L311" s="22"/>
      <c r="M311" s="22"/>
      <c r="N311" s="22"/>
      <c r="O311" s="22"/>
      <c r="P311" s="22"/>
      <c r="Q311" s="22"/>
      <c r="R311" s="22"/>
      <c r="S311" s="22"/>
      <c r="T311" s="22"/>
      <c r="U311" s="22"/>
      <c r="V311" s="22"/>
      <c r="W311" s="22"/>
      <c r="X311" s="22"/>
      <c r="Y311" s="22"/>
      <c r="Z311" s="22"/>
      <c r="AA311" s="22"/>
      <c r="AB311" s="22"/>
      <c r="AC311" s="22" t="s">
        <v>590</v>
      </c>
      <c r="AD311" s="23"/>
      <c r="AE311" s="23"/>
      <c r="AF311" s="23"/>
      <c r="AG311" s="23"/>
      <c r="AH311" s="25"/>
      <c r="AI311" s="25"/>
      <c r="AJ311" s="11"/>
    </row>
    <row r="312" spans="1:36" ht="54" x14ac:dyDescent="0.25">
      <c r="A312" s="17" t="s">
        <v>571</v>
      </c>
      <c r="B312" s="15" t="s">
        <v>572</v>
      </c>
      <c r="C312" s="9">
        <v>45187</v>
      </c>
      <c r="D312" s="9">
        <v>45217</v>
      </c>
      <c r="E312" s="16">
        <v>5652500</v>
      </c>
      <c r="F312" s="16">
        <v>5652500</v>
      </c>
      <c r="G312" s="4">
        <f t="shared" si="12"/>
        <v>1</v>
      </c>
      <c r="H312" s="16">
        <f t="shared" si="13"/>
        <v>0</v>
      </c>
      <c r="I312" s="10">
        <v>0</v>
      </c>
      <c r="J312" s="22"/>
      <c r="K312" s="22"/>
      <c r="L312" s="22"/>
      <c r="M312" s="22"/>
      <c r="N312" s="22"/>
      <c r="O312" s="22"/>
      <c r="P312" s="22"/>
      <c r="Q312" s="22"/>
      <c r="R312" s="22"/>
      <c r="S312" s="22"/>
      <c r="T312" s="22"/>
      <c r="U312" s="22"/>
      <c r="V312" s="22"/>
      <c r="W312" s="22"/>
      <c r="X312" s="22"/>
      <c r="Y312" s="22"/>
      <c r="Z312" s="22"/>
      <c r="AA312" s="22"/>
      <c r="AB312" s="22"/>
      <c r="AC312" s="22" t="s">
        <v>591</v>
      </c>
      <c r="AD312" s="23"/>
      <c r="AE312" s="23"/>
      <c r="AF312" s="23"/>
      <c r="AG312" s="23"/>
      <c r="AH312" s="25"/>
    </row>
    <row r="313" spans="1:36" ht="54" x14ac:dyDescent="0.25">
      <c r="A313" s="17" t="s">
        <v>556</v>
      </c>
      <c r="B313" s="15" t="s">
        <v>567</v>
      </c>
      <c r="C313" s="9">
        <v>45183</v>
      </c>
      <c r="D313" s="9">
        <f>VLOOKUP($A$6:$A$331,'[2]Contratistas 2023'!$A$1:$L$537,12,0)</f>
        <v>45291</v>
      </c>
      <c r="E313" s="16">
        <v>11349433</v>
      </c>
      <c r="F313" s="16">
        <v>11349433</v>
      </c>
      <c r="G313" s="4">
        <f t="shared" si="12"/>
        <v>1</v>
      </c>
      <c r="H313" s="16">
        <f t="shared" si="13"/>
        <v>0</v>
      </c>
      <c r="I313" s="10">
        <v>0</v>
      </c>
      <c r="J313" s="22"/>
      <c r="K313" s="22"/>
      <c r="L313" s="22"/>
      <c r="M313" s="22"/>
      <c r="N313" s="22"/>
      <c r="O313" s="22"/>
      <c r="P313" s="22"/>
      <c r="Q313" s="22"/>
      <c r="R313" s="22"/>
      <c r="S313" s="22"/>
      <c r="T313" s="22"/>
      <c r="U313" s="22"/>
      <c r="V313" s="22"/>
      <c r="W313" s="22"/>
      <c r="X313" s="22"/>
      <c r="Y313" s="22"/>
      <c r="Z313" s="22"/>
      <c r="AA313" s="22"/>
      <c r="AB313" s="22"/>
      <c r="AC313" s="22" t="s">
        <v>590</v>
      </c>
      <c r="AD313" s="23"/>
      <c r="AE313" s="23"/>
      <c r="AF313" s="23"/>
      <c r="AG313" s="23"/>
      <c r="AH313" s="25"/>
      <c r="AI313" s="25"/>
      <c r="AJ313" s="11"/>
    </row>
    <row r="314" spans="1:36" ht="81" x14ac:dyDescent="0.25">
      <c r="A314" s="17" t="s">
        <v>558</v>
      </c>
      <c r="B314" s="15" t="s">
        <v>398</v>
      </c>
      <c r="C314" s="9">
        <v>45183</v>
      </c>
      <c r="D314" s="9">
        <f>VLOOKUP($A$6:$A$331,'[2]Contratistas 2023'!$A$1:$L$537,12,0)</f>
        <v>45291</v>
      </c>
      <c r="E314" s="16">
        <v>8882166</v>
      </c>
      <c r="F314" s="16">
        <v>8882166</v>
      </c>
      <c r="G314" s="4">
        <f t="shared" si="12"/>
        <v>1</v>
      </c>
      <c r="H314" s="16">
        <f t="shared" si="13"/>
        <v>0</v>
      </c>
      <c r="I314" s="10">
        <v>0</v>
      </c>
      <c r="J314" s="22"/>
      <c r="K314" s="22"/>
      <c r="L314" s="22"/>
      <c r="M314" s="22"/>
      <c r="N314" s="22"/>
      <c r="O314" s="22"/>
      <c r="P314" s="22"/>
      <c r="Q314" s="22"/>
      <c r="R314" s="22"/>
      <c r="S314" s="22"/>
      <c r="T314" s="22"/>
      <c r="U314" s="22"/>
      <c r="V314" s="22"/>
      <c r="W314" s="22"/>
      <c r="X314" s="22"/>
      <c r="Y314" s="22"/>
      <c r="Z314" s="22"/>
      <c r="AA314" s="22"/>
      <c r="AB314" s="22"/>
      <c r="AC314" s="22" t="s">
        <v>590</v>
      </c>
      <c r="AD314" s="23"/>
      <c r="AE314" s="23"/>
      <c r="AF314" s="23"/>
      <c r="AG314" s="23"/>
      <c r="AH314" s="25"/>
      <c r="AI314" s="25"/>
      <c r="AJ314" s="11"/>
    </row>
    <row r="315" spans="1:36" ht="94.5" x14ac:dyDescent="0.25">
      <c r="A315" s="17" t="s">
        <v>560</v>
      </c>
      <c r="B315" s="15" t="s">
        <v>570</v>
      </c>
      <c r="C315" s="9">
        <v>45183</v>
      </c>
      <c r="D315" s="9">
        <f>VLOOKUP($A$6:$A$331,'[2]Contratistas 2023'!$A$1:$L$537,12,0)</f>
        <v>45291</v>
      </c>
      <c r="E315" s="16">
        <v>8882166</v>
      </c>
      <c r="F315" s="16">
        <v>8882166</v>
      </c>
      <c r="G315" s="4">
        <f t="shared" ref="G315:G318" si="14">F315/E315</f>
        <v>1</v>
      </c>
      <c r="H315" s="16">
        <f t="shared" ref="H315:H318" si="15">+E315-F315</f>
        <v>0</v>
      </c>
      <c r="I315" s="10">
        <v>0</v>
      </c>
      <c r="J315" s="22"/>
      <c r="K315" s="22"/>
      <c r="L315" s="22"/>
      <c r="M315" s="22"/>
      <c r="N315" s="22"/>
      <c r="O315" s="22"/>
      <c r="P315" s="22"/>
      <c r="Q315" s="22"/>
      <c r="R315" s="22"/>
      <c r="S315" s="22"/>
      <c r="T315" s="22"/>
      <c r="U315" s="22"/>
      <c r="V315" s="22"/>
      <c r="W315" s="22"/>
      <c r="X315" s="22"/>
      <c r="Y315" s="22"/>
      <c r="Z315" s="22"/>
      <c r="AA315" s="22"/>
      <c r="AB315" s="22"/>
      <c r="AC315" s="22" t="s">
        <v>590</v>
      </c>
      <c r="AD315" s="23"/>
      <c r="AE315" s="23"/>
      <c r="AF315" s="23"/>
      <c r="AG315" s="23"/>
      <c r="AH315" s="25"/>
      <c r="AI315" s="25"/>
      <c r="AJ315" s="11"/>
    </row>
    <row r="316" spans="1:36" ht="94.5" x14ac:dyDescent="0.25">
      <c r="A316" s="17" t="s">
        <v>559</v>
      </c>
      <c r="B316" s="15" t="s">
        <v>569</v>
      </c>
      <c r="C316" s="9">
        <v>45188</v>
      </c>
      <c r="D316" s="9">
        <f>VLOOKUP($A$6:$A$331,'[2]Contratistas 2023'!$A$1:$L$537,12,0)</f>
        <v>45291</v>
      </c>
      <c r="E316" s="16">
        <v>19455531</v>
      </c>
      <c r="F316" s="16">
        <v>19455531</v>
      </c>
      <c r="G316" s="4">
        <f t="shared" si="14"/>
        <v>1</v>
      </c>
      <c r="H316" s="16">
        <f t="shared" si="15"/>
        <v>0</v>
      </c>
      <c r="I316" s="10">
        <v>0</v>
      </c>
      <c r="J316" s="22"/>
      <c r="K316" s="22"/>
      <c r="L316" s="22"/>
      <c r="M316" s="22"/>
      <c r="N316" s="22"/>
      <c r="O316" s="22"/>
      <c r="P316" s="22"/>
      <c r="Q316" s="22"/>
      <c r="R316" s="22"/>
      <c r="S316" s="22"/>
      <c r="T316" s="22"/>
      <c r="U316" s="22"/>
      <c r="V316" s="22"/>
      <c r="W316" s="22"/>
      <c r="X316" s="22"/>
      <c r="Y316" s="22"/>
      <c r="Z316" s="22"/>
      <c r="AA316" s="22"/>
      <c r="AB316" s="22"/>
      <c r="AC316" s="22" t="s">
        <v>590</v>
      </c>
      <c r="AD316" s="23"/>
      <c r="AE316" s="23"/>
      <c r="AF316" s="23"/>
      <c r="AG316" s="23"/>
      <c r="AH316" s="25"/>
      <c r="AI316" s="25"/>
      <c r="AJ316" s="11"/>
    </row>
    <row r="317" spans="1:36" ht="108" x14ac:dyDescent="0.25">
      <c r="A317" s="17" t="s">
        <v>577</v>
      </c>
      <c r="B317" s="15" t="s">
        <v>126</v>
      </c>
      <c r="C317" s="9">
        <v>45188</v>
      </c>
      <c r="D317" s="9">
        <f>VLOOKUP($A$6:$A$331,'[2]Contratistas 2023'!$A$1:$L$537,12,0)</f>
        <v>45291</v>
      </c>
      <c r="E317" s="16">
        <v>23780821</v>
      </c>
      <c r="F317" s="16">
        <v>23780821</v>
      </c>
      <c r="G317" s="4">
        <f t="shared" si="14"/>
        <v>1</v>
      </c>
      <c r="H317" s="16">
        <f t="shared" si="15"/>
        <v>0</v>
      </c>
      <c r="I317" s="10">
        <v>0</v>
      </c>
      <c r="J317" s="22"/>
      <c r="K317" s="22"/>
      <c r="L317" s="22"/>
      <c r="M317" s="22"/>
      <c r="N317" s="22"/>
      <c r="O317" s="22"/>
      <c r="P317" s="22"/>
      <c r="Q317" s="22"/>
      <c r="R317" s="22"/>
      <c r="S317" s="22"/>
      <c r="T317" s="22"/>
      <c r="U317" s="22"/>
      <c r="V317" s="22"/>
      <c r="W317" s="22"/>
      <c r="X317" s="22"/>
      <c r="Y317" s="22"/>
      <c r="Z317" s="22"/>
      <c r="AA317" s="22"/>
      <c r="AB317" s="22"/>
      <c r="AC317" s="22" t="s">
        <v>590</v>
      </c>
      <c r="AD317" s="23"/>
      <c r="AE317" s="23"/>
      <c r="AF317" s="23"/>
      <c r="AG317" s="23"/>
      <c r="AH317" s="25"/>
      <c r="AI317" s="25"/>
      <c r="AJ317" s="11"/>
    </row>
    <row r="318" spans="1:36" ht="94.5" x14ac:dyDescent="0.25">
      <c r="A318" s="17" t="s">
        <v>557</v>
      </c>
      <c r="B318" s="15" t="s">
        <v>568</v>
      </c>
      <c r="C318" s="9">
        <v>45187</v>
      </c>
      <c r="D318" s="9">
        <f>VLOOKUP($A$6:$A$331,'[2]Contratistas 2023'!$A$1:$L$537,12,0)</f>
        <v>45291</v>
      </c>
      <c r="E318" s="16">
        <v>8550123</v>
      </c>
      <c r="F318" s="16">
        <v>8550123</v>
      </c>
      <c r="G318" s="4">
        <f t="shared" si="14"/>
        <v>1</v>
      </c>
      <c r="H318" s="16">
        <f t="shared" si="15"/>
        <v>0</v>
      </c>
      <c r="I318" s="10">
        <v>0</v>
      </c>
      <c r="J318" s="22"/>
      <c r="K318" s="22"/>
      <c r="L318" s="22"/>
      <c r="M318" s="22"/>
      <c r="N318" s="22"/>
      <c r="O318" s="22"/>
      <c r="P318" s="22"/>
      <c r="Q318" s="22"/>
      <c r="R318" s="22"/>
      <c r="S318" s="22"/>
      <c r="T318" s="22"/>
      <c r="U318" s="22"/>
      <c r="V318" s="22"/>
      <c r="W318" s="22"/>
      <c r="X318" s="22"/>
      <c r="Y318" s="22"/>
      <c r="Z318" s="22"/>
      <c r="AA318" s="22"/>
      <c r="AB318" s="22"/>
      <c r="AC318" s="22" t="s">
        <v>590</v>
      </c>
      <c r="AD318" s="23"/>
      <c r="AE318" s="23"/>
      <c r="AF318" s="23"/>
      <c r="AG318" s="23"/>
      <c r="AH318" s="25"/>
      <c r="AI318" s="25"/>
      <c r="AJ318" s="11"/>
    </row>
    <row r="319" spans="1:36" ht="108" x14ac:dyDescent="0.25">
      <c r="A319" s="7" t="s">
        <v>149</v>
      </c>
      <c r="B319" s="8" t="s">
        <v>167</v>
      </c>
      <c r="C319" s="9">
        <v>44975</v>
      </c>
      <c r="D319" s="9">
        <v>44995</v>
      </c>
      <c r="E319" s="10">
        <v>0</v>
      </c>
      <c r="F319" s="16">
        <v>0</v>
      </c>
      <c r="G319" s="4" t="s">
        <v>519</v>
      </c>
      <c r="H319" s="16">
        <v>0</v>
      </c>
      <c r="I319" s="10">
        <v>0</v>
      </c>
      <c r="J319" s="22"/>
      <c r="K319" s="22"/>
      <c r="L319" s="22"/>
      <c r="M319" s="22"/>
      <c r="N319" s="22"/>
      <c r="O319" s="22"/>
      <c r="P319" s="22"/>
      <c r="Q319" s="22"/>
      <c r="R319" s="22"/>
      <c r="S319" s="22"/>
      <c r="T319" s="22"/>
      <c r="U319" s="22"/>
      <c r="V319" s="22"/>
      <c r="W319" s="22"/>
      <c r="X319" s="22"/>
      <c r="Y319" s="22"/>
      <c r="Z319" s="22"/>
      <c r="AA319" s="22"/>
      <c r="AB319" s="22"/>
      <c r="AC319" s="22" t="s">
        <v>591</v>
      </c>
      <c r="AD319" s="23"/>
      <c r="AE319" s="23"/>
      <c r="AF319" s="23"/>
      <c r="AG319" s="23"/>
      <c r="AH319" s="25"/>
    </row>
    <row r="320" spans="1:36" ht="81" x14ac:dyDescent="0.25">
      <c r="A320" s="7" t="s">
        <v>191</v>
      </c>
      <c r="B320" s="8" t="s">
        <v>494</v>
      </c>
      <c r="C320" s="9">
        <v>45028</v>
      </c>
      <c r="D320" s="9">
        <v>45291</v>
      </c>
      <c r="E320" s="10">
        <v>948434078</v>
      </c>
      <c r="F320" s="16">
        <v>704472964</v>
      </c>
      <c r="G320" s="28">
        <f>F320/E320</f>
        <v>0.74277483310758896</v>
      </c>
      <c r="H320" s="29">
        <f>+E320-F320</f>
        <v>243961114</v>
      </c>
      <c r="I320" s="10">
        <v>0</v>
      </c>
      <c r="J320" s="22"/>
      <c r="K320" s="22"/>
      <c r="L320" s="22"/>
      <c r="M320" s="22"/>
      <c r="N320" s="22"/>
      <c r="O320" s="22"/>
      <c r="P320" s="22"/>
      <c r="Q320" s="22"/>
      <c r="R320" s="22"/>
      <c r="S320" s="22"/>
      <c r="T320" s="22"/>
      <c r="U320" s="22"/>
      <c r="V320" s="22"/>
      <c r="W320" s="22"/>
      <c r="X320" s="22"/>
      <c r="Y320" s="22"/>
      <c r="Z320" s="22"/>
      <c r="AA320" s="22"/>
      <c r="AB320" s="22"/>
      <c r="AC320" s="22" t="s">
        <v>591</v>
      </c>
      <c r="AD320" s="23"/>
      <c r="AE320" s="23"/>
      <c r="AF320" s="23"/>
      <c r="AG320" s="23"/>
      <c r="AH320" s="25"/>
    </row>
    <row r="321" spans="1:36" ht="94.5" x14ac:dyDescent="0.25">
      <c r="A321" s="7" t="s">
        <v>578</v>
      </c>
      <c r="B321" s="15" t="s">
        <v>584</v>
      </c>
      <c r="C321" s="9">
        <v>45231</v>
      </c>
      <c r="D321" s="9">
        <f>VLOOKUP($A$6:$A$331,'[2]Contratistas 2023'!$A$1:$L$537,12,0)</f>
        <v>45291</v>
      </c>
      <c r="E321" s="16">
        <v>12717268</v>
      </c>
      <c r="F321" s="16">
        <v>12717268</v>
      </c>
      <c r="G321" s="4">
        <f t="shared" ref="G321:G326" si="16">F321/E321</f>
        <v>1</v>
      </c>
      <c r="H321" s="16">
        <f t="shared" ref="H321:H326" si="17">+E321-F321</f>
        <v>0</v>
      </c>
      <c r="I321" s="21"/>
      <c r="J321" s="11"/>
      <c r="K321" s="11"/>
      <c r="L321" s="11"/>
      <c r="M321" s="11"/>
      <c r="N321" s="11"/>
      <c r="O321" s="11"/>
      <c r="P321" s="11"/>
      <c r="Q321" s="11"/>
      <c r="R321" s="11"/>
      <c r="S321" s="11"/>
      <c r="T321" s="11"/>
      <c r="U321" s="11"/>
      <c r="V321" s="11"/>
      <c r="W321" s="11"/>
      <c r="X321" s="11"/>
      <c r="Y321" s="11"/>
      <c r="Z321" s="11"/>
      <c r="AA321" s="11"/>
      <c r="AB321" s="11"/>
      <c r="AC321" s="22" t="s">
        <v>590</v>
      </c>
      <c r="AD321" s="23"/>
      <c r="AE321" s="23"/>
      <c r="AF321" s="23"/>
      <c r="AG321" s="23"/>
      <c r="AH321" s="25"/>
      <c r="AI321" s="25"/>
      <c r="AJ321" s="11"/>
    </row>
    <row r="322" spans="1:36" ht="108" x14ac:dyDescent="0.25">
      <c r="A322" s="7" t="s">
        <v>579</v>
      </c>
      <c r="B322" s="15" t="s">
        <v>585</v>
      </c>
      <c r="C322" s="9">
        <v>45231</v>
      </c>
      <c r="D322" s="9">
        <f>VLOOKUP($A$6:$A$331,'[2]Contratistas 2023'!$A$1:$L$537,12,0)</f>
        <v>45291</v>
      </c>
      <c r="E322" s="16">
        <v>12717268</v>
      </c>
      <c r="F322" s="16">
        <v>12717268</v>
      </c>
      <c r="G322" s="4">
        <f t="shared" si="16"/>
        <v>1</v>
      </c>
      <c r="H322" s="16">
        <f t="shared" si="17"/>
        <v>0</v>
      </c>
      <c r="I322" s="21"/>
      <c r="J322" s="11"/>
      <c r="K322" s="11"/>
      <c r="L322" s="11"/>
      <c r="M322" s="11"/>
      <c r="N322" s="11"/>
      <c r="O322" s="11"/>
      <c r="P322" s="11"/>
      <c r="Q322" s="11"/>
      <c r="R322" s="11"/>
      <c r="S322" s="11"/>
      <c r="T322" s="11"/>
      <c r="U322" s="11"/>
      <c r="V322" s="11"/>
      <c r="W322" s="11"/>
      <c r="X322" s="11"/>
      <c r="Y322" s="11"/>
      <c r="Z322" s="11"/>
      <c r="AA322" s="11"/>
      <c r="AB322" s="11"/>
      <c r="AC322" s="22" t="s">
        <v>590</v>
      </c>
      <c r="AD322" s="23"/>
      <c r="AE322" s="23"/>
      <c r="AF322" s="23"/>
      <c r="AG322" s="23"/>
      <c r="AH322" s="25"/>
      <c r="AI322" s="25"/>
      <c r="AJ322" s="11"/>
    </row>
    <row r="323" spans="1:36" ht="121.5" x14ac:dyDescent="0.25">
      <c r="A323" s="7" t="s">
        <v>580</v>
      </c>
      <c r="B323" s="15" t="s">
        <v>87</v>
      </c>
      <c r="C323" s="9">
        <v>45231</v>
      </c>
      <c r="D323" s="9">
        <f>VLOOKUP($A$6:$A$331,'[2]Contratistas 2023'!$A$1:$L$537,12,0)</f>
        <v>45291</v>
      </c>
      <c r="E323" s="16">
        <v>20348736</v>
      </c>
      <c r="F323" s="16">
        <v>20348736</v>
      </c>
      <c r="G323" s="4">
        <f t="shared" si="16"/>
        <v>1</v>
      </c>
      <c r="H323" s="16">
        <f t="shared" si="17"/>
        <v>0</v>
      </c>
      <c r="I323" s="21"/>
      <c r="J323" s="11"/>
      <c r="K323" s="11"/>
      <c r="L323" s="11"/>
      <c r="M323" s="11"/>
      <c r="N323" s="11"/>
      <c r="O323" s="11"/>
      <c r="P323" s="11"/>
      <c r="Q323" s="11"/>
      <c r="R323" s="11"/>
      <c r="S323" s="11"/>
      <c r="T323" s="11"/>
      <c r="U323" s="11"/>
      <c r="V323" s="11"/>
      <c r="W323" s="11"/>
      <c r="X323" s="11"/>
      <c r="Y323" s="11"/>
      <c r="Z323" s="11"/>
      <c r="AA323" s="11"/>
      <c r="AB323" s="11"/>
      <c r="AC323" s="22" t="s">
        <v>590</v>
      </c>
      <c r="AD323" s="23"/>
      <c r="AE323" s="23"/>
      <c r="AF323" s="23"/>
      <c r="AG323" s="23"/>
      <c r="AH323" s="25"/>
      <c r="AI323" s="25"/>
      <c r="AJ323" s="11"/>
    </row>
    <row r="324" spans="1:36" ht="81" x14ac:dyDescent="0.25">
      <c r="A324" s="7" t="s">
        <v>581</v>
      </c>
      <c r="B324" s="15" t="s">
        <v>586</v>
      </c>
      <c r="C324" s="9">
        <v>45247</v>
      </c>
      <c r="D324" s="9">
        <f>VLOOKUP($A$6:$A$331,'[2]Contratistas 2023'!$A$1:$L$537,12,0)</f>
        <v>45291</v>
      </c>
      <c r="E324" s="16">
        <v>10258393</v>
      </c>
      <c r="F324" s="16">
        <v>10258393</v>
      </c>
      <c r="G324" s="4">
        <f t="shared" si="16"/>
        <v>1</v>
      </c>
      <c r="H324" s="16">
        <f t="shared" si="17"/>
        <v>0</v>
      </c>
      <c r="I324" s="21"/>
      <c r="J324" s="11"/>
      <c r="K324" s="11"/>
      <c r="L324" s="11"/>
      <c r="M324" s="11"/>
      <c r="N324" s="11"/>
      <c r="O324" s="11"/>
      <c r="P324" s="11"/>
      <c r="Q324" s="11"/>
      <c r="R324" s="11"/>
      <c r="S324" s="11"/>
      <c r="T324" s="11"/>
      <c r="U324" s="11"/>
      <c r="V324" s="11"/>
      <c r="W324" s="11"/>
      <c r="X324" s="11"/>
      <c r="Y324" s="11"/>
      <c r="Z324" s="11"/>
      <c r="AA324" s="11"/>
      <c r="AB324" s="11"/>
      <c r="AC324" s="22" t="s">
        <v>590</v>
      </c>
      <c r="AD324" s="23"/>
      <c r="AE324" s="23"/>
      <c r="AF324" s="23"/>
      <c r="AG324" s="23"/>
      <c r="AH324" s="25"/>
      <c r="AI324" s="25"/>
      <c r="AJ324" s="11"/>
    </row>
    <row r="325" spans="1:36" ht="67.5" x14ac:dyDescent="0.25">
      <c r="A325" s="7" t="s">
        <v>582</v>
      </c>
      <c r="B325" s="15" t="s">
        <v>587</v>
      </c>
      <c r="C325" s="9">
        <v>45251</v>
      </c>
      <c r="D325" s="9">
        <f>VLOOKUP($A$6:$A$331,'[2]Contratistas 2023'!$A$1:$L$537,12,0)</f>
        <v>45291</v>
      </c>
      <c r="E325" s="16">
        <v>5534059</v>
      </c>
      <c r="F325" s="16">
        <v>5534059</v>
      </c>
      <c r="G325" s="4">
        <f t="shared" si="16"/>
        <v>1</v>
      </c>
      <c r="H325" s="16">
        <f t="shared" si="17"/>
        <v>0</v>
      </c>
      <c r="I325" s="21"/>
      <c r="J325" s="11"/>
      <c r="K325" s="11"/>
      <c r="L325" s="11"/>
      <c r="M325" s="11"/>
      <c r="N325" s="11"/>
      <c r="O325" s="11"/>
      <c r="P325" s="11"/>
      <c r="Q325" s="11"/>
      <c r="R325" s="11"/>
      <c r="S325" s="11"/>
      <c r="T325" s="11"/>
      <c r="U325" s="11"/>
      <c r="V325" s="11"/>
      <c r="W325" s="11"/>
      <c r="X325" s="11"/>
      <c r="Y325" s="11"/>
      <c r="Z325" s="11"/>
      <c r="AA325" s="11"/>
      <c r="AB325" s="11"/>
      <c r="AC325" s="22" t="s">
        <v>590</v>
      </c>
      <c r="AD325" s="23"/>
      <c r="AE325" s="23"/>
      <c r="AF325" s="23"/>
      <c r="AG325" s="23"/>
      <c r="AH325" s="25"/>
      <c r="AI325" s="25"/>
      <c r="AJ325" s="11"/>
    </row>
    <row r="326" spans="1:36" ht="108" x14ac:dyDescent="0.25">
      <c r="A326" s="7" t="s">
        <v>583</v>
      </c>
      <c r="B326" s="15" t="s">
        <v>588</v>
      </c>
      <c r="C326" s="9">
        <v>45254</v>
      </c>
      <c r="D326" s="9">
        <f>VLOOKUP($A$6:$A$331,'[2]Contratistas 2023'!$A$1:$L$537,12,0)</f>
        <v>45291</v>
      </c>
      <c r="E326" s="16">
        <v>5486688</v>
      </c>
      <c r="F326" s="16">
        <v>5486688</v>
      </c>
      <c r="G326" s="4">
        <f t="shared" si="16"/>
        <v>1</v>
      </c>
      <c r="H326" s="16">
        <f t="shared" si="17"/>
        <v>0</v>
      </c>
      <c r="I326" s="21"/>
      <c r="J326" s="11"/>
      <c r="K326" s="11"/>
      <c r="L326" s="11"/>
      <c r="M326" s="11"/>
      <c r="N326" s="11"/>
      <c r="O326" s="11"/>
      <c r="P326" s="11"/>
      <c r="Q326" s="11"/>
      <c r="R326" s="11"/>
      <c r="S326" s="11"/>
      <c r="T326" s="11"/>
      <c r="U326" s="11"/>
      <c r="V326" s="11"/>
      <c r="W326" s="11"/>
      <c r="X326" s="11"/>
      <c r="Y326" s="11"/>
      <c r="Z326" s="11"/>
      <c r="AA326" s="11"/>
      <c r="AB326" s="11"/>
      <c r="AC326" s="22" t="s">
        <v>590</v>
      </c>
      <c r="AD326" s="23"/>
      <c r="AE326" s="23"/>
      <c r="AF326" s="23"/>
      <c r="AG326" s="23"/>
      <c r="AH326" s="25"/>
      <c r="AI326" s="25"/>
      <c r="AJ326" s="11"/>
    </row>
    <row r="327" spans="1:36" ht="94.5" x14ac:dyDescent="0.25">
      <c r="A327" s="7" t="s">
        <v>593</v>
      </c>
      <c r="B327" s="15" t="s">
        <v>12</v>
      </c>
      <c r="C327" s="9">
        <v>45201</v>
      </c>
      <c r="D327" s="9">
        <f>VLOOKUP($A$6:$A$331,'[2]Contratistas 2023'!$A$1:$L$537,12,0)</f>
        <v>45291</v>
      </c>
      <c r="E327" s="16">
        <v>7387970</v>
      </c>
      <c r="F327" s="16">
        <v>7387970</v>
      </c>
      <c r="G327" s="4">
        <f>+F327/E327</f>
        <v>1</v>
      </c>
      <c r="H327" s="16">
        <f>+E327-F327</f>
        <v>0</v>
      </c>
      <c r="I327" s="21"/>
      <c r="J327" s="11"/>
      <c r="K327" s="11"/>
      <c r="L327" s="11"/>
      <c r="M327" s="11"/>
      <c r="N327" s="11"/>
      <c r="O327" s="11"/>
      <c r="P327" s="11"/>
      <c r="Q327" s="11"/>
      <c r="R327" s="11"/>
      <c r="S327" s="11"/>
      <c r="T327" s="11"/>
      <c r="U327" s="11"/>
      <c r="V327" s="11"/>
      <c r="W327" s="11"/>
      <c r="X327" s="11"/>
      <c r="Y327" s="11"/>
      <c r="Z327" s="11"/>
      <c r="AA327" s="11"/>
      <c r="AB327" s="11"/>
      <c r="AC327" s="22" t="s">
        <v>590</v>
      </c>
      <c r="AD327" s="23"/>
      <c r="AE327" s="23"/>
      <c r="AF327" s="23"/>
      <c r="AG327" s="23"/>
      <c r="AH327" s="25"/>
      <c r="AI327" s="25"/>
      <c r="AJ327" s="11"/>
    </row>
    <row r="328" spans="1:36" ht="81" x14ac:dyDescent="0.25">
      <c r="A328" s="7" t="s">
        <v>594</v>
      </c>
      <c r="B328" s="15" t="s">
        <v>598</v>
      </c>
      <c r="C328" s="9">
        <v>45209</v>
      </c>
      <c r="D328" s="9">
        <f>VLOOKUP($A$6:$A$331,'[2]Contratistas 2023'!$A$1:$L$537,12,0)</f>
        <v>45291</v>
      </c>
      <c r="E328" s="16">
        <v>18884769</v>
      </c>
      <c r="F328" s="16">
        <v>18884769</v>
      </c>
      <c r="G328" s="4">
        <f t="shared" ref="G328:G339" si="18">+F328/E328</f>
        <v>1</v>
      </c>
      <c r="H328" s="16">
        <f t="shared" ref="H328:H339" si="19">+E328-F328</f>
        <v>0</v>
      </c>
      <c r="I328" s="21"/>
      <c r="J328" s="11"/>
      <c r="K328" s="11"/>
      <c r="L328" s="11"/>
      <c r="M328" s="11"/>
      <c r="N328" s="11"/>
      <c r="O328" s="11"/>
      <c r="P328" s="11"/>
      <c r="Q328" s="11"/>
      <c r="R328" s="11"/>
      <c r="S328" s="11"/>
      <c r="T328" s="11"/>
      <c r="U328" s="11"/>
      <c r="V328" s="11"/>
      <c r="W328" s="11"/>
      <c r="X328" s="11"/>
      <c r="Y328" s="11"/>
      <c r="Z328" s="11"/>
      <c r="AA328" s="11"/>
      <c r="AB328" s="11"/>
      <c r="AC328" s="22" t="s">
        <v>590</v>
      </c>
      <c r="AD328" s="23"/>
      <c r="AE328" s="23"/>
      <c r="AF328" s="23"/>
      <c r="AG328" s="23"/>
      <c r="AH328" s="25"/>
      <c r="AI328" s="25"/>
      <c r="AJ328" s="11"/>
    </row>
    <row r="329" spans="1:36" ht="67.5" x14ac:dyDescent="0.25">
      <c r="A329" s="7" t="s">
        <v>595</v>
      </c>
      <c r="B329" s="15" t="s">
        <v>599</v>
      </c>
      <c r="C329" s="9">
        <v>45210</v>
      </c>
      <c r="D329" s="9">
        <f>VLOOKUP($A$6:$A$331,'[2]Contratistas 2023'!$A$1:$L$537,12,0)</f>
        <v>45291</v>
      </c>
      <c r="E329" s="16">
        <v>11863109</v>
      </c>
      <c r="F329" s="16">
        <v>11863109</v>
      </c>
      <c r="G329" s="4">
        <f t="shared" si="18"/>
        <v>1</v>
      </c>
      <c r="H329" s="16">
        <f t="shared" si="19"/>
        <v>0</v>
      </c>
      <c r="I329" s="21"/>
      <c r="J329" s="11"/>
      <c r="K329" s="11"/>
      <c r="L329" s="11"/>
      <c r="M329" s="11"/>
      <c r="N329" s="11"/>
      <c r="O329" s="11"/>
      <c r="P329" s="11"/>
      <c r="Q329" s="11"/>
      <c r="R329" s="11"/>
      <c r="S329" s="11"/>
      <c r="T329" s="11"/>
      <c r="U329" s="11"/>
      <c r="V329" s="11"/>
      <c r="W329" s="11"/>
      <c r="X329" s="11"/>
      <c r="Y329" s="11"/>
      <c r="Z329" s="11"/>
      <c r="AA329" s="11"/>
      <c r="AB329" s="11"/>
      <c r="AC329" s="22" t="s">
        <v>590</v>
      </c>
      <c r="AD329" s="23"/>
      <c r="AE329" s="23"/>
      <c r="AF329" s="23"/>
      <c r="AG329" s="23"/>
      <c r="AH329" s="25"/>
      <c r="AI329" s="25"/>
      <c r="AJ329" s="11"/>
    </row>
    <row r="330" spans="1:36" ht="67.5" x14ac:dyDescent="0.25">
      <c r="A330" s="7" t="s">
        <v>596</v>
      </c>
      <c r="B330" s="15" t="s">
        <v>600</v>
      </c>
      <c r="C330" s="9">
        <v>45210</v>
      </c>
      <c r="D330" s="9">
        <f>VLOOKUP($A$6:$A$331,'[2]Contratistas 2023'!$A$1:$L$537,12,0)</f>
        <v>45291</v>
      </c>
      <c r="E330" s="16">
        <v>11863109</v>
      </c>
      <c r="F330" s="16">
        <v>11863109</v>
      </c>
      <c r="G330" s="4">
        <f t="shared" si="18"/>
        <v>1</v>
      </c>
      <c r="H330" s="16">
        <f t="shared" si="19"/>
        <v>0</v>
      </c>
      <c r="I330" s="21"/>
      <c r="J330" s="11"/>
      <c r="K330" s="11"/>
      <c r="L330" s="11"/>
      <c r="M330" s="11"/>
      <c r="N330" s="11"/>
      <c r="O330" s="11"/>
      <c r="P330" s="11"/>
      <c r="Q330" s="11"/>
      <c r="R330" s="11"/>
      <c r="S330" s="11"/>
      <c r="T330" s="11"/>
      <c r="U330" s="11"/>
      <c r="V330" s="11"/>
      <c r="W330" s="11"/>
      <c r="X330" s="11"/>
      <c r="Y330" s="11"/>
      <c r="Z330" s="11"/>
      <c r="AA330" s="11"/>
      <c r="AB330" s="11"/>
      <c r="AC330" s="22" t="s">
        <v>590</v>
      </c>
      <c r="AD330" s="23"/>
      <c r="AE330" s="23"/>
      <c r="AF330" s="23"/>
      <c r="AG330" s="23"/>
      <c r="AH330" s="25"/>
      <c r="AI330" s="25"/>
      <c r="AJ330" s="11"/>
    </row>
    <row r="331" spans="1:36" ht="81" x14ac:dyDescent="0.25">
      <c r="A331" s="7" t="s">
        <v>597</v>
      </c>
      <c r="B331" s="15" t="s">
        <v>398</v>
      </c>
      <c r="C331" s="9">
        <v>45210</v>
      </c>
      <c r="D331" s="9">
        <f>VLOOKUP($A$6:$A$331,'[2]Contratistas 2023'!$A$1:$L$537,12,0)</f>
        <v>45291</v>
      </c>
      <c r="E331" s="16">
        <v>6640872</v>
      </c>
      <c r="F331" s="16">
        <v>6640872</v>
      </c>
      <c r="G331" s="4">
        <f t="shared" si="18"/>
        <v>1</v>
      </c>
      <c r="H331" s="16">
        <f t="shared" si="19"/>
        <v>0</v>
      </c>
      <c r="I331" s="21"/>
      <c r="J331" s="11"/>
      <c r="K331" s="11"/>
      <c r="L331" s="11"/>
      <c r="M331" s="11"/>
      <c r="N331" s="11"/>
      <c r="O331" s="11"/>
      <c r="P331" s="11"/>
      <c r="Q331" s="11"/>
      <c r="R331" s="11"/>
      <c r="S331" s="11"/>
      <c r="T331" s="11"/>
      <c r="U331" s="11"/>
      <c r="V331" s="11"/>
      <c r="W331" s="11"/>
      <c r="X331" s="11"/>
      <c r="Y331" s="11"/>
      <c r="Z331" s="11"/>
      <c r="AA331" s="11"/>
      <c r="AB331" s="11"/>
      <c r="AC331" s="22" t="s">
        <v>590</v>
      </c>
      <c r="AD331" s="23"/>
      <c r="AE331" s="23"/>
      <c r="AF331" s="23"/>
      <c r="AG331" s="23"/>
      <c r="AH331" s="25"/>
      <c r="AI331" s="25"/>
      <c r="AJ331" s="11"/>
    </row>
    <row r="332" spans="1:36" ht="67.5" x14ac:dyDescent="0.25">
      <c r="A332" s="7" t="s">
        <v>601</v>
      </c>
      <c r="B332" s="15" t="s">
        <v>602</v>
      </c>
      <c r="C332" s="9">
        <v>45208</v>
      </c>
      <c r="D332" s="9">
        <v>45226</v>
      </c>
      <c r="E332" s="10">
        <v>9126634</v>
      </c>
      <c r="F332" s="16">
        <v>9126634</v>
      </c>
      <c r="G332" s="4">
        <f t="shared" si="18"/>
        <v>1</v>
      </c>
      <c r="H332" s="16">
        <f t="shared" si="19"/>
        <v>0</v>
      </c>
      <c r="I332" s="21"/>
      <c r="J332" s="11"/>
      <c r="K332" s="11"/>
      <c r="L332" s="11"/>
      <c r="M332" s="11"/>
      <c r="N332" s="11"/>
      <c r="O332" s="11"/>
      <c r="P332" s="11"/>
      <c r="Q332" s="11"/>
      <c r="R332" s="11"/>
      <c r="S332" s="11"/>
      <c r="T332" s="11"/>
      <c r="U332" s="11"/>
      <c r="V332" s="11"/>
      <c r="W332" s="11"/>
      <c r="X332" s="11"/>
      <c r="Y332" s="11"/>
      <c r="Z332" s="11"/>
      <c r="AA332" s="11"/>
      <c r="AB332" s="11"/>
      <c r="AC332" s="22" t="s">
        <v>591</v>
      </c>
      <c r="AD332" s="23"/>
      <c r="AE332" s="23"/>
      <c r="AF332" s="23"/>
      <c r="AG332" s="23"/>
      <c r="AH332" s="25"/>
      <c r="AI332" s="25"/>
      <c r="AJ332" s="11"/>
    </row>
    <row r="333" spans="1:36" ht="135" x14ac:dyDescent="0.25">
      <c r="A333" s="7" t="s">
        <v>604</v>
      </c>
      <c r="B333" s="15" t="s">
        <v>611</v>
      </c>
      <c r="C333" s="9">
        <v>45030</v>
      </c>
      <c r="D333" s="9">
        <v>45274</v>
      </c>
      <c r="E333" s="10">
        <v>2020173913</v>
      </c>
      <c r="F333" s="16">
        <v>2020173913</v>
      </c>
      <c r="G333" s="4">
        <f t="shared" si="18"/>
        <v>1</v>
      </c>
      <c r="H333" s="16">
        <f t="shared" si="19"/>
        <v>0</v>
      </c>
      <c r="I333" s="21"/>
      <c r="J333" s="11"/>
      <c r="K333" s="11"/>
      <c r="L333" s="11"/>
      <c r="M333" s="11"/>
      <c r="N333" s="11"/>
      <c r="O333" s="11"/>
      <c r="P333" s="11"/>
      <c r="Q333" s="11"/>
      <c r="R333" s="11"/>
      <c r="S333" s="11"/>
      <c r="T333" s="11"/>
      <c r="U333" s="11"/>
      <c r="V333" s="11"/>
      <c r="W333" s="11"/>
      <c r="X333" s="11"/>
      <c r="Y333" s="11"/>
      <c r="Z333" s="11"/>
      <c r="AA333" s="11"/>
      <c r="AB333" s="11"/>
      <c r="AC333" s="22" t="s">
        <v>591</v>
      </c>
      <c r="AD333" s="23"/>
      <c r="AE333" s="23"/>
      <c r="AF333" s="23"/>
      <c r="AG333" s="23"/>
      <c r="AH333" s="25"/>
      <c r="AI333" s="25"/>
      <c r="AJ333" s="11"/>
    </row>
    <row r="334" spans="1:36" ht="54" x14ac:dyDescent="0.25">
      <c r="A334" s="7" t="s">
        <v>605</v>
      </c>
      <c r="B334" s="15" t="s">
        <v>612</v>
      </c>
      <c r="C334" s="9">
        <v>44993</v>
      </c>
      <c r="D334" s="9">
        <v>45358</v>
      </c>
      <c r="E334" s="10">
        <v>1379448</v>
      </c>
      <c r="F334" s="16">
        <v>1379448</v>
      </c>
      <c r="G334" s="4">
        <f t="shared" si="18"/>
        <v>1</v>
      </c>
      <c r="H334" s="16">
        <f t="shared" si="19"/>
        <v>0</v>
      </c>
      <c r="I334" s="21"/>
      <c r="J334" s="11"/>
      <c r="K334" s="11"/>
      <c r="L334" s="11"/>
      <c r="M334" s="11"/>
      <c r="N334" s="11"/>
      <c r="O334" s="11"/>
      <c r="P334" s="11"/>
      <c r="Q334" s="11"/>
      <c r="R334" s="11"/>
      <c r="S334" s="11"/>
      <c r="T334" s="11"/>
      <c r="U334" s="11"/>
      <c r="V334" s="11"/>
      <c r="W334" s="11"/>
      <c r="X334" s="11"/>
      <c r="Y334" s="11"/>
      <c r="Z334" s="11"/>
      <c r="AA334" s="11"/>
      <c r="AB334" s="11"/>
      <c r="AC334" s="22" t="s">
        <v>591</v>
      </c>
      <c r="AD334" s="23"/>
      <c r="AE334" s="23"/>
      <c r="AF334" s="23"/>
      <c r="AG334" s="23"/>
      <c r="AH334" s="25"/>
      <c r="AI334" s="25"/>
      <c r="AJ334" s="11"/>
    </row>
    <row r="335" spans="1:36" ht="135" x14ac:dyDescent="0.25">
      <c r="A335" s="7" t="s">
        <v>606</v>
      </c>
      <c r="B335" s="15" t="s">
        <v>613</v>
      </c>
      <c r="C335" s="9">
        <v>45027</v>
      </c>
      <c r="D335" s="9">
        <v>45291</v>
      </c>
      <c r="E335" s="10">
        <v>2772554348</v>
      </c>
      <c r="F335" s="16">
        <v>2772554348</v>
      </c>
      <c r="G335" s="4">
        <f t="shared" si="18"/>
        <v>1</v>
      </c>
      <c r="H335" s="16">
        <f t="shared" si="19"/>
        <v>0</v>
      </c>
      <c r="I335" s="21"/>
      <c r="J335" s="11"/>
      <c r="K335" s="11"/>
      <c r="L335" s="11"/>
      <c r="M335" s="11"/>
      <c r="N335" s="11"/>
      <c r="O335" s="11"/>
      <c r="P335" s="11"/>
      <c r="Q335" s="11"/>
      <c r="R335" s="11"/>
      <c r="S335" s="11"/>
      <c r="T335" s="11"/>
      <c r="U335" s="11"/>
      <c r="V335" s="11"/>
      <c r="W335" s="11"/>
      <c r="X335" s="11"/>
      <c r="Y335" s="11"/>
      <c r="Z335" s="11"/>
      <c r="AA335" s="11"/>
      <c r="AB335" s="11"/>
      <c r="AC335" s="22" t="s">
        <v>591</v>
      </c>
      <c r="AD335" s="23"/>
      <c r="AE335" s="23"/>
      <c r="AF335" s="23"/>
      <c r="AG335" s="23"/>
      <c r="AH335" s="25"/>
      <c r="AI335" s="25"/>
      <c r="AJ335" s="11"/>
    </row>
    <row r="336" spans="1:36" ht="135" x14ac:dyDescent="0.25">
      <c r="A336" s="7" t="s">
        <v>607</v>
      </c>
      <c r="B336" s="15" t="s">
        <v>614</v>
      </c>
      <c r="C336" s="9">
        <v>45029</v>
      </c>
      <c r="D336" s="9">
        <v>45273</v>
      </c>
      <c r="E336" s="10">
        <v>2772554348</v>
      </c>
      <c r="F336" s="16">
        <v>2772554348</v>
      </c>
      <c r="G336" s="4">
        <f t="shared" si="18"/>
        <v>1</v>
      </c>
      <c r="H336" s="16">
        <f t="shared" si="19"/>
        <v>0</v>
      </c>
      <c r="I336" s="21"/>
      <c r="J336" s="11"/>
      <c r="K336" s="11"/>
      <c r="L336" s="11"/>
      <c r="M336" s="11"/>
      <c r="N336" s="11"/>
      <c r="O336" s="11"/>
      <c r="P336" s="11"/>
      <c r="Q336" s="11"/>
      <c r="R336" s="11"/>
      <c r="S336" s="11"/>
      <c r="T336" s="11"/>
      <c r="U336" s="11"/>
      <c r="V336" s="11"/>
      <c r="W336" s="11"/>
      <c r="X336" s="11"/>
      <c r="Y336" s="11"/>
      <c r="Z336" s="11"/>
      <c r="AA336" s="11"/>
      <c r="AB336" s="11"/>
      <c r="AC336" s="22" t="s">
        <v>591</v>
      </c>
      <c r="AD336" s="23"/>
      <c r="AE336" s="23"/>
      <c r="AF336" s="23"/>
      <c r="AG336" s="23"/>
      <c r="AH336" s="25"/>
      <c r="AI336" s="25"/>
      <c r="AJ336" s="11"/>
    </row>
    <row r="337" spans="1:36" ht="67.5" x14ac:dyDescent="0.25">
      <c r="A337" s="7" t="s">
        <v>608</v>
      </c>
      <c r="B337" s="15" t="s">
        <v>615</v>
      </c>
      <c r="C337" s="9">
        <v>45054</v>
      </c>
      <c r="D337" s="9">
        <v>45291</v>
      </c>
      <c r="E337" s="10">
        <v>863081510</v>
      </c>
      <c r="F337" s="16">
        <v>863081510</v>
      </c>
      <c r="G337" s="4">
        <f t="shared" si="18"/>
        <v>1</v>
      </c>
      <c r="H337" s="16">
        <f t="shared" si="19"/>
        <v>0</v>
      </c>
      <c r="I337" s="21"/>
      <c r="J337" s="11"/>
      <c r="K337" s="11"/>
      <c r="L337" s="11"/>
      <c r="M337" s="11"/>
      <c r="N337" s="11"/>
      <c r="O337" s="11"/>
      <c r="P337" s="11"/>
      <c r="Q337" s="11"/>
      <c r="R337" s="11"/>
      <c r="S337" s="11"/>
      <c r="T337" s="11"/>
      <c r="U337" s="11"/>
      <c r="V337" s="11"/>
      <c r="W337" s="11"/>
      <c r="X337" s="11"/>
      <c r="Y337" s="11"/>
      <c r="Z337" s="11"/>
      <c r="AA337" s="11"/>
      <c r="AB337" s="11"/>
      <c r="AC337" s="22" t="s">
        <v>591</v>
      </c>
      <c r="AD337" s="23"/>
      <c r="AE337" s="23"/>
      <c r="AF337" s="23"/>
      <c r="AG337" s="23"/>
      <c r="AH337" s="25"/>
      <c r="AI337" s="25"/>
      <c r="AJ337" s="11"/>
    </row>
    <row r="338" spans="1:36" ht="121.5" x14ac:dyDescent="0.25">
      <c r="A338" s="7" t="s">
        <v>609</v>
      </c>
      <c r="B338" s="15" t="s">
        <v>616</v>
      </c>
      <c r="C338" s="9">
        <v>45100</v>
      </c>
      <c r="D338" s="9">
        <v>45275</v>
      </c>
      <c r="E338" s="10">
        <v>216000000</v>
      </c>
      <c r="F338" s="16">
        <v>216000000</v>
      </c>
      <c r="G338" s="4">
        <f t="shared" si="18"/>
        <v>1</v>
      </c>
      <c r="H338" s="16">
        <f t="shared" si="19"/>
        <v>0</v>
      </c>
      <c r="I338" s="21"/>
      <c r="J338" s="11"/>
      <c r="K338" s="11"/>
      <c r="L338" s="11"/>
      <c r="M338" s="11"/>
      <c r="N338" s="11"/>
      <c r="O338" s="11"/>
      <c r="P338" s="11"/>
      <c r="Q338" s="11"/>
      <c r="R338" s="11"/>
      <c r="S338" s="11"/>
      <c r="T338" s="11"/>
      <c r="U338" s="11"/>
      <c r="V338" s="11"/>
      <c r="W338" s="11"/>
      <c r="X338" s="11"/>
      <c r="Y338" s="11"/>
      <c r="Z338" s="11"/>
      <c r="AA338" s="11"/>
      <c r="AB338" s="11"/>
      <c r="AC338" s="22" t="s">
        <v>591</v>
      </c>
      <c r="AD338" s="23"/>
      <c r="AE338" s="23"/>
      <c r="AF338" s="23"/>
      <c r="AG338" s="23"/>
      <c r="AH338" s="25"/>
      <c r="AI338" s="25"/>
      <c r="AJ338" s="11"/>
    </row>
    <row r="339" spans="1:36" ht="67.5" x14ac:dyDescent="0.25">
      <c r="A339" s="7" t="s">
        <v>610</v>
      </c>
      <c r="B339" s="15" t="s">
        <v>617</v>
      </c>
      <c r="C339" s="9">
        <v>45103</v>
      </c>
      <c r="D339" s="9">
        <v>49674</v>
      </c>
      <c r="E339" s="10">
        <v>57227607256</v>
      </c>
      <c r="F339" s="16">
        <v>57227607256</v>
      </c>
      <c r="G339" s="4">
        <f t="shared" si="18"/>
        <v>1</v>
      </c>
      <c r="H339" s="16">
        <f t="shared" si="19"/>
        <v>0</v>
      </c>
      <c r="I339" s="21"/>
      <c r="J339" s="11"/>
      <c r="K339" s="11"/>
      <c r="L339" s="11"/>
      <c r="M339" s="11"/>
      <c r="N339" s="11"/>
      <c r="O339" s="11"/>
      <c r="P339" s="11"/>
      <c r="Q339" s="11"/>
      <c r="R339" s="11"/>
      <c r="S339" s="11"/>
      <c r="T339" s="11"/>
      <c r="U339" s="11"/>
      <c r="V339" s="11"/>
      <c r="W339" s="11"/>
      <c r="X339" s="11"/>
      <c r="Y339" s="11"/>
      <c r="Z339" s="11"/>
      <c r="AA339" s="11"/>
      <c r="AB339" s="11"/>
      <c r="AC339" s="22" t="s">
        <v>591</v>
      </c>
      <c r="AD339" s="23"/>
      <c r="AE339" s="23"/>
      <c r="AF339" s="23"/>
      <c r="AG339" s="23"/>
      <c r="AH339" s="25"/>
      <c r="AI339" s="25"/>
      <c r="AJ339" s="11"/>
    </row>
    <row r="340" spans="1:36" ht="67.5" x14ac:dyDescent="0.25">
      <c r="A340" s="7" t="s">
        <v>621</v>
      </c>
      <c r="B340" s="15" t="s">
        <v>630</v>
      </c>
      <c r="C340" s="9">
        <v>45273</v>
      </c>
      <c r="D340" s="9">
        <v>45288</v>
      </c>
      <c r="E340" s="10">
        <v>30438075</v>
      </c>
      <c r="F340" s="16">
        <v>30438075</v>
      </c>
      <c r="G340" s="4">
        <f t="shared" ref="G340:G348" si="20">+F340/E340</f>
        <v>1</v>
      </c>
      <c r="H340" s="16">
        <f t="shared" ref="H340:H348" si="21">+E340-F340</f>
        <v>0</v>
      </c>
      <c r="I340" s="21"/>
      <c r="J340" s="11"/>
      <c r="K340" s="11"/>
      <c r="L340" s="11"/>
      <c r="M340" s="11"/>
      <c r="N340" s="11"/>
      <c r="O340" s="11"/>
      <c r="P340" s="11"/>
      <c r="Q340" s="11"/>
      <c r="R340" s="11"/>
      <c r="S340" s="11"/>
      <c r="T340" s="11"/>
      <c r="U340" s="11"/>
      <c r="V340" s="11"/>
      <c r="W340" s="11"/>
      <c r="X340" s="11"/>
      <c r="Y340" s="11"/>
      <c r="Z340" s="11"/>
      <c r="AA340" s="11"/>
      <c r="AB340" s="11"/>
      <c r="AC340" s="22" t="s">
        <v>591</v>
      </c>
      <c r="AD340" s="23"/>
      <c r="AE340" s="23"/>
      <c r="AF340" s="23"/>
      <c r="AG340" s="23"/>
      <c r="AH340" s="25"/>
      <c r="AI340" s="25"/>
      <c r="AJ340" s="11"/>
    </row>
    <row r="341" spans="1:36" ht="81" x14ac:dyDescent="0.25">
      <c r="A341" s="7" t="s">
        <v>622</v>
      </c>
      <c r="B341" s="15" t="s">
        <v>631</v>
      </c>
      <c r="C341" s="9">
        <v>45274</v>
      </c>
      <c r="D341" s="9">
        <v>45284</v>
      </c>
      <c r="E341" s="10">
        <v>277012000</v>
      </c>
      <c r="F341" s="16">
        <v>277012000</v>
      </c>
      <c r="G341" s="4">
        <f t="shared" si="20"/>
        <v>1</v>
      </c>
      <c r="H341" s="16">
        <f t="shared" si="21"/>
        <v>0</v>
      </c>
      <c r="I341" s="21"/>
      <c r="J341" s="11"/>
      <c r="K341" s="11"/>
      <c r="L341" s="11"/>
      <c r="M341" s="11"/>
      <c r="N341" s="11"/>
      <c r="O341" s="11"/>
      <c r="P341" s="11"/>
      <c r="Q341" s="11"/>
      <c r="R341" s="11"/>
      <c r="S341" s="11"/>
      <c r="T341" s="11"/>
      <c r="U341" s="11"/>
      <c r="V341" s="11"/>
      <c r="W341" s="11"/>
      <c r="X341" s="11"/>
      <c r="Y341" s="11"/>
      <c r="Z341" s="11"/>
      <c r="AA341" s="11"/>
      <c r="AB341" s="11"/>
      <c r="AC341" s="22" t="s">
        <v>591</v>
      </c>
      <c r="AD341" s="23"/>
      <c r="AE341" s="23"/>
      <c r="AF341" s="23"/>
      <c r="AG341" s="23"/>
      <c r="AH341" s="25"/>
      <c r="AI341" s="25"/>
      <c r="AJ341" s="11"/>
    </row>
    <row r="342" spans="1:36" ht="81" x14ac:dyDescent="0.25">
      <c r="A342" s="7" t="s">
        <v>623</v>
      </c>
      <c r="B342" s="15" t="s">
        <v>632</v>
      </c>
      <c r="C342" s="9">
        <v>45280</v>
      </c>
      <c r="D342" s="9">
        <v>45463</v>
      </c>
      <c r="E342" s="10">
        <v>3570693320</v>
      </c>
      <c r="F342" s="16">
        <v>3570693320</v>
      </c>
      <c r="G342" s="4">
        <f t="shared" si="20"/>
        <v>1</v>
      </c>
      <c r="H342" s="16">
        <f t="shared" si="21"/>
        <v>0</v>
      </c>
      <c r="I342" s="21"/>
      <c r="J342" s="11"/>
      <c r="K342" s="11"/>
      <c r="L342" s="11"/>
      <c r="M342" s="11"/>
      <c r="N342" s="11"/>
      <c r="O342" s="11"/>
      <c r="P342" s="11"/>
      <c r="Q342" s="11"/>
      <c r="R342" s="11"/>
      <c r="S342" s="11"/>
      <c r="T342" s="11"/>
      <c r="U342" s="11"/>
      <c r="V342" s="11"/>
      <c r="W342" s="11"/>
      <c r="X342" s="11"/>
      <c r="Y342" s="11"/>
      <c r="Z342" s="11"/>
      <c r="AA342" s="11"/>
      <c r="AB342" s="11"/>
      <c r="AC342" s="22" t="s">
        <v>591</v>
      </c>
      <c r="AD342" s="23"/>
      <c r="AE342" s="23"/>
      <c r="AF342" s="23"/>
      <c r="AG342" s="23"/>
      <c r="AH342" s="25"/>
      <c r="AI342" s="25"/>
      <c r="AJ342" s="11"/>
    </row>
    <row r="343" spans="1:36" ht="81" x14ac:dyDescent="0.25">
      <c r="A343" s="7" t="s">
        <v>624</v>
      </c>
      <c r="B343" s="15" t="s">
        <v>633</v>
      </c>
      <c r="C343" s="9">
        <v>45280</v>
      </c>
      <c r="D343" s="9">
        <v>45463</v>
      </c>
      <c r="E343" s="10">
        <v>5523787900</v>
      </c>
      <c r="F343" s="16">
        <v>5523787900</v>
      </c>
      <c r="G343" s="4">
        <f t="shared" si="20"/>
        <v>1</v>
      </c>
      <c r="H343" s="16">
        <f t="shared" si="21"/>
        <v>0</v>
      </c>
      <c r="I343" s="21"/>
      <c r="J343" s="11"/>
      <c r="K343" s="11"/>
      <c r="L343" s="11"/>
      <c r="M343" s="11"/>
      <c r="N343" s="11"/>
      <c r="O343" s="11"/>
      <c r="P343" s="11"/>
      <c r="Q343" s="11"/>
      <c r="R343" s="11"/>
      <c r="S343" s="11"/>
      <c r="T343" s="11"/>
      <c r="U343" s="11"/>
      <c r="V343" s="11"/>
      <c r="W343" s="11"/>
      <c r="X343" s="11"/>
      <c r="Y343" s="11"/>
      <c r="Z343" s="11"/>
      <c r="AA343" s="11"/>
      <c r="AB343" s="11"/>
      <c r="AC343" s="22" t="s">
        <v>591</v>
      </c>
      <c r="AD343" s="23"/>
      <c r="AE343" s="23"/>
      <c r="AF343" s="23"/>
      <c r="AG343" s="23"/>
      <c r="AH343" s="25"/>
      <c r="AI343" s="25"/>
      <c r="AJ343" s="11"/>
    </row>
    <row r="344" spans="1:36" ht="94.5" x14ac:dyDescent="0.25">
      <c r="A344" s="7" t="s">
        <v>625</v>
      </c>
      <c r="B344" s="15" t="s">
        <v>634</v>
      </c>
      <c r="C344" s="9">
        <v>45280</v>
      </c>
      <c r="D344" s="9">
        <v>45463</v>
      </c>
      <c r="E344" s="10">
        <v>1575585660</v>
      </c>
      <c r="F344" s="16">
        <v>1575585660</v>
      </c>
      <c r="G344" s="4">
        <f t="shared" si="20"/>
        <v>1</v>
      </c>
      <c r="H344" s="16">
        <f t="shared" si="21"/>
        <v>0</v>
      </c>
      <c r="I344" s="21"/>
      <c r="J344" s="11"/>
      <c r="K344" s="11"/>
      <c r="L344" s="11"/>
      <c r="M344" s="11"/>
      <c r="N344" s="11"/>
      <c r="O344" s="11"/>
      <c r="P344" s="11"/>
      <c r="Q344" s="11"/>
      <c r="R344" s="11"/>
      <c r="S344" s="11"/>
      <c r="T344" s="11"/>
      <c r="U344" s="11"/>
      <c r="V344" s="11"/>
      <c r="W344" s="11"/>
      <c r="X344" s="11"/>
      <c r="Y344" s="11"/>
      <c r="Z344" s="11"/>
      <c r="AA344" s="11"/>
      <c r="AB344" s="11"/>
      <c r="AC344" s="22" t="s">
        <v>591</v>
      </c>
      <c r="AD344" s="23"/>
      <c r="AE344" s="23"/>
      <c r="AF344" s="23"/>
      <c r="AG344" s="23"/>
      <c r="AH344" s="25"/>
      <c r="AI344" s="25"/>
      <c r="AJ344" s="11"/>
    </row>
    <row r="345" spans="1:36" ht="81" x14ac:dyDescent="0.25">
      <c r="A345" s="7" t="s">
        <v>626</v>
      </c>
      <c r="B345" s="15" t="s">
        <v>635</v>
      </c>
      <c r="C345" s="9">
        <v>45279</v>
      </c>
      <c r="D345" s="9">
        <v>45462</v>
      </c>
      <c r="E345" s="10">
        <v>19235820933</v>
      </c>
      <c r="F345" s="16">
        <v>19235820933</v>
      </c>
      <c r="G345" s="4">
        <f t="shared" si="20"/>
        <v>1</v>
      </c>
      <c r="H345" s="16">
        <f t="shared" si="21"/>
        <v>0</v>
      </c>
      <c r="I345" s="21"/>
      <c r="J345" s="11"/>
      <c r="K345" s="11"/>
      <c r="L345" s="11"/>
      <c r="M345" s="11"/>
      <c r="N345" s="11"/>
      <c r="O345" s="11"/>
      <c r="P345" s="11"/>
      <c r="Q345" s="11"/>
      <c r="R345" s="11"/>
      <c r="S345" s="11"/>
      <c r="T345" s="11"/>
      <c r="U345" s="11"/>
      <c r="V345" s="11"/>
      <c r="W345" s="11"/>
      <c r="X345" s="11"/>
      <c r="Y345" s="11"/>
      <c r="Z345" s="11"/>
      <c r="AA345" s="11"/>
      <c r="AB345" s="11"/>
      <c r="AC345" s="22" t="s">
        <v>591</v>
      </c>
      <c r="AD345" s="23"/>
      <c r="AE345" s="23"/>
      <c r="AF345" s="23"/>
      <c r="AG345" s="23"/>
      <c r="AH345" s="25"/>
      <c r="AI345" s="25"/>
      <c r="AJ345" s="11"/>
    </row>
    <row r="346" spans="1:36" ht="81" x14ac:dyDescent="0.25">
      <c r="A346" s="7" t="s">
        <v>627</v>
      </c>
      <c r="B346" s="15" t="s">
        <v>636</v>
      </c>
      <c r="C346" s="9">
        <v>45281</v>
      </c>
      <c r="D346" s="9">
        <v>45464</v>
      </c>
      <c r="E346" s="10">
        <v>334853000</v>
      </c>
      <c r="F346" s="16">
        <v>334853000</v>
      </c>
      <c r="G346" s="4">
        <f t="shared" si="20"/>
        <v>1</v>
      </c>
      <c r="H346" s="16">
        <f t="shared" si="21"/>
        <v>0</v>
      </c>
      <c r="I346" s="21"/>
      <c r="J346" s="11"/>
      <c r="K346" s="11"/>
      <c r="L346" s="11"/>
      <c r="M346" s="11"/>
      <c r="N346" s="11"/>
      <c r="O346" s="11"/>
      <c r="P346" s="11"/>
      <c r="Q346" s="11"/>
      <c r="R346" s="11"/>
      <c r="S346" s="11"/>
      <c r="T346" s="11"/>
      <c r="U346" s="11"/>
      <c r="V346" s="11"/>
      <c r="W346" s="11"/>
      <c r="X346" s="11"/>
      <c r="Y346" s="11"/>
      <c r="Z346" s="11"/>
      <c r="AA346" s="11"/>
      <c r="AB346" s="11"/>
      <c r="AC346" s="22" t="s">
        <v>591</v>
      </c>
      <c r="AD346" s="23"/>
      <c r="AE346" s="23"/>
      <c r="AF346" s="23"/>
      <c r="AG346" s="23"/>
      <c r="AH346" s="25"/>
      <c r="AI346" s="25"/>
      <c r="AJ346" s="11"/>
    </row>
    <row r="347" spans="1:36" ht="81" x14ac:dyDescent="0.25">
      <c r="A347" s="7" t="s">
        <v>628</v>
      </c>
      <c r="B347" s="15" t="s">
        <v>637</v>
      </c>
      <c r="C347" s="9">
        <v>45281</v>
      </c>
      <c r="D347" s="9">
        <v>45464</v>
      </c>
      <c r="E347" s="10">
        <v>1780194000</v>
      </c>
      <c r="F347" s="16">
        <v>1780194000</v>
      </c>
      <c r="G347" s="4">
        <f t="shared" si="20"/>
        <v>1</v>
      </c>
      <c r="H347" s="16">
        <f t="shared" si="21"/>
        <v>0</v>
      </c>
      <c r="I347" s="21"/>
      <c r="J347" s="11"/>
      <c r="K347" s="11"/>
      <c r="L347" s="11"/>
      <c r="M347" s="11"/>
      <c r="N347" s="11"/>
      <c r="O347" s="11"/>
      <c r="P347" s="11"/>
      <c r="Q347" s="11"/>
      <c r="R347" s="11"/>
      <c r="S347" s="11"/>
      <c r="T347" s="11"/>
      <c r="U347" s="11"/>
      <c r="V347" s="11"/>
      <c r="W347" s="11"/>
      <c r="X347" s="11"/>
      <c r="Y347" s="11"/>
      <c r="Z347" s="11"/>
      <c r="AA347" s="11"/>
      <c r="AB347" s="11"/>
      <c r="AC347" s="22" t="s">
        <v>591</v>
      </c>
      <c r="AD347" s="23"/>
      <c r="AE347" s="23"/>
      <c r="AF347" s="23"/>
      <c r="AG347" s="23"/>
      <c r="AH347" s="25"/>
      <c r="AI347" s="25"/>
      <c r="AJ347" s="11"/>
    </row>
    <row r="348" spans="1:36" ht="94.5" x14ac:dyDescent="0.25">
      <c r="A348" s="7" t="s">
        <v>629</v>
      </c>
      <c r="B348" s="15" t="s">
        <v>638</v>
      </c>
      <c r="C348" s="9">
        <v>45280</v>
      </c>
      <c r="D348" s="9">
        <v>45463</v>
      </c>
      <c r="E348" s="10">
        <v>1183043554</v>
      </c>
      <c r="F348" s="16">
        <v>1183043554</v>
      </c>
      <c r="G348" s="4">
        <f t="shared" si="20"/>
        <v>1</v>
      </c>
      <c r="H348" s="16">
        <f t="shared" si="21"/>
        <v>0</v>
      </c>
      <c r="I348" s="21"/>
      <c r="J348" s="11"/>
      <c r="K348" s="11"/>
      <c r="L348" s="11"/>
      <c r="M348" s="11"/>
      <c r="N348" s="11"/>
      <c r="O348" s="11"/>
      <c r="P348" s="11"/>
      <c r="Q348" s="11"/>
      <c r="R348" s="11"/>
      <c r="S348" s="11"/>
      <c r="T348" s="11"/>
      <c r="U348" s="11"/>
      <c r="V348" s="11"/>
      <c r="W348" s="11"/>
      <c r="X348" s="11"/>
      <c r="Y348" s="11"/>
      <c r="Z348" s="11"/>
      <c r="AA348" s="11"/>
      <c r="AB348" s="11"/>
      <c r="AC348" s="22" t="s">
        <v>591</v>
      </c>
      <c r="AD348" s="23"/>
      <c r="AE348" s="23"/>
      <c r="AF348" s="23"/>
      <c r="AG348" s="23"/>
      <c r="AH348" s="25"/>
      <c r="AI348" s="25"/>
      <c r="AJ348" s="11"/>
    </row>
    <row r="351" spans="1:36" x14ac:dyDescent="0.25">
      <c r="AH351" s="27"/>
    </row>
  </sheetData>
  <sheetProtection algorithmName="SHA-512" hashValue="wU/0CDjehtr8jwzDoeJlSAnTrxruuw9RQ11pZXpbyH0hiu6oKmPXDuRO70Do1z4YgASi9ggfNLx04FHqNGcVAw==" saltValue="kCU7bfckP0Xp4I5lOtjbQQ==" spinCount="100000" sheet="1" objects="1" scenarios="1" autoFilter="0"/>
  <autoFilter ref="A1:BE348"/>
  <conditionalFormatting sqref="A349:A1048576 A1:A326">
    <cfRule type="duplicateValues" dxfId="23" priority="15"/>
    <cfRule type="duplicateValues" dxfId="22" priority="16"/>
  </conditionalFormatting>
  <conditionalFormatting sqref="B1">
    <cfRule type="duplicateValues" dxfId="21" priority="13"/>
    <cfRule type="duplicateValues" dxfId="20" priority="14"/>
  </conditionalFormatting>
  <conditionalFormatting sqref="A327:A331">
    <cfRule type="duplicateValues" dxfId="19" priority="11"/>
    <cfRule type="duplicateValues" dxfId="18" priority="12"/>
  </conditionalFormatting>
  <conditionalFormatting sqref="A349:A1048576 A1:A331">
    <cfRule type="duplicateValues" dxfId="17" priority="10"/>
  </conditionalFormatting>
  <conditionalFormatting sqref="A332">
    <cfRule type="duplicateValues" dxfId="16" priority="8"/>
    <cfRule type="duplicateValues" dxfId="15" priority="9"/>
  </conditionalFormatting>
  <conditionalFormatting sqref="A332">
    <cfRule type="duplicateValues" dxfId="14" priority="7"/>
  </conditionalFormatting>
  <conditionalFormatting sqref="A333:A339">
    <cfRule type="duplicateValues" dxfId="13" priority="5"/>
    <cfRule type="duplicateValues" dxfId="12" priority="6"/>
  </conditionalFormatting>
  <conditionalFormatting sqref="A333:A339">
    <cfRule type="duplicateValues" dxfId="11" priority="4"/>
  </conditionalFormatting>
  <conditionalFormatting sqref="A340:A348">
    <cfRule type="duplicateValues" dxfId="10" priority="2"/>
    <cfRule type="duplicateValues" dxfId="9" priority="3"/>
  </conditionalFormatting>
  <conditionalFormatting sqref="A340:A348">
    <cfRule type="duplicateValues" dxfId="8"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F1" sqref="F1:F1048576"/>
    </sheetView>
  </sheetViews>
  <sheetFormatPr baseColWidth="10" defaultRowHeight="12.75" x14ac:dyDescent="0.2"/>
  <cols>
    <col min="1" max="1" width="14.5703125" style="3" customWidth="1"/>
    <col min="2" max="2" width="53.5703125" style="20" customWidth="1"/>
    <col min="3" max="4" width="14.5703125" style="3" customWidth="1"/>
    <col min="5" max="6" width="28" style="19" customWidth="1"/>
    <col min="7" max="8" width="14.5703125" style="3" customWidth="1"/>
    <col min="9" max="9" width="21.28515625" style="3" bestFit="1" customWidth="1"/>
    <col min="10" max="16384" width="11.42578125" style="3"/>
  </cols>
  <sheetData>
    <row r="1" spans="1:9" ht="40.5" x14ac:dyDescent="0.2">
      <c r="A1" s="1" t="s">
        <v>0</v>
      </c>
      <c r="B1" s="1" t="s">
        <v>1</v>
      </c>
      <c r="C1" s="1" t="s">
        <v>2</v>
      </c>
      <c r="D1" s="1" t="s">
        <v>3</v>
      </c>
      <c r="E1" s="18" t="s">
        <v>4</v>
      </c>
      <c r="F1" s="18" t="s">
        <v>5</v>
      </c>
      <c r="G1" s="1" t="s">
        <v>6</v>
      </c>
      <c r="H1" s="1" t="s">
        <v>7</v>
      </c>
      <c r="I1" s="1" t="s">
        <v>539</v>
      </c>
    </row>
    <row r="2" spans="1:9" ht="54" x14ac:dyDescent="0.2">
      <c r="A2" s="7" t="s">
        <v>185</v>
      </c>
      <c r="B2" s="8" t="s">
        <v>186</v>
      </c>
      <c r="C2" s="9">
        <v>45012</v>
      </c>
      <c r="D2" s="9">
        <v>45291</v>
      </c>
      <c r="E2" s="10">
        <v>19152004</v>
      </c>
      <c r="F2" s="10">
        <v>17063982</v>
      </c>
      <c r="G2" s="4">
        <f>+F2/E2</f>
        <v>0.89097631767411911</v>
      </c>
      <c r="H2" s="16">
        <f>+E2-F2</f>
        <v>2088022</v>
      </c>
      <c r="I2" s="10" t="s">
        <v>619</v>
      </c>
    </row>
    <row r="3" spans="1:9" ht="54" x14ac:dyDescent="0.2">
      <c r="A3" s="7" t="s">
        <v>23</v>
      </c>
      <c r="B3" s="8" t="s">
        <v>71</v>
      </c>
      <c r="C3" s="9">
        <v>44930</v>
      </c>
      <c r="D3" s="9">
        <v>45301</v>
      </c>
      <c r="E3" s="10">
        <v>57586889</v>
      </c>
      <c r="F3" s="10">
        <v>55255436</v>
      </c>
      <c r="G3" s="4">
        <f t="shared" ref="G3:G26" si="0">+F3/E3</f>
        <v>0.95951416997018191</v>
      </c>
      <c r="H3" s="16">
        <f t="shared" ref="H3:H26" si="1">+E3-F3</f>
        <v>2331453</v>
      </c>
      <c r="I3" s="10" t="s">
        <v>644</v>
      </c>
    </row>
    <row r="4" spans="1:9" ht="94.5" x14ac:dyDescent="0.2">
      <c r="A4" s="7" t="s">
        <v>604</v>
      </c>
      <c r="B4" s="8" t="s">
        <v>611</v>
      </c>
      <c r="C4" s="9">
        <v>45030</v>
      </c>
      <c r="D4" s="9">
        <v>45274</v>
      </c>
      <c r="E4" s="10">
        <v>2020173913</v>
      </c>
      <c r="F4" s="10">
        <v>2020173913</v>
      </c>
      <c r="G4" s="4">
        <f t="shared" si="0"/>
        <v>1</v>
      </c>
      <c r="H4" s="16">
        <f t="shared" si="1"/>
        <v>0</v>
      </c>
      <c r="I4" s="10" t="s">
        <v>619</v>
      </c>
    </row>
    <row r="5" spans="1:9" ht="40.5" x14ac:dyDescent="0.2">
      <c r="A5" s="7" t="s">
        <v>147</v>
      </c>
      <c r="B5" s="8" t="s">
        <v>165</v>
      </c>
      <c r="C5" s="9">
        <v>44988</v>
      </c>
      <c r="D5" s="9">
        <v>45291</v>
      </c>
      <c r="E5" s="10">
        <v>2496000</v>
      </c>
      <c r="F5" s="10">
        <v>338000</v>
      </c>
      <c r="G5" s="4">
        <f t="shared" si="0"/>
        <v>0.13541666666666666</v>
      </c>
      <c r="H5" s="16">
        <f t="shared" si="1"/>
        <v>2158000</v>
      </c>
      <c r="I5" s="10" t="s">
        <v>618</v>
      </c>
    </row>
    <row r="6" spans="1:9" ht="40.5" x14ac:dyDescent="0.2">
      <c r="A6" s="7" t="s">
        <v>210</v>
      </c>
      <c r="B6" s="8" t="s">
        <v>383</v>
      </c>
      <c r="C6" s="9">
        <v>45103</v>
      </c>
      <c r="D6" s="9">
        <v>45291</v>
      </c>
      <c r="E6" s="10">
        <v>1106439797</v>
      </c>
      <c r="F6" s="10">
        <v>822729160</v>
      </c>
      <c r="G6" s="4">
        <f t="shared" si="0"/>
        <v>0.7435824002632111</v>
      </c>
      <c r="H6" s="16">
        <f t="shared" si="1"/>
        <v>283710637</v>
      </c>
      <c r="I6" s="10" t="s">
        <v>645</v>
      </c>
    </row>
    <row r="7" spans="1:9" ht="94.5" x14ac:dyDescent="0.2">
      <c r="A7" s="7" t="s">
        <v>62</v>
      </c>
      <c r="B7" s="8" t="s">
        <v>134</v>
      </c>
      <c r="C7" s="9">
        <v>44950</v>
      </c>
      <c r="D7" s="9">
        <v>45291</v>
      </c>
      <c r="E7" s="10">
        <v>821392589</v>
      </c>
      <c r="F7" s="10">
        <v>792254119</v>
      </c>
      <c r="G7" s="4">
        <f t="shared" si="0"/>
        <v>0.96452552605146524</v>
      </c>
      <c r="H7" s="16">
        <f t="shared" si="1"/>
        <v>29138470</v>
      </c>
      <c r="I7" s="10" t="s">
        <v>618</v>
      </c>
    </row>
    <row r="8" spans="1:9" ht="54" x14ac:dyDescent="0.2">
      <c r="A8" s="7" t="s">
        <v>145</v>
      </c>
      <c r="B8" s="8" t="s">
        <v>162</v>
      </c>
      <c r="C8" s="9">
        <v>44978</v>
      </c>
      <c r="D8" s="9">
        <v>45291</v>
      </c>
      <c r="E8" s="10">
        <v>26794121</v>
      </c>
      <c r="F8" s="10">
        <v>22543853</v>
      </c>
      <c r="G8" s="4">
        <f t="shared" si="0"/>
        <v>0.84137311315418783</v>
      </c>
      <c r="H8" s="16">
        <f t="shared" si="1"/>
        <v>4250268</v>
      </c>
      <c r="I8" s="10" t="s">
        <v>645</v>
      </c>
    </row>
    <row r="9" spans="1:9" ht="54" x14ac:dyDescent="0.2">
      <c r="A9" s="7" t="s">
        <v>23</v>
      </c>
      <c r="B9" s="8" t="s">
        <v>71</v>
      </c>
      <c r="C9" s="9">
        <v>44930</v>
      </c>
      <c r="D9" s="9">
        <v>45301</v>
      </c>
      <c r="E9" s="10">
        <v>57586889</v>
      </c>
      <c r="F9" s="10">
        <v>55255436</v>
      </c>
      <c r="G9" s="4">
        <f t="shared" si="0"/>
        <v>0.95951416997018191</v>
      </c>
      <c r="H9" s="16">
        <f t="shared" si="1"/>
        <v>2331453</v>
      </c>
      <c r="I9" s="10" t="s">
        <v>644</v>
      </c>
    </row>
    <row r="10" spans="1:9" ht="67.5" x14ac:dyDescent="0.2">
      <c r="A10" s="7" t="s">
        <v>639</v>
      </c>
      <c r="B10" s="8" t="s">
        <v>641</v>
      </c>
      <c r="C10" s="9" t="e">
        <v>#N/A</v>
      </c>
      <c r="D10" s="9" t="e">
        <v>#N/A</v>
      </c>
      <c r="E10" s="10" t="e">
        <v>#N/A</v>
      </c>
      <c r="F10" s="10" t="e">
        <v>#N/A</v>
      </c>
      <c r="G10" s="4" t="e">
        <f t="shared" si="0"/>
        <v>#N/A</v>
      </c>
      <c r="H10" s="16" t="e">
        <f t="shared" si="1"/>
        <v>#N/A</v>
      </c>
      <c r="I10" s="10" t="s">
        <v>618</v>
      </c>
    </row>
    <row r="11" spans="1:9" ht="94.5" x14ac:dyDescent="0.2">
      <c r="A11" s="7" t="s">
        <v>143</v>
      </c>
      <c r="B11" s="8" t="s">
        <v>642</v>
      </c>
      <c r="C11" s="9">
        <v>44968</v>
      </c>
      <c r="D11" s="9">
        <v>45291</v>
      </c>
      <c r="E11" s="10">
        <v>2097700699</v>
      </c>
      <c r="F11" s="10">
        <v>2067618736</v>
      </c>
      <c r="G11" s="4">
        <f t="shared" si="0"/>
        <v>0.98565955428515595</v>
      </c>
      <c r="H11" s="16">
        <f t="shared" si="1"/>
        <v>30081963</v>
      </c>
      <c r="I11" s="10" t="s">
        <v>645</v>
      </c>
    </row>
    <row r="12" spans="1:9" ht="40.5" x14ac:dyDescent="0.2">
      <c r="A12" s="7" t="s">
        <v>196</v>
      </c>
      <c r="B12" s="8" t="s">
        <v>199</v>
      </c>
      <c r="C12" s="9">
        <v>45054</v>
      </c>
      <c r="D12" s="9">
        <v>45291</v>
      </c>
      <c r="E12" s="10">
        <v>11280010</v>
      </c>
      <c r="F12" s="10">
        <v>7531749</v>
      </c>
      <c r="G12" s="4">
        <f t="shared" si="0"/>
        <v>0.66770765274144261</v>
      </c>
      <c r="H12" s="16">
        <f t="shared" si="1"/>
        <v>3748261</v>
      </c>
      <c r="I12" s="10" t="s">
        <v>618</v>
      </c>
    </row>
    <row r="13" spans="1:9" ht="54" x14ac:dyDescent="0.2">
      <c r="A13" s="7" t="s">
        <v>628</v>
      </c>
      <c r="B13" s="8" t="s">
        <v>637</v>
      </c>
      <c r="C13" s="9">
        <v>45281</v>
      </c>
      <c r="D13" s="9">
        <v>45464</v>
      </c>
      <c r="E13" s="10">
        <v>1780194000</v>
      </c>
      <c r="F13" s="10">
        <v>1780194000</v>
      </c>
      <c r="G13" s="4">
        <f t="shared" si="0"/>
        <v>1</v>
      </c>
      <c r="H13" s="16">
        <f t="shared" si="1"/>
        <v>0</v>
      </c>
      <c r="I13" s="10" t="s">
        <v>619</v>
      </c>
    </row>
    <row r="14" spans="1:9" ht="67.5" x14ac:dyDescent="0.2">
      <c r="A14" s="7" t="s">
        <v>346</v>
      </c>
      <c r="B14" s="8" t="s">
        <v>127</v>
      </c>
      <c r="C14" s="9">
        <v>45090</v>
      </c>
      <c r="D14" s="9">
        <v>45301</v>
      </c>
      <c r="E14" s="10">
        <v>35271142</v>
      </c>
      <c r="F14" s="10">
        <v>33575414</v>
      </c>
      <c r="G14" s="4">
        <f t="shared" si="0"/>
        <v>0.95192307637785023</v>
      </c>
      <c r="H14" s="16">
        <f t="shared" si="1"/>
        <v>1695728</v>
      </c>
      <c r="I14" s="10" t="s">
        <v>645</v>
      </c>
    </row>
    <row r="15" spans="1:9" ht="121.5" x14ac:dyDescent="0.2">
      <c r="A15" s="7" t="s">
        <v>640</v>
      </c>
      <c r="B15" s="8" t="s">
        <v>175</v>
      </c>
      <c r="C15" s="9" t="e">
        <v>#N/A</v>
      </c>
      <c r="D15" s="9" t="e">
        <v>#N/A</v>
      </c>
      <c r="E15" s="10" t="e">
        <v>#N/A</v>
      </c>
      <c r="F15" s="10" t="e">
        <v>#N/A</v>
      </c>
      <c r="G15" s="4" t="e">
        <f t="shared" si="0"/>
        <v>#N/A</v>
      </c>
      <c r="H15" s="16" t="e">
        <f t="shared" si="1"/>
        <v>#N/A</v>
      </c>
      <c r="I15" s="10" t="s">
        <v>645</v>
      </c>
    </row>
    <row r="16" spans="1:9" ht="40.5" x14ac:dyDescent="0.2">
      <c r="A16" s="7" t="s">
        <v>608</v>
      </c>
      <c r="B16" s="8" t="s">
        <v>615</v>
      </c>
      <c r="C16" s="9">
        <v>45054</v>
      </c>
      <c r="D16" s="9">
        <v>45291</v>
      </c>
      <c r="E16" s="10">
        <v>863081510</v>
      </c>
      <c r="F16" s="10">
        <v>863081510</v>
      </c>
      <c r="G16" s="4">
        <f t="shared" si="0"/>
        <v>1</v>
      </c>
      <c r="H16" s="16">
        <f t="shared" si="1"/>
        <v>0</v>
      </c>
      <c r="I16" s="10" t="s">
        <v>645</v>
      </c>
    </row>
    <row r="17" spans="1:9" ht="54" x14ac:dyDescent="0.2">
      <c r="A17" s="7" t="s">
        <v>239</v>
      </c>
      <c r="B17" s="8" t="s">
        <v>400</v>
      </c>
      <c r="C17" s="9">
        <v>45078</v>
      </c>
      <c r="D17" s="9">
        <v>45301</v>
      </c>
      <c r="E17" s="10">
        <v>55953942</v>
      </c>
      <c r="F17" s="10">
        <v>53410581</v>
      </c>
      <c r="G17" s="4">
        <f t="shared" si="0"/>
        <v>0.95454545454545459</v>
      </c>
      <c r="H17" s="16">
        <f t="shared" si="1"/>
        <v>2543361</v>
      </c>
      <c r="I17" s="10" t="s">
        <v>645</v>
      </c>
    </row>
    <row r="18" spans="1:9" ht="54" x14ac:dyDescent="0.2">
      <c r="A18" s="7" t="s">
        <v>191</v>
      </c>
      <c r="B18" s="8" t="s">
        <v>494</v>
      </c>
      <c r="C18" s="9">
        <v>45028</v>
      </c>
      <c r="D18" s="9">
        <v>45291</v>
      </c>
      <c r="E18" s="10">
        <v>948434078</v>
      </c>
      <c r="F18" s="10">
        <v>704472964</v>
      </c>
      <c r="G18" s="4">
        <f t="shared" si="0"/>
        <v>0.74277483310758896</v>
      </c>
      <c r="H18" s="16">
        <f t="shared" si="1"/>
        <v>243961114</v>
      </c>
      <c r="I18" s="10" t="s">
        <v>618</v>
      </c>
    </row>
    <row r="19" spans="1:9" ht="27" x14ac:dyDescent="0.2">
      <c r="A19" s="7" t="s">
        <v>32</v>
      </c>
      <c r="B19" s="8" t="s">
        <v>79</v>
      </c>
      <c r="C19" s="9">
        <v>44931</v>
      </c>
      <c r="D19" s="9">
        <v>45301</v>
      </c>
      <c r="E19" s="10">
        <v>50636637</v>
      </c>
      <c r="F19" s="10">
        <v>49253122</v>
      </c>
      <c r="G19" s="4">
        <f t="shared" si="0"/>
        <v>0.9726775891534819</v>
      </c>
      <c r="H19" s="16">
        <f t="shared" si="1"/>
        <v>1383515</v>
      </c>
      <c r="I19" s="10" t="s">
        <v>645</v>
      </c>
    </row>
    <row r="20" spans="1:9" ht="27" x14ac:dyDescent="0.2">
      <c r="A20" s="7" t="s">
        <v>142</v>
      </c>
      <c r="B20" s="8" t="s">
        <v>79</v>
      </c>
      <c r="C20" s="9">
        <v>44958</v>
      </c>
      <c r="D20" s="9">
        <v>45301</v>
      </c>
      <c r="E20" s="10">
        <v>47039499</v>
      </c>
      <c r="F20" s="10">
        <v>45655984</v>
      </c>
      <c r="G20" s="4">
        <f t="shared" si="0"/>
        <v>0.97058822841629333</v>
      </c>
      <c r="H20" s="16">
        <f t="shared" si="1"/>
        <v>1383515</v>
      </c>
      <c r="I20" s="10" t="s">
        <v>645</v>
      </c>
    </row>
    <row r="21" spans="1:9" ht="67.5" x14ac:dyDescent="0.2">
      <c r="A21" s="7" t="s">
        <v>19</v>
      </c>
      <c r="B21" s="8" t="s">
        <v>643</v>
      </c>
      <c r="C21" s="9">
        <v>44930</v>
      </c>
      <c r="D21" s="9">
        <v>45301</v>
      </c>
      <c r="E21" s="10">
        <v>93341349</v>
      </c>
      <c r="F21" s="10">
        <v>90797988</v>
      </c>
      <c r="G21" s="4">
        <f t="shared" si="0"/>
        <v>0.97275204368430546</v>
      </c>
      <c r="H21" s="16">
        <f t="shared" si="1"/>
        <v>2543361</v>
      </c>
      <c r="I21" s="10" t="s">
        <v>645</v>
      </c>
    </row>
    <row r="22" spans="1:9" ht="67.5" x14ac:dyDescent="0.2">
      <c r="A22" s="7" t="s">
        <v>219</v>
      </c>
      <c r="B22" s="8" t="s">
        <v>18</v>
      </c>
      <c r="C22" s="9">
        <v>45078</v>
      </c>
      <c r="D22" s="9">
        <v>45301</v>
      </c>
      <c r="E22" s="10">
        <v>41962910</v>
      </c>
      <c r="F22" s="10">
        <v>40055505</v>
      </c>
      <c r="G22" s="4">
        <f t="shared" si="0"/>
        <v>0.95454545454545459</v>
      </c>
      <c r="H22" s="16">
        <f t="shared" si="1"/>
        <v>1907405</v>
      </c>
      <c r="I22" s="10" t="s">
        <v>645</v>
      </c>
    </row>
    <row r="23" spans="1:9" ht="67.5" x14ac:dyDescent="0.2">
      <c r="A23" s="7" t="s">
        <v>197</v>
      </c>
      <c r="B23" s="8" t="s">
        <v>114</v>
      </c>
      <c r="C23" s="9">
        <v>45051</v>
      </c>
      <c r="D23" s="9">
        <v>45301</v>
      </c>
      <c r="E23" s="10">
        <v>16359000</v>
      </c>
      <c r="F23" s="10">
        <v>15694000</v>
      </c>
      <c r="G23" s="4">
        <f t="shared" si="0"/>
        <v>0.95934959349593496</v>
      </c>
      <c r="H23" s="16">
        <f t="shared" si="1"/>
        <v>665000</v>
      </c>
      <c r="I23" s="10" t="s">
        <v>645</v>
      </c>
    </row>
    <row r="24" spans="1:9" ht="54" x14ac:dyDescent="0.2">
      <c r="A24" s="7" t="s">
        <v>23</v>
      </c>
      <c r="B24" s="8" t="s">
        <v>71</v>
      </c>
      <c r="C24" s="9">
        <v>44930</v>
      </c>
      <c r="D24" s="9">
        <v>45301</v>
      </c>
      <c r="E24" s="10">
        <v>57586889</v>
      </c>
      <c r="F24" s="10">
        <v>55255436</v>
      </c>
      <c r="G24" s="4">
        <f t="shared" si="0"/>
        <v>0.95951416997018191</v>
      </c>
      <c r="H24" s="16">
        <f t="shared" si="1"/>
        <v>2331453</v>
      </c>
      <c r="I24" s="10" t="s">
        <v>644</v>
      </c>
    </row>
    <row r="25" spans="1:9" ht="67.5" x14ac:dyDescent="0.2">
      <c r="A25" s="7" t="s">
        <v>170</v>
      </c>
      <c r="B25" s="8" t="s">
        <v>171</v>
      </c>
      <c r="C25" s="9">
        <v>44991</v>
      </c>
      <c r="D25" s="9">
        <v>45291</v>
      </c>
      <c r="E25" s="10">
        <v>11781740</v>
      </c>
      <c r="F25" s="10">
        <v>10889240</v>
      </c>
      <c r="G25" s="4">
        <f t="shared" si="0"/>
        <v>0.92424718250445181</v>
      </c>
      <c r="H25" s="16">
        <f t="shared" si="1"/>
        <v>892500</v>
      </c>
      <c r="I25" s="10" t="s">
        <v>645</v>
      </c>
    </row>
    <row r="26" spans="1:9" ht="54" x14ac:dyDescent="0.2">
      <c r="A26" s="7" t="s">
        <v>185</v>
      </c>
      <c r="B26" s="8" t="s">
        <v>186</v>
      </c>
      <c r="C26" s="9">
        <v>45012</v>
      </c>
      <c r="D26" s="9">
        <v>45291</v>
      </c>
      <c r="E26" s="10">
        <v>19152004</v>
      </c>
      <c r="F26" s="10">
        <v>17063982</v>
      </c>
      <c r="G26" s="4">
        <f t="shared" si="0"/>
        <v>0.89097631767411911</v>
      </c>
      <c r="H26" s="16">
        <f t="shared" si="1"/>
        <v>2088022</v>
      </c>
      <c r="I26" s="10" t="s">
        <v>619</v>
      </c>
    </row>
  </sheetData>
  <autoFilter ref="A1:I17"/>
  <conditionalFormatting sqref="A2">
    <cfRule type="duplicateValues" dxfId="7" priority="7"/>
    <cfRule type="duplicateValues" dxfId="6" priority="8"/>
  </conditionalFormatting>
  <conditionalFormatting sqref="A3">
    <cfRule type="duplicateValues" dxfId="5" priority="5"/>
    <cfRule type="duplicateValues" dxfId="4" priority="6"/>
  </conditionalFormatting>
  <conditionalFormatting sqref="A4:A17">
    <cfRule type="duplicateValues" dxfId="3" priority="19"/>
    <cfRule type="duplicateValues" dxfId="2" priority="20"/>
  </conditionalFormatting>
  <conditionalFormatting sqref="A18:A26">
    <cfRule type="duplicateValues" dxfId="1" priority="1"/>
    <cfRule type="duplicateValues" dxfId="0" priority="2"/>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DFD590D25B5EE43BE9F2D7CB6DB6CBF" ma:contentTypeVersion="15" ma:contentTypeDescription="Crear nuevo documento." ma:contentTypeScope="" ma:versionID="e66e7c9f17138f6944cd2dae5a1d9404">
  <xsd:schema xmlns:xsd="http://www.w3.org/2001/XMLSchema" xmlns:xs="http://www.w3.org/2001/XMLSchema" xmlns:p="http://schemas.microsoft.com/office/2006/metadata/properties" xmlns:ns3="eb798761-fd26-4aed-8e68-6a226ad4e296" xmlns:ns4="86af5a03-7350-43fb-82e8-d3534159b374" targetNamespace="http://schemas.microsoft.com/office/2006/metadata/properties" ma:root="true" ma:fieldsID="e476bab6ed0a8daa713ad3e75be33c6b" ns3:_="" ns4:_="">
    <xsd:import namespace="eb798761-fd26-4aed-8e68-6a226ad4e296"/>
    <xsd:import namespace="86af5a03-7350-43fb-82e8-d3534159b37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798761-fd26-4aed-8e68-6a226ad4e29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af5a03-7350-43fb-82e8-d3534159b37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6af5a03-7350-43fb-82e8-d3534159b374" xsi:nil="true"/>
  </documentManagement>
</p:properties>
</file>

<file path=customXml/itemProps1.xml><?xml version="1.0" encoding="utf-8"?>
<ds:datastoreItem xmlns:ds="http://schemas.openxmlformats.org/officeDocument/2006/customXml" ds:itemID="{EA01E6BA-CDDC-4100-BE2B-450251B79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798761-fd26-4aed-8e68-6a226ad4e296"/>
    <ds:schemaRef ds:uri="86af5a03-7350-43fb-82e8-d3534159b3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F747CA-66B0-4D8D-9F20-BE69FCAC756F}">
  <ds:schemaRefs>
    <ds:schemaRef ds:uri="http://schemas.microsoft.com/sharepoint/v3/contenttype/forms"/>
  </ds:schemaRefs>
</ds:datastoreItem>
</file>

<file path=customXml/itemProps3.xml><?xml version="1.0" encoding="utf-8"?>
<ds:datastoreItem xmlns:ds="http://schemas.openxmlformats.org/officeDocument/2006/customXml" ds:itemID="{CD2FC4E0-7A75-4757-8108-C6E1DD39B7D2}">
  <ds:schemaRefs>
    <ds:schemaRef ds:uri="http://schemas.microsoft.com/office/2006/metadata/properties"/>
    <ds:schemaRef ds:uri="http://purl.org/dc/elements/1.1/"/>
    <ds:schemaRef ds:uri="http://www.w3.org/XML/1998/namespace"/>
    <ds:schemaRef ds:uri="http://schemas.microsoft.com/office/infopath/2007/PartnerControls"/>
    <ds:schemaRef ds:uri="eb798761-fd26-4aed-8e68-6a226ad4e296"/>
    <ds:schemaRef ds:uri="http://schemas.openxmlformats.org/package/2006/metadata/core-properties"/>
    <ds:schemaRef ds:uri="86af5a03-7350-43fb-82e8-d3534159b374"/>
    <ds:schemaRef ds:uri="http://schemas.microsoft.com/office/2006/documentManagement/typ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contratos a Dic</vt:lpstr>
      <vt:lpstr>Ejecución Otrosíes y Adic Dic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Andrea Bechara Botero</dc:creator>
  <cp:lastModifiedBy>Linda Milena Mayo Cuervo</cp:lastModifiedBy>
  <dcterms:created xsi:type="dcterms:W3CDTF">2023-02-28T23:26:41Z</dcterms:created>
  <dcterms:modified xsi:type="dcterms:W3CDTF">2024-01-15T15:45:40Z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0x010100ADFD590D25B5EE43BE9F2D7CB6DB6CBF</vt:lpwstr>
  </property>
</Properties>
</file>