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lmer.africano\Downloads\"/>
    </mc:Choice>
  </mc:AlternateContent>
  <bookViews>
    <workbookView xWindow="0" yWindow="0" windowWidth="28800" windowHeight="11700" tabRatio="800" firstSheet="9" activeTab="9"/>
  </bookViews>
  <sheets>
    <sheet name="Ejecución Contratos a Ene 2023" sheetId="1" r:id="rId1"/>
    <sheet name="Ejecución Contratos a Feb 2023" sheetId="3" r:id="rId2"/>
    <sheet name="Ejecución Otrosíes y Adic Feb" sheetId="2" r:id="rId3"/>
    <sheet name="Ejecución Contratos a Mar 2023" sheetId="4" r:id="rId4"/>
    <sheet name="Ejecución Otrosíes y Adic Mar" sheetId="5" r:id="rId5"/>
    <sheet name="Ejecución Contratos  a Abr 2023" sheetId="6" r:id="rId6"/>
    <sheet name="Ejecución Otrosíes y Adic Abri" sheetId="7" r:id="rId7"/>
    <sheet name="Ejecución contratos a Mayo" sheetId="8" r:id="rId8"/>
    <sheet name="Ejecución Otrosíes y Adic Mayo" sheetId="9" r:id="rId9"/>
    <sheet name="Ejecución contratos a Junio" sheetId="10" r:id="rId10"/>
    <sheet name="Ejecución Otrosíes y Adic Junio" sheetId="11" r:id="rId11"/>
  </sheets>
  <externalReferences>
    <externalReference r:id="rId12"/>
    <externalReference r:id="rId13"/>
    <externalReference r:id="rId14"/>
  </externalReferences>
  <definedNames>
    <definedName name="_xlnm._FilterDatabase" localSheetId="0" hidden="1">'Ejecución Contratos a Ene 2023'!$A$1:$H$203</definedName>
    <definedName name="_xlnm._FilterDatabase" localSheetId="1" hidden="1">'Ejecución Contratos a Feb 2023'!$J$1:$K$1</definedName>
    <definedName name="_xlnm._FilterDatabase" localSheetId="9" hidden="1">'Ejecución contratos a Junio'!$A$1:$H$338</definedName>
    <definedName name="_xlnm._FilterDatabase" localSheetId="3" hidden="1">'Ejecución Contratos a Mar 2023'!$A$1:$K$287</definedName>
    <definedName name="_xlnm._FilterDatabase" localSheetId="7" hidden="1">'Ejecución contratos a Mayo'!$A$1:$I$300</definedName>
    <definedName name="_Hlk81643197" localSheetId="3">'[1]SUSCRIPCION '!#REF!</definedName>
    <definedName name="_Hlk81643197" localSheetId="4">'[1]SUSCRIPCION '!#REF!</definedName>
    <definedName name="_Hlk81643197" localSheetId="8">'[1]SUSCRIPCION '!#REF!</definedName>
    <definedName name="_Hlk81643197">'[1]SUSCRIPCION '!#REF!</definedName>
    <definedName name="_Hlk89199245" localSheetId="3">'[1]SUSCRIPCION '!#REF!</definedName>
    <definedName name="_Hlk89199245" localSheetId="4">'[1]SUSCRIPCION '!#REF!</definedName>
    <definedName name="_Hlk89199245" localSheetId="8">'[1]SUSCRIPCION '!#REF!</definedName>
    <definedName name="_Hlk89199245">'[1]SUSCRIPCION '!#REF!</definedName>
    <definedName name="_Hlk89961739" localSheetId="3">'[1]SUSCRIPCION '!#REF!</definedName>
    <definedName name="_Hlk89961739" localSheetId="4">'[1]SUSCRIPCION '!#REF!</definedName>
    <definedName name="_Hlk89961739" localSheetId="8">'[1]SUSCRIPCION '!#REF!</definedName>
    <definedName name="_Hlk89961739">'[1]SUSCRIPCION '!#REF!</definedName>
    <definedName name="_Hlk92050077" localSheetId="3">'[1]SUSCRIPCION '!#REF!</definedName>
    <definedName name="_Hlk92050077" localSheetId="4">'[1]SUSCRIPCION '!#REF!</definedName>
    <definedName name="_Hlk92050077" localSheetId="8">'[1]SUSCRIPCION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0" l="1"/>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2" i="10"/>
  <c r="H2" i="11" l="1"/>
  <c r="G2" i="11"/>
  <c r="H313" i="10" l="1"/>
  <c r="G127" i="10"/>
  <c r="G143" i="10"/>
  <c r="G151" i="10"/>
  <c r="G159" i="10"/>
  <c r="G167" i="10"/>
  <c r="G191" i="10"/>
  <c r="H200" i="10"/>
  <c r="G207" i="10"/>
  <c r="H208" i="10"/>
  <c r="G215" i="10"/>
  <c r="H216" i="10"/>
  <c r="G223" i="10"/>
  <c r="H224" i="10"/>
  <c r="G231" i="10"/>
  <c r="H232" i="10"/>
  <c r="H240" i="10"/>
  <c r="H248" i="10"/>
  <c r="G255" i="10"/>
  <c r="H256" i="10"/>
  <c r="G263" i="10"/>
  <c r="H264" i="10"/>
  <c r="G271" i="10"/>
  <c r="H272" i="10"/>
  <c r="G279" i="10"/>
  <c r="H280" i="10"/>
  <c r="G287" i="10"/>
  <c r="H288" i="10"/>
  <c r="G296" i="10"/>
  <c r="G298" i="10"/>
  <c r="G303" i="10"/>
  <c r="G304" i="10"/>
  <c r="G306" i="10"/>
  <c r="G314" i="10"/>
  <c r="G316" i="10"/>
  <c r="H322" i="10"/>
  <c r="H330" i="10"/>
  <c r="H331" i="10"/>
  <c r="G332" i="10"/>
  <c r="G333" i="10"/>
  <c r="G334" i="10"/>
  <c r="G335" i="10"/>
  <c r="H336" i="10"/>
  <c r="H121" i="10"/>
  <c r="H120" i="10"/>
  <c r="G135" i="10"/>
  <c r="G175" i="10"/>
  <c r="G183" i="10"/>
  <c r="G199" i="10"/>
  <c r="G239" i="10"/>
  <c r="G247" i="10"/>
  <c r="H294" i="10"/>
  <c r="G295" i="10"/>
  <c r="G302" i="10"/>
  <c r="G320" i="10"/>
  <c r="H338"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1" i="10"/>
  <c r="H202" i="10"/>
  <c r="H203" i="10"/>
  <c r="H204" i="10"/>
  <c r="H205" i="10"/>
  <c r="H206" i="10"/>
  <c r="H207" i="10"/>
  <c r="H209" i="10"/>
  <c r="H210" i="10"/>
  <c r="H211" i="10"/>
  <c r="H212" i="10"/>
  <c r="H213" i="10"/>
  <c r="H214" i="10"/>
  <c r="H215" i="10"/>
  <c r="H217" i="10"/>
  <c r="H218" i="10"/>
  <c r="H219" i="10"/>
  <c r="H220" i="10"/>
  <c r="H221" i="10"/>
  <c r="H222" i="10"/>
  <c r="H223" i="10"/>
  <c r="H225" i="10"/>
  <c r="H226" i="10"/>
  <c r="H227" i="10"/>
  <c r="H228" i="10"/>
  <c r="H229" i="10"/>
  <c r="H230" i="10"/>
  <c r="H231" i="10"/>
  <c r="H233" i="10"/>
  <c r="H234" i="10"/>
  <c r="H235" i="10"/>
  <c r="H236" i="10"/>
  <c r="H237" i="10"/>
  <c r="H238" i="10"/>
  <c r="H239" i="10"/>
  <c r="H241" i="10"/>
  <c r="H242" i="10"/>
  <c r="H243" i="10"/>
  <c r="H244" i="10"/>
  <c r="H245" i="10"/>
  <c r="H246" i="10"/>
  <c r="H247" i="10"/>
  <c r="H249" i="10"/>
  <c r="H250" i="10"/>
  <c r="H251" i="10"/>
  <c r="H252" i="10"/>
  <c r="H253" i="10"/>
  <c r="H254" i="10"/>
  <c r="H255" i="10"/>
  <c r="H257" i="10"/>
  <c r="H258" i="10"/>
  <c r="H259" i="10"/>
  <c r="H260" i="10"/>
  <c r="H261" i="10"/>
  <c r="H262" i="10"/>
  <c r="H263" i="10"/>
  <c r="H265" i="10"/>
  <c r="H266" i="10"/>
  <c r="H267" i="10"/>
  <c r="H268" i="10"/>
  <c r="H269" i="10"/>
  <c r="H270" i="10"/>
  <c r="H271" i="10"/>
  <c r="H273" i="10"/>
  <c r="H274" i="10"/>
  <c r="H275" i="10"/>
  <c r="H276" i="10"/>
  <c r="H277" i="10"/>
  <c r="H278" i="10"/>
  <c r="H279" i="10"/>
  <c r="H281" i="10"/>
  <c r="H282" i="10"/>
  <c r="H283" i="10"/>
  <c r="H284" i="10"/>
  <c r="H285" i="10"/>
  <c r="H286" i="10"/>
  <c r="H287" i="10"/>
  <c r="H289" i="10"/>
  <c r="H290" i="10"/>
  <c r="H291" i="10"/>
  <c r="H292" i="10"/>
  <c r="H293" i="10"/>
  <c r="H295" i="10"/>
  <c r="H296" i="10"/>
  <c r="H297" i="10"/>
  <c r="H298" i="10"/>
  <c r="H299" i="10"/>
  <c r="H300" i="10"/>
  <c r="H301" i="10"/>
  <c r="H302" i="10"/>
  <c r="H303" i="10"/>
  <c r="H304" i="10"/>
  <c r="H305" i="10"/>
  <c r="H306" i="10"/>
  <c r="H307" i="10"/>
  <c r="H308" i="10"/>
  <c r="H309" i="10"/>
  <c r="H310" i="10"/>
  <c r="H311" i="10"/>
  <c r="H312" i="10"/>
  <c r="H315" i="10"/>
  <c r="H316" i="10"/>
  <c r="H317" i="10"/>
  <c r="H318" i="10"/>
  <c r="H319" i="10"/>
  <c r="H320" i="10"/>
  <c r="H321" i="10"/>
  <c r="H323" i="10"/>
  <c r="H324" i="10"/>
  <c r="H325" i="10"/>
  <c r="H326" i="10"/>
  <c r="H327" i="10"/>
  <c r="H328" i="10"/>
  <c r="H329" i="10"/>
  <c r="H334" i="10"/>
  <c r="H335" i="10"/>
  <c r="H337" i="10"/>
  <c r="G122" i="10"/>
  <c r="G123" i="10"/>
  <c r="G124" i="10"/>
  <c r="G125" i="10"/>
  <c r="G126" i="10"/>
  <c r="G128" i="10"/>
  <c r="G129" i="10"/>
  <c r="G130" i="10"/>
  <c r="G131" i="10"/>
  <c r="G132" i="10"/>
  <c r="G133" i="10"/>
  <c r="G134" i="10"/>
  <c r="G136" i="10"/>
  <c r="G137" i="10"/>
  <c r="G138" i="10"/>
  <c r="G139" i="10"/>
  <c r="G140" i="10"/>
  <c r="G141" i="10"/>
  <c r="G142" i="10"/>
  <c r="G144" i="10"/>
  <c r="G145" i="10"/>
  <c r="G146" i="10"/>
  <c r="G147" i="10"/>
  <c r="G148" i="10"/>
  <c r="G149" i="10"/>
  <c r="G150" i="10"/>
  <c r="G152" i="10"/>
  <c r="G153" i="10"/>
  <c r="G154" i="10"/>
  <c r="G155" i="10"/>
  <c r="G156" i="10"/>
  <c r="G157" i="10"/>
  <c r="G158" i="10"/>
  <c r="G160" i="10"/>
  <c r="G161" i="10"/>
  <c r="G162" i="10"/>
  <c r="G163" i="10"/>
  <c r="G164" i="10"/>
  <c r="G165" i="10"/>
  <c r="G166" i="10"/>
  <c r="G168" i="10"/>
  <c r="G169" i="10"/>
  <c r="G170" i="10"/>
  <c r="G171" i="10"/>
  <c r="G172" i="10"/>
  <c r="G173" i="10"/>
  <c r="G174" i="10"/>
  <c r="G176" i="10"/>
  <c r="G177" i="10"/>
  <c r="G178" i="10"/>
  <c r="G179" i="10"/>
  <c r="G180" i="10"/>
  <c r="G181" i="10"/>
  <c r="G182" i="10"/>
  <c r="G184" i="10"/>
  <c r="G185" i="10"/>
  <c r="G186" i="10"/>
  <c r="G187" i="10"/>
  <c r="G188" i="10"/>
  <c r="G189" i="10"/>
  <c r="G190" i="10"/>
  <c r="G192" i="10"/>
  <c r="G193" i="10"/>
  <c r="G194" i="10"/>
  <c r="G195" i="10"/>
  <c r="G196" i="10"/>
  <c r="G197" i="10"/>
  <c r="G198" i="10"/>
  <c r="G200" i="10"/>
  <c r="G201" i="10"/>
  <c r="G202" i="10"/>
  <c r="G203" i="10"/>
  <c r="G204" i="10"/>
  <c r="G205" i="10"/>
  <c r="G206" i="10"/>
  <c r="G208" i="10"/>
  <c r="G209" i="10"/>
  <c r="G210" i="10"/>
  <c r="G211" i="10"/>
  <c r="G212" i="10"/>
  <c r="G213" i="10"/>
  <c r="G214" i="10"/>
  <c r="G217" i="10"/>
  <c r="G218" i="10"/>
  <c r="G219" i="10"/>
  <c r="G220" i="10"/>
  <c r="G221" i="10"/>
  <c r="G222" i="10"/>
  <c r="G225" i="10"/>
  <c r="G226" i="10"/>
  <c r="G227" i="10"/>
  <c r="G228" i="10"/>
  <c r="G229" i="10"/>
  <c r="G230" i="10"/>
  <c r="G233" i="10"/>
  <c r="G234" i="10"/>
  <c r="G235" i="10"/>
  <c r="G236" i="10"/>
  <c r="G237" i="10"/>
  <c r="G238" i="10"/>
  <c r="G241" i="10"/>
  <c r="G242" i="10"/>
  <c r="G243" i="10"/>
  <c r="G244" i="10"/>
  <c r="G245" i="10"/>
  <c r="G246" i="10"/>
  <c r="G249" i="10"/>
  <c r="G250" i="10"/>
  <c r="G251" i="10"/>
  <c r="G252" i="10"/>
  <c r="G253" i="10"/>
  <c r="G254" i="10"/>
  <c r="G257" i="10"/>
  <c r="G258" i="10"/>
  <c r="G259" i="10"/>
  <c r="G260" i="10"/>
  <c r="G261" i="10"/>
  <c r="G262" i="10"/>
  <c r="G264" i="10"/>
  <c r="G265" i="10"/>
  <c r="G266" i="10"/>
  <c r="G267" i="10"/>
  <c r="G268" i="10"/>
  <c r="G269" i="10"/>
  <c r="G270" i="10"/>
  <c r="G273" i="10"/>
  <c r="G274" i="10"/>
  <c r="G275" i="10"/>
  <c r="G276" i="10"/>
  <c r="G277" i="10"/>
  <c r="G278" i="10"/>
  <c r="G281" i="10"/>
  <c r="G282" i="10"/>
  <c r="G283" i="10"/>
  <c r="G284" i="10"/>
  <c r="G285" i="10"/>
  <c r="G286" i="10"/>
  <c r="G289" i="10"/>
  <c r="G290" i="10"/>
  <c r="G291" i="10"/>
  <c r="G292" i="10"/>
  <c r="G293" i="10"/>
  <c r="G297" i="10"/>
  <c r="G299" i="10"/>
  <c r="G300" i="10"/>
  <c r="G301" i="10"/>
  <c r="G305" i="10"/>
  <c r="G307" i="10"/>
  <c r="G308" i="10"/>
  <c r="G309" i="10"/>
  <c r="G310" i="10"/>
  <c r="G311" i="10"/>
  <c r="G312" i="10"/>
  <c r="G315" i="10"/>
  <c r="G317" i="10"/>
  <c r="G318" i="10"/>
  <c r="G319" i="10"/>
  <c r="G321" i="10"/>
  <c r="G322" i="10"/>
  <c r="G323" i="10"/>
  <c r="G324" i="10"/>
  <c r="G325" i="10"/>
  <c r="G326" i="10"/>
  <c r="G327" i="10"/>
  <c r="G328" i="10"/>
  <c r="G329" i="10"/>
  <c r="G337"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G109" i="10"/>
  <c r="H109" i="10"/>
  <c r="H119" i="10"/>
  <c r="G119" i="10"/>
  <c r="H118" i="10"/>
  <c r="G118" i="10"/>
  <c r="H117" i="10"/>
  <c r="G117" i="10"/>
  <c r="H116" i="10"/>
  <c r="G116" i="10"/>
  <c r="H115" i="10"/>
  <c r="G115" i="10"/>
  <c r="H114" i="10"/>
  <c r="G114" i="10"/>
  <c r="H113" i="10"/>
  <c r="G113" i="10"/>
  <c r="H112" i="10"/>
  <c r="G112" i="10"/>
  <c r="H111" i="10"/>
  <c r="G111" i="10"/>
  <c r="H110" i="10"/>
  <c r="G110" i="10"/>
  <c r="H107" i="10"/>
  <c r="G107" i="10"/>
  <c r="H106" i="10"/>
  <c r="G106" i="10"/>
  <c r="H105" i="10"/>
  <c r="G105" i="10"/>
  <c r="H104" i="10"/>
  <c r="G104" i="10"/>
  <c r="H103" i="10"/>
  <c r="G103" i="10"/>
  <c r="H102" i="10"/>
  <c r="G102" i="10"/>
  <c r="H101" i="10"/>
  <c r="G101" i="10"/>
  <c r="H100" i="10"/>
  <c r="G100" i="10"/>
  <c r="H99" i="10"/>
  <c r="G99" i="10"/>
  <c r="H98" i="10"/>
  <c r="G98" i="10"/>
  <c r="H97" i="10"/>
  <c r="G97" i="10"/>
  <c r="H96" i="10"/>
  <c r="G96" i="10"/>
  <c r="H95" i="10"/>
  <c r="G95" i="10"/>
  <c r="H94" i="10"/>
  <c r="G94" i="10"/>
  <c r="H93" i="10"/>
  <c r="G93" i="10"/>
  <c r="H92" i="10"/>
  <c r="G92" i="10"/>
  <c r="H91" i="10"/>
  <c r="G91" i="10"/>
  <c r="H90" i="10"/>
  <c r="G90" i="10"/>
  <c r="H89" i="10"/>
  <c r="G89" i="10"/>
  <c r="H88" i="10"/>
  <c r="G88" i="10"/>
  <c r="H87" i="10"/>
  <c r="H86" i="10"/>
  <c r="H85" i="10"/>
  <c r="G85" i="10"/>
  <c r="H84" i="10"/>
  <c r="G84" i="10"/>
  <c r="H83" i="10"/>
  <c r="G83" i="10"/>
  <c r="H82" i="10"/>
  <c r="G82" i="10"/>
  <c r="H81" i="10"/>
  <c r="G81" i="10"/>
  <c r="H80" i="10"/>
  <c r="G80" i="10"/>
  <c r="H79" i="10"/>
  <c r="G79" i="10"/>
  <c r="H78" i="10"/>
  <c r="G78" i="10"/>
  <c r="H77" i="10"/>
  <c r="G77" i="10"/>
  <c r="H76" i="10"/>
  <c r="G76" i="10"/>
  <c r="H75" i="10"/>
  <c r="G75" i="10"/>
  <c r="H74" i="10"/>
  <c r="G74" i="10"/>
  <c r="H73" i="10"/>
  <c r="G73" i="10"/>
  <c r="H72" i="10"/>
  <c r="G72" i="10"/>
  <c r="H71" i="10"/>
  <c r="G71" i="10"/>
  <c r="H70" i="10"/>
  <c r="G70" i="10"/>
  <c r="H69" i="10"/>
  <c r="G69" i="10"/>
  <c r="H68" i="10"/>
  <c r="G68" i="10"/>
  <c r="H67" i="10"/>
  <c r="G67" i="10"/>
  <c r="H66" i="10"/>
  <c r="G66" i="10"/>
  <c r="H65" i="10"/>
  <c r="G65" i="10"/>
  <c r="H64" i="10"/>
  <c r="G64" i="10"/>
  <c r="H63" i="10"/>
  <c r="G63" i="10"/>
  <c r="H62" i="10"/>
  <c r="G62" i="10"/>
  <c r="H61" i="10"/>
  <c r="G61" i="10"/>
  <c r="H60" i="10"/>
  <c r="G60" i="10"/>
  <c r="H59" i="10"/>
  <c r="G59" i="10"/>
  <c r="H58" i="10"/>
  <c r="G58" i="10"/>
  <c r="H57" i="10"/>
  <c r="G57" i="10"/>
  <c r="H56" i="10"/>
  <c r="G56" i="10"/>
  <c r="H55" i="10"/>
  <c r="G55" i="10"/>
  <c r="H54" i="10"/>
  <c r="G54" i="10"/>
  <c r="H53" i="10"/>
  <c r="G53" i="10"/>
  <c r="H52" i="10"/>
  <c r="G52" i="10"/>
  <c r="H51" i="10"/>
  <c r="G51" i="10"/>
  <c r="H50" i="10"/>
  <c r="G50" i="10"/>
  <c r="H49" i="10"/>
  <c r="G49" i="10"/>
  <c r="H48" i="10"/>
  <c r="G48" i="10"/>
  <c r="H47" i="10"/>
  <c r="G47" i="10"/>
  <c r="H46" i="10"/>
  <c r="G46" i="10"/>
  <c r="H45" i="10"/>
  <c r="G45" i="10"/>
  <c r="H44" i="10"/>
  <c r="G44" i="10"/>
  <c r="H43" i="10"/>
  <c r="G43" i="10"/>
  <c r="H42" i="10"/>
  <c r="G42" i="10"/>
  <c r="H41" i="10"/>
  <c r="G41" i="10"/>
  <c r="H40" i="10"/>
  <c r="G40" i="10"/>
  <c r="H39" i="10"/>
  <c r="G39" i="10"/>
  <c r="H38" i="10"/>
  <c r="G38" i="10"/>
  <c r="H37" i="10"/>
  <c r="G37" i="10"/>
  <c r="H36" i="10"/>
  <c r="G36" i="10"/>
  <c r="H35" i="10"/>
  <c r="G35" i="10"/>
  <c r="H34" i="10"/>
  <c r="G34" i="10"/>
  <c r="H33" i="10"/>
  <c r="G33"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H8" i="10"/>
  <c r="G8" i="10"/>
  <c r="H7" i="10"/>
  <c r="G7" i="10"/>
  <c r="H6" i="10"/>
  <c r="G6" i="10"/>
  <c r="H5" i="10"/>
  <c r="G5" i="10"/>
  <c r="H4" i="10"/>
  <c r="G4" i="10"/>
  <c r="H3" i="10"/>
  <c r="G3" i="10"/>
  <c r="H2" i="10"/>
  <c r="G2" i="10"/>
  <c r="G313" i="10" l="1"/>
  <c r="G280" i="10"/>
  <c r="G288" i="10"/>
  <c r="G224" i="10"/>
  <c r="G336" i="10"/>
  <c r="G216" i="10"/>
  <c r="H333" i="10"/>
  <c r="G232" i="10"/>
  <c r="G240" i="10"/>
  <c r="G272" i="10"/>
  <c r="G248" i="10"/>
  <c r="G256" i="10"/>
  <c r="G121" i="10"/>
  <c r="G338" i="10"/>
  <c r="G330" i="10"/>
  <c r="G294" i="10"/>
  <c r="H332" i="10"/>
  <c r="H314" i="10"/>
  <c r="G331" i="10"/>
  <c r="G120" i="10"/>
  <c r="H2" i="9" l="1"/>
  <c r="G2" i="9"/>
  <c r="G3" i="8"/>
  <c r="H3" i="8"/>
  <c r="G4" i="8"/>
  <c r="H4" i="8"/>
  <c r="G5" i="8"/>
  <c r="H5" i="8"/>
  <c r="G6" i="8"/>
  <c r="H6" i="8"/>
  <c r="G7" i="8"/>
  <c r="H7" i="8"/>
  <c r="G8" i="8"/>
  <c r="H8" i="8"/>
  <c r="G9" i="8"/>
  <c r="H9" i="8"/>
  <c r="G10" i="8"/>
  <c r="H10" i="8"/>
  <c r="G11" i="8"/>
  <c r="H11" i="8"/>
  <c r="G12" i="8"/>
  <c r="H12" i="8"/>
  <c r="G13" i="8"/>
  <c r="H13" i="8"/>
  <c r="G14" i="8"/>
  <c r="H14" i="8"/>
  <c r="G15" i="8"/>
  <c r="H15" i="8"/>
  <c r="G16" i="8"/>
  <c r="H16" i="8"/>
  <c r="G17" i="8"/>
  <c r="H17" i="8"/>
  <c r="G18" i="8"/>
  <c r="H18" i="8"/>
  <c r="G19" i="8"/>
  <c r="H19" i="8"/>
  <c r="G20" i="8"/>
  <c r="H20" i="8"/>
  <c r="G21" i="8"/>
  <c r="H21" i="8"/>
  <c r="G22" i="8"/>
  <c r="H22" i="8"/>
  <c r="G23" i="8"/>
  <c r="H23" i="8"/>
  <c r="G24" i="8"/>
  <c r="H24" i="8"/>
  <c r="G25" i="8"/>
  <c r="H25" i="8"/>
  <c r="G26" i="8"/>
  <c r="H26" i="8"/>
  <c r="G27" i="8"/>
  <c r="H27" i="8"/>
  <c r="G28" i="8"/>
  <c r="H28" i="8"/>
  <c r="G29" i="8"/>
  <c r="H29" i="8"/>
  <c r="G30" i="8"/>
  <c r="H30" i="8"/>
  <c r="G31" i="8"/>
  <c r="H31" i="8"/>
  <c r="G32" i="8"/>
  <c r="H32" i="8"/>
  <c r="G33" i="8"/>
  <c r="H33" i="8"/>
  <c r="G34" i="8"/>
  <c r="H34" i="8"/>
  <c r="G35" i="8"/>
  <c r="H35" i="8"/>
  <c r="G36" i="8"/>
  <c r="H36" i="8"/>
  <c r="G37" i="8"/>
  <c r="H37" i="8"/>
  <c r="G38" i="8"/>
  <c r="H38" i="8"/>
  <c r="G39" i="8"/>
  <c r="H39" i="8"/>
  <c r="G40" i="8"/>
  <c r="H40" i="8"/>
  <c r="G41" i="8"/>
  <c r="H41" i="8"/>
  <c r="G42" i="8"/>
  <c r="H42" i="8"/>
  <c r="G43" i="8"/>
  <c r="H43" i="8"/>
  <c r="G44" i="8"/>
  <c r="H44" i="8"/>
  <c r="G45" i="8"/>
  <c r="H45" i="8"/>
  <c r="G46" i="8"/>
  <c r="H46" i="8"/>
  <c r="G47" i="8"/>
  <c r="H47" i="8"/>
  <c r="G48" i="8"/>
  <c r="H48" i="8"/>
  <c r="G49" i="8"/>
  <c r="H49" i="8"/>
  <c r="G50" i="8"/>
  <c r="H50" i="8"/>
  <c r="G51" i="8"/>
  <c r="H51" i="8"/>
  <c r="G52" i="8"/>
  <c r="H52" i="8"/>
  <c r="G53" i="8"/>
  <c r="H53" i="8"/>
  <c r="G54" i="8"/>
  <c r="H54" i="8"/>
  <c r="G55" i="8"/>
  <c r="H55" i="8"/>
  <c r="G56" i="8"/>
  <c r="H56" i="8"/>
  <c r="G57" i="8"/>
  <c r="H57" i="8"/>
  <c r="G58" i="8"/>
  <c r="H58" i="8"/>
  <c r="G59" i="8"/>
  <c r="H59" i="8"/>
  <c r="G60" i="8"/>
  <c r="H60" i="8"/>
  <c r="G61" i="8"/>
  <c r="H61" i="8"/>
  <c r="G62" i="8"/>
  <c r="H62" i="8"/>
  <c r="G63" i="8"/>
  <c r="H63" i="8"/>
  <c r="G64" i="8"/>
  <c r="H64" i="8"/>
  <c r="G65" i="8"/>
  <c r="H65" i="8"/>
  <c r="G66" i="8"/>
  <c r="H66" i="8"/>
  <c r="G67" i="8"/>
  <c r="H67" i="8"/>
  <c r="G68" i="8"/>
  <c r="H68" i="8"/>
  <c r="G69" i="8"/>
  <c r="H69" i="8"/>
  <c r="G70" i="8"/>
  <c r="H70" i="8"/>
  <c r="G71" i="8"/>
  <c r="H71" i="8"/>
  <c r="G72" i="8"/>
  <c r="H72" i="8"/>
  <c r="G73" i="8"/>
  <c r="H73" i="8"/>
  <c r="G74" i="8"/>
  <c r="H74" i="8"/>
  <c r="G75" i="8"/>
  <c r="H75" i="8"/>
  <c r="G76" i="8"/>
  <c r="H76" i="8"/>
  <c r="G77" i="8"/>
  <c r="H77" i="8"/>
  <c r="G78" i="8"/>
  <c r="H78" i="8"/>
  <c r="G79" i="8"/>
  <c r="H79" i="8"/>
  <c r="G80" i="8"/>
  <c r="H80" i="8"/>
  <c r="G81" i="8"/>
  <c r="H81" i="8"/>
  <c r="G82" i="8"/>
  <c r="H82" i="8"/>
  <c r="G83" i="8"/>
  <c r="H83" i="8"/>
  <c r="G84" i="8"/>
  <c r="H84" i="8"/>
  <c r="G85" i="8"/>
  <c r="H85" i="8"/>
  <c r="G86" i="8"/>
  <c r="H86" i="8"/>
  <c r="G87" i="8"/>
  <c r="H87" i="8"/>
  <c r="G88" i="8"/>
  <c r="H88" i="8"/>
  <c r="G89" i="8"/>
  <c r="H89" i="8"/>
  <c r="G90" i="8"/>
  <c r="H90" i="8"/>
  <c r="G91" i="8"/>
  <c r="H91" i="8"/>
  <c r="G92" i="8"/>
  <c r="H92" i="8"/>
  <c r="G93" i="8"/>
  <c r="H93" i="8"/>
  <c r="G94" i="8"/>
  <c r="H94" i="8"/>
  <c r="G95" i="8"/>
  <c r="H95" i="8"/>
  <c r="G96" i="8"/>
  <c r="H96" i="8"/>
  <c r="G97" i="8"/>
  <c r="H97" i="8"/>
  <c r="G98" i="8"/>
  <c r="H98" i="8"/>
  <c r="G99" i="8"/>
  <c r="H99" i="8"/>
  <c r="G100" i="8"/>
  <c r="H100" i="8"/>
  <c r="G101" i="8"/>
  <c r="H101" i="8"/>
  <c r="G102" i="8"/>
  <c r="H102" i="8"/>
  <c r="G103" i="8"/>
  <c r="H103" i="8"/>
  <c r="G104" i="8"/>
  <c r="H104" i="8"/>
  <c r="G105" i="8"/>
  <c r="H105" i="8"/>
  <c r="G106" i="8"/>
  <c r="H106" i="8"/>
  <c r="G107" i="8"/>
  <c r="H107" i="8"/>
  <c r="G108" i="8"/>
  <c r="H108" i="8"/>
  <c r="G109" i="8"/>
  <c r="H109" i="8"/>
  <c r="G110" i="8"/>
  <c r="H110" i="8"/>
  <c r="G111" i="8"/>
  <c r="H111" i="8"/>
  <c r="G112" i="8"/>
  <c r="H112" i="8"/>
  <c r="G113" i="8"/>
  <c r="H113" i="8"/>
  <c r="G114" i="8"/>
  <c r="H114" i="8"/>
  <c r="G115" i="8"/>
  <c r="H115" i="8"/>
  <c r="G116" i="8"/>
  <c r="H116" i="8"/>
  <c r="G117" i="8"/>
  <c r="H117" i="8"/>
  <c r="G118" i="8"/>
  <c r="H118" i="8"/>
  <c r="G119" i="8"/>
  <c r="H119" i="8"/>
  <c r="G120" i="8"/>
  <c r="H120" i="8"/>
  <c r="G121" i="8"/>
  <c r="H121" i="8"/>
  <c r="G122" i="8"/>
  <c r="H122" i="8"/>
  <c r="G123" i="8"/>
  <c r="H123" i="8"/>
  <c r="G124" i="8"/>
  <c r="H124" i="8"/>
  <c r="G125" i="8"/>
  <c r="H125" i="8"/>
  <c r="G126" i="8"/>
  <c r="H126" i="8"/>
  <c r="G127" i="8"/>
  <c r="H127" i="8"/>
  <c r="G128" i="8"/>
  <c r="H128" i="8"/>
  <c r="G129" i="8"/>
  <c r="H129" i="8"/>
  <c r="G130" i="8"/>
  <c r="H130" i="8"/>
  <c r="G131" i="8"/>
  <c r="H131" i="8"/>
  <c r="G132" i="8"/>
  <c r="H132" i="8"/>
  <c r="G133" i="8"/>
  <c r="H133" i="8"/>
  <c r="G134" i="8"/>
  <c r="H134" i="8"/>
  <c r="G135" i="8"/>
  <c r="H135" i="8"/>
  <c r="G136" i="8"/>
  <c r="H136" i="8"/>
  <c r="G137" i="8"/>
  <c r="H137" i="8"/>
  <c r="G138" i="8"/>
  <c r="H138" i="8"/>
  <c r="G139" i="8"/>
  <c r="H139" i="8"/>
  <c r="G140" i="8"/>
  <c r="H140" i="8"/>
  <c r="G141" i="8"/>
  <c r="H141" i="8"/>
  <c r="G142" i="8"/>
  <c r="H142" i="8"/>
  <c r="G143" i="8"/>
  <c r="H143" i="8"/>
  <c r="G144" i="8"/>
  <c r="H144" i="8"/>
  <c r="G145" i="8"/>
  <c r="H145" i="8"/>
  <c r="G146" i="8"/>
  <c r="H146" i="8"/>
  <c r="G147" i="8"/>
  <c r="H147" i="8"/>
  <c r="G148" i="8"/>
  <c r="H148" i="8"/>
  <c r="G149" i="8"/>
  <c r="H149" i="8"/>
  <c r="G150" i="8"/>
  <c r="H150" i="8"/>
  <c r="G151" i="8"/>
  <c r="H151" i="8"/>
  <c r="G152" i="8"/>
  <c r="H152" i="8"/>
  <c r="G153" i="8"/>
  <c r="H153" i="8"/>
  <c r="G154" i="8"/>
  <c r="H154" i="8"/>
  <c r="G155" i="8"/>
  <c r="H155" i="8"/>
  <c r="G156" i="8"/>
  <c r="H156" i="8"/>
  <c r="G157" i="8"/>
  <c r="H157" i="8"/>
  <c r="G158" i="8"/>
  <c r="H158" i="8"/>
  <c r="G159" i="8"/>
  <c r="H159" i="8"/>
  <c r="G160" i="8"/>
  <c r="H160" i="8"/>
  <c r="G161" i="8"/>
  <c r="H161" i="8"/>
  <c r="G162" i="8"/>
  <c r="H162" i="8"/>
  <c r="G163" i="8"/>
  <c r="H163" i="8"/>
  <c r="G164" i="8"/>
  <c r="H164" i="8"/>
  <c r="G165" i="8"/>
  <c r="H165" i="8"/>
  <c r="G166" i="8"/>
  <c r="H166" i="8"/>
  <c r="G167" i="8"/>
  <c r="H167" i="8"/>
  <c r="G168" i="8"/>
  <c r="H168" i="8"/>
  <c r="G169" i="8"/>
  <c r="H169" i="8"/>
  <c r="G170" i="8"/>
  <c r="H170" i="8"/>
  <c r="G171" i="8"/>
  <c r="H171" i="8"/>
  <c r="G172" i="8"/>
  <c r="H172" i="8"/>
  <c r="G173" i="8"/>
  <c r="H173" i="8"/>
  <c r="G174" i="8"/>
  <c r="H174" i="8"/>
  <c r="G175" i="8"/>
  <c r="H175" i="8"/>
  <c r="G176" i="8"/>
  <c r="H176" i="8"/>
  <c r="G177" i="8"/>
  <c r="H177" i="8"/>
  <c r="G178" i="8"/>
  <c r="H178" i="8"/>
  <c r="G179" i="8"/>
  <c r="H179" i="8"/>
  <c r="G180" i="8"/>
  <c r="H180" i="8"/>
  <c r="G181" i="8"/>
  <c r="H181" i="8"/>
  <c r="G182" i="8"/>
  <c r="H182" i="8"/>
  <c r="G183" i="8"/>
  <c r="H183" i="8"/>
  <c r="G184" i="8"/>
  <c r="H184" i="8"/>
  <c r="G185" i="8"/>
  <c r="H185" i="8"/>
  <c r="G186" i="8"/>
  <c r="H186" i="8"/>
  <c r="G187" i="8"/>
  <c r="H187" i="8"/>
  <c r="G188" i="8"/>
  <c r="H188" i="8"/>
  <c r="G189" i="8"/>
  <c r="H189" i="8"/>
  <c r="G190" i="8"/>
  <c r="H190" i="8"/>
  <c r="G191" i="8"/>
  <c r="H191" i="8"/>
  <c r="G192" i="8"/>
  <c r="H192" i="8"/>
  <c r="G193" i="8"/>
  <c r="H193" i="8"/>
  <c r="G194" i="8"/>
  <c r="H194" i="8"/>
  <c r="G195" i="8"/>
  <c r="H195" i="8"/>
  <c r="G196" i="8"/>
  <c r="H196" i="8"/>
  <c r="G197" i="8"/>
  <c r="H197" i="8"/>
  <c r="G198" i="8"/>
  <c r="H198" i="8"/>
  <c r="G199" i="8"/>
  <c r="H199" i="8"/>
  <c r="G200" i="8"/>
  <c r="H200" i="8"/>
  <c r="G201" i="8"/>
  <c r="H201" i="8"/>
  <c r="G202" i="8"/>
  <c r="H202" i="8"/>
  <c r="G203" i="8"/>
  <c r="H203" i="8"/>
  <c r="G204" i="8"/>
  <c r="H204" i="8"/>
  <c r="G205" i="8"/>
  <c r="H205" i="8"/>
  <c r="G206" i="8"/>
  <c r="H206" i="8"/>
  <c r="G207" i="8"/>
  <c r="H207" i="8"/>
  <c r="G208" i="8"/>
  <c r="H208" i="8"/>
  <c r="G209" i="8"/>
  <c r="H209" i="8"/>
  <c r="G210" i="8"/>
  <c r="H210" i="8"/>
  <c r="G211" i="8"/>
  <c r="H211" i="8"/>
  <c r="G212" i="8"/>
  <c r="H212" i="8"/>
  <c r="G213" i="8"/>
  <c r="H213" i="8"/>
  <c r="G214" i="8"/>
  <c r="H214" i="8"/>
  <c r="G215" i="8"/>
  <c r="H215" i="8"/>
  <c r="G216" i="8"/>
  <c r="H216" i="8"/>
  <c r="G217" i="8"/>
  <c r="H217" i="8"/>
  <c r="G218" i="8"/>
  <c r="H218" i="8"/>
  <c r="G219" i="8"/>
  <c r="H219" i="8"/>
  <c r="G220" i="8"/>
  <c r="H220" i="8"/>
  <c r="G221" i="8"/>
  <c r="H221" i="8"/>
  <c r="G222" i="8"/>
  <c r="H222" i="8"/>
  <c r="G223" i="8"/>
  <c r="H223" i="8"/>
  <c r="G224" i="8"/>
  <c r="H224" i="8"/>
  <c r="G225" i="8"/>
  <c r="H225" i="8"/>
  <c r="G226" i="8"/>
  <c r="H226" i="8"/>
  <c r="G227" i="8"/>
  <c r="H227" i="8"/>
  <c r="G228" i="8"/>
  <c r="H228" i="8"/>
  <c r="G229" i="8"/>
  <c r="H229" i="8"/>
  <c r="G230" i="8"/>
  <c r="H230" i="8"/>
  <c r="G231" i="8"/>
  <c r="H231" i="8"/>
  <c r="G232" i="8"/>
  <c r="H232" i="8"/>
  <c r="G233" i="8"/>
  <c r="H233" i="8"/>
  <c r="G234" i="8"/>
  <c r="H234" i="8"/>
  <c r="G235" i="8"/>
  <c r="H235" i="8"/>
  <c r="G236" i="8"/>
  <c r="H236" i="8"/>
  <c r="G237" i="8"/>
  <c r="H237" i="8"/>
  <c r="G238" i="8"/>
  <c r="H238" i="8"/>
  <c r="G239" i="8"/>
  <c r="H239" i="8"/>
  <c r="G240" i="8"/>
  <c r="H240" i="8"/>
  <c r="G241" i="8"/>
  <c r="H241" i="8"/>
  <c r="G242" i="8"/>
  <c r="H242" i="8"/>
  <c r="G243" i="8"/>
  <c r="H243" i="8"/>
  <c r="G244" i="8"/>
  <c r="H244" i="8"/>
  <c r="G245" i="8"/>
  <c r="H245" i="8"/>
  <c r="G246" i="8"/>
  <c r="H246" i="8"/>
  <c r="G247" i="8"/>
  <c r="H247" i="8"/>
  <c r="G248" i="8"/>
  <c r="H248" i="8"/>
  <c r="G249" i="8"/>
  <c r="H249" i="8"/>
  <c r="G250" i="8"/>
  <c r="H250" i="8"/>
  <c r="G251" i="8"/>
  <c r="H251" i="8"/>
  <c r="G252" i="8"/>
  <c r="H252" i="8"/>
  <c r="G253" i="8"/>
  <c r="H253" i="8"/>
  <c r="G254" i="8"/>
  <c r="H254" i="8"/>
  <c r="G255" i="8"/>
  <c r="H255" i="8"/>
  <c r="G256" i="8"/>
  <c r="H256" i="8"/>
  <c r="G257" i="8"/>
  <c r="H257" i="8"/>
  <c r="G258" i="8"/>
  <c r="H258" i="8"/>
  <c r="G259" i="8"/>
  <c r="H259" i="8"/>
  <c r="G260" i="8"/>
  <c r="H260" i="8"/>
  <c r="G261" i="8"/>
  <c r="H261" i="8"/>
  <c r="G293" i="8" l="1"/>
  <c r="H293" i="8"/>
  <c r="G294" i="8"/>
  <c r="H294" i="8"/>
  <c r="G295" i="8"/>
  <c r="H295" i="8"/>
  <c r="G296" i="8"/>
  <c r="H296" i="8"/>
  <c r="G297" i="8"/>
  <c r="H297" i="8"/>
  <c r="G298" i="8"/>
  <c r="H298" i="8"/>
  <c r="G299" i="8"/>
  <c r="H299" i="8"/>
  <c r="G300" i="8"/>
  <c r="H300" i="8"/>
  <c r="H290" i="8"/>
  <c r="G290" i="8"/>
  <c r="H292" i="8" l="1"/>
  <c r="G292" i="8"/>
  <c r="H291" i="8"/>
  <c r="G291" i="8"/>
  <c r="H289" i="8"/>
  <c r="G289" i="8"/>
  <c r="H288" i="8"/>
  <c r="G288" i="8"/>
  <c r="H287" i="8"/>
  <c r="G287" i="8"/>
  <c r="H286" i="8"/>
  <c r="G286" i="8"/>
  <c r="H285" i="8"/>
  <c r="G285" i="8"/>
  <c r="H284" i="8"/>
  <c r="G284" i="8"/>
  <c r="H283" i="8"/>
  <c r="G283" i="8"/>
  <c r="H282" i="8"/>
  <c r="G282" i="8"/>
  <c r="H281" i="8"/>
  <c r="G281" i="8"/>
  <c r="H280" i="8"/>
  <c r="G280" i="8"/>
  <c r="H279" i="8"/>
  <c r="G279" i="8"/>
  <c r="H278" i="8"/>
  <c r="G278" i="8"/>
  <c r="H277" i="8"/>
  <c r="G277" i="8"/>
  <c r="H276" i="8"/>
  <c r="G276" i="8"/>
  <c r="H275" i="8"/>
  <c r="G275" i="8"/>
  <c r="H274" i="8"/>
  <c r="G274" i="8"/>
  <c r="H273" i="8"/>
  <c r="G273" i="8"/>
  <c r="H272" i="8"/>
  <c r="G272" i="8"/>
  <c r="H271" i="8"/>
  <c r="G271" i="8"/>
  <c r="H270" i="8"/>
  <c r="G270" i="8"/>
  <c r="H269" i="8"/>
  <c r="G269" i="8"/>
  <c r="H268" i="8"/>
  <c r="G268" i="8"/>
  <c r="H267" i="8"/>
  <c r="G267" i="8"/>
  <c r="H266" i="8"/>
  <c r="G266" i="8"/>
  <c r="H265" i="8"/>
  <c r="G265" i="8"/>
  <c r="H264" i="8"/>
  <c r="G264" i="8"/>
  <c r="H263" i="8"/>
  <c r="H262" i="8"/>
  <c r="H2" i="8"/>
  <c r="G2" i="8"/>
  <c r="H290" i="6" l="1"/>
  <c r="H291" i="6"/>
  <c r="H277" i="6"/>
  <c r="G277" i="6"/>
  <c r="G73" i="6"/>
  <c r="H263" i="6"/>
  <c r="H264" i="6"/>
  <c r="H265" i="6"/>
  <c r="H266" i="6"/>
  <c r="H267" i="6"/>
  <c r="H268" i="6"/>
  <c r="H269" i="6"/>
  <c r="H270" i="6"/>
  <c r="H271" i="6"/>
  <c r="H272" i="6"/>
  <c r="H273" i="6"/>
  <c r="H274" i="6"/>
  <c r="H275" i="6"/>
  <c r="H276" i="6"/>
  <c r="H278" i="6"/>
  <c r="H279" i="6"/>
  <c r="H280" i="6"/>
  <c r="H281" i="6"/>
  <c r="H282" i="6"/>
  <c r="H283" i="6"/>
  <c r="H284" i="6"/>
  <c r="H285" i="6"/>
  <c r="H286" i="6"/>
  <c r="H287" i="6"/>
  <c r="H288" i="6"/>
  <c r="H289" i="6"/>
  <c r="H262" i="6"/>
  <c r="G289" i="6"/>
  <c r="G291" i="6"/>
  <c r="G290" i="6" l="1"/>
  <c r="H2" i="6" l="1"/>
  <c r="G288" i="6" l="1"/>
  <c r="G287" i="6"/>
  <c r="G286" i="6"/>
  <c r="G285" i="6"/>
  <c r="G284" i="6"/>
  <c r="G283" i="6"/>
  <c r="G282" i="6"/>
  <c r="G281" i="6"/>
  <c r="G280" i="6"/>
  <c r="G279" i="6"/>
  <c r="G278" i="6"/>
  <c r="G276" i="6"/>
  <c r="G275" i="6"/>
  <c r="G274" i="6"/>
  <c r="G273" i="6"/>
  <c r="G272" i="6"/>
  <c r="G271" i="6"/>
  <c r="G270" i="6"/>
  <c r="G269" i="6"/>
  <c r="G268" i="6"/>
  <c r="G267" i="6"/>
  <c r="G266" i="6"/>
  <c r="G265" i="6"/>
  <c r="G264" i="6"/>
  <c r="H261" i="6"/>
  <c r="G261" i="6"/>
  <c r="H260" i="6"/>
  <c r="G260" i="6"/>
  <c r="H259" i="6"/>
  <c r="G259" i="6"/>
  <c r="H258" i="6"/>
  <c r="G258" i="6"/>
  <c r="H257" i="6"/>
  <c r="G257" i="6"/>
  <c r="H256" i="6"/>
  <c r="G256" i="6"/>
  <c r="H255" i="6"/>
  <c r="G255" i="6"/>
  <c r="H254" i="6"/>
  <c r="G254" i="6"/>
  <c r="H253" i="6"/>
  <c r="G253" i="6"/>
  <c r="H252" i="6"/>
  <c r="G252" i="6"/>
  <c r="H251" i="6"/>
  <c r="G251" i="6"/>
  <c r="H250" i="6"/>
  <c r="G250" i="6"/>
  <c r="H249" i="6"/>
  <c r="G249" i="6"/>
  <c r="H248" i="6"/>
  <c r="G248" i="6"/>
  <c r="H247" i="6"/>
  <c r="G247" i="6"/>
  <c r="H246" i="6"/>
  <c r="G246" i="6"/>
  <c r="H245" i="6"/>
  <c r="G245" i="6"/>
  <c r="H244" i="6"/>
  <c r="G244" i="6"/>
  <c r="H243" i="6"/>
  <c r="G243" i="6"/>
  <c r="H242" i="6"/>
  <c r="G242" i="6"/>
  <c r="H241" i="6"/>
  <c r="G241" i="6"/>
  <c r="H240" i="6"/>
  <c r="G240" i="6"/>
  <c r="H239" i="6"/>
  <c r="G239" i="6"/>
  <c r="H238" i="6"/>
  <c r="G238" i="6"/>
  <c r="H237" i="6"/>
  <c r="G237" i="6"/>
  <c r="H236" i="6"/>
  <c r="G236" i="6"/>
  <c r="H235" i="6"/>
  <c r="G235" i="6"/>
  <c r="H234" i="6"/>
  <c r="G234" i="6"/>
  <c r="H233" i="6"/>
  <c r="G233" i="6"/>
  <c r="H232" i="6"/>
  <c r="G232" i="6"/>
  <c r="H231" i="6"/>
  <c r="G231" i="6"/>
  <c r="H230" i="6"/>
  <c r="G230" i="6"/>
  <c r="H229" i="6"/>
  <c r="G229" i="6"/>
  <c r="H228" i="6"/>
  <c r="G228" i="6"/>
  <c r="H227" i="6"/>
  <c r="G227" i="6"/>
  <c r="H226" i="6"/>
  <c r="G226" i="6"/>
  <c r="H225" i="6"/>
  <c r="G225" i="6"/>
  <c r="H224" i="6"/>
  <c r="G224" i="6"/>
  <c r="H223" i="6"/>
  <c r="G223" i="6"/>
  <c r="H222" i="6"/>
  <c r="G222" i="6"/>
  <c r="H221" i="6"/>
  <c r="G221" i="6"/>
  <c r="H220" i="6"/>
  <c r="G220" i="6"/>
  <c r="H219" i="6"/>
  <c r="G219" i="6"/>
  <c r="H218" i="6"/>
  <c r="G218" i="6"/>
  <c r="H217" i="6"/>
  <c r="G217" i="6"/>
  <c r="H216" i="6"/>
  <c r="G216" i="6"/>
  <c r="H215" i="6"/>
  <c r="G215" i="6"/>
  <c r="H214" i="6"/>
  <c r="G214" i="6"/>
  <c r="H213" i="6"/>
  <c r="G213" i="6"/>
  <c r="H212" i="6"/>
  <c r="G212" i="6"/>
  <c r="H211" i="6"/>
  <c r="G211" i="6"/>
  <c r="H210" i="6"/>
  <c r="G210" i="6"/>
  <c r="H209" i="6"/>
  <c r="G209" i="6"/>
  <c r="H208" i="6"/>
  <c r="G208" i="6"/>
  <c r="H207" i="6"/>
  <c r="G207" i="6"/>
  <c r="H206" i="6"/>
  <c r="G206" i="6"/>
  <c r="H205" i="6"/>
  <c r="G205" i="6"/>
  <c r="H204" i="6"/>
  <c r="G204" i="6"/>
  <c r="H203" i="6"/>
  <c r="G203" i="6"/>
  <c r="H202" i="6"/>
  <c r="G202" i="6"/>
  <c r="H201" i="6"/>
  <c r="G201" i="6"/>
  <c r="H200" i="6"/>
  <c r="G200" i="6"/>
  <c r="H199" i="6"/>
  <c r="G199" i="6"/>
  <c r="H198" i="6"/>
  <c r="G198" i="6"/>
  <c r="H197" i="6"/>
  <c r="G197" i="6"/>
  <c r="H196" i="6"/>
  <c r="G196" i="6"/>
  <c r="H195" i="6"/>
  <c r="G195" i="6"/>
  <c r="H194" i="6"/>
  <c r="G194" i="6"/>
  <c r="H193" i="6"/>
  <c r="G193" i="6"/>
  <c r="H192" i="6"/>
  <c r="G192" i="6"/>
  <c r="H191" i="6"/>
  <c r="G191" i="6"/>
  <c r="H190" i="6"/>
  <c r="G190" i="6"/>
  <c r="H189" i="6"/>
  <c r="G189" i="6"/>
  <c r="H188" i="6"/>
  <c r="G188" i="6"/>
  <c r="H187" i="6"/>
  <c r="G187" i="6"/>
  <c r="H186" i="6"/>
  <c r="G186" i="6"/>
  <c r="H185" i="6"/>
  <c r="G185" i="6"/>
  <c r="H184" i="6"/>
  <c r="G184" i="6"/>
  <c r="H183" i="6"/>
  <c r="G183" i="6"/>
  <c r="H182" i="6"/>
  <c r="G182" i="6"/>
  <c r="H181" i="6"/>
  <c r="G181" i="6"/>
  <c r="H180" i="6"/>
  <c r="G180" i="6"/>
  <c r="H179" i="6"/>
  <c r="G179" i="6"/>
  <c r="H178" i="6"/>
  <c r="G178" i="6"/>
  <c r="H177" i="6"/>
  <c r="G177" i="6"/>
  <c r="H176" i="6"/>
  <c r="G176" i="6"/>
  <c r="H175" i="6"/>
  <c r="G175" i="6"/>
  <c r="H174" i="6"/>
  <c r="G174" i="6"/>
  <c r="H173" i="6"/>
  <c r="G173" i="6"/>
  <c r="H172" i="6"/>
  <c r="G172" i="6"/>
  <c r="H171" i="6"/>
  <c r="G171" i="6"/>
  <c r="H170" i="6"/>
  <c r="G170" i="6"/>
  <c r="H169" i="6"/>
  <c r="G169" i="6"/>
  <c r="H168" i="6"/>
  <c r="G168" i="6"/>
  <c r="H167" i="6"/>
  <c r="G167" i="6"/>
  <c r="H166" i="6"/>
  <c r="G166" i="6"/>
  <c r="H165" i="6"/>
  <c r="G165" i="6"/>
  <c r="H164" i="6"/>
  <c r="G164" i="6"/>
  <c r="H163" i="6"/>
  <c r="G163" i="6"/>
  <c r="H162" i="6"/>
  <c r="G162" i="6"/>
  <c r="H161" i="6"/>
  <c r="G161" i="6"/>
  <c r="H160" i="6"/>
  <c r="G160" i="6"/>
  <c r="H159" i="6"/>
  <c r="G159" i="6"/>
  <c r="H158" i="6"/>
  <c r="G158" i="6"/>
  <c r="H157" i="6"/>
  <c r="G157" i="6"/>
  <c r="H156" i="6"/>
  <c r="G156" i="6"/>
  <c r="H155" i="6"/>
  <c r="G155" i="6"/>
  <c r="H154" i="6"/>
  <c r="G154" i="6"/>
  <c r="H153" i="6"/>
  <c r="G153" i="6"/>
  <c r="H152" i="6"/>
  <c r="G152" i="6"/>
  <c r="H151" i="6"/>
  <c r="G151" i="6"/>
  <c r="H150" i="6"/>
  <c r="G150" i="6"/>
  <c r="H149" i="6"/>
  <c r="G149" i="6"/>
  <c r="H148" i="6"/>
  <c r="G148" i="6"/>
  <c r="H147" i="6"/>
  <c r="G147" i="6"/>
  <c r="H146" i="6"/>
  <c r="G146" i="6"/>
  <c r="H145" i="6"/>
  <c r="G145" i="6"/>
  <c r="H144" i="6"/>
  <c r="G144" i="6"/>
  <c r="H143" i="6"/>
  <c r="G143" i="6"/>
  <c r="H142" i="6"/>
  <c r="G142" i="6"/>
  <c r="H141" i="6"/>
  <c r="G141" i="6"/>
  <c r="H140" i="6"/>
  <c r="G140" i="6"/>
  <c r="H139" i="6"/>
  <c r="G139" i="6"/>
  <c r="H138" i="6"/>
  <c r="G138" i="6"/>
  <c r="H137" i="6"/>
  <c r="G137" i="6"/>
  <c r="H136" i="6"/>
  <c r="G136" i="6"/>
  <c r="H135" i="6"/>
  <c r="G135" i="6"/>
  <c r="H134" i="6"/>
  <c r="G134" i="6"/>
  <c r="H133" i="6"/>
  <c r="G133" i="6"/>
  <c r="H132" i="6"/>
  <c r="G132" i="6"/>
  <c r="H131" i="6"/>
  <c r="G131" i="6"/>
  <c r="H130" i="6"/>
  <c r="G130" i="6"/>
  <c r="H129" i="6"/>
  <c r="G129" i="6"/>
  <c r="H128" i="6"/>
  <c r="G128" i="6"/>
  <c r="H127" i="6"/>
  <c r="G127" i="6"/>
  <c r="H126" i="6"/>
  <c r="G126" i="6"/>
  <c r="H125" i="6"/>
  <c r="G125" i="6"/>
  <c r="H124" i="6"/>
  <c r="G124" i="6"/>
  <c r="H123" i="6"/>
  <c r="G123" i="6"/>
  <c r="H122" i="6"/>
  <c r="G122" i="6"/>
  <c r="H121" i="6"/>
  <c r="G121" i="6"/>
  <c r="H120" i="6"/>
  <c r="G120" i="6"/>
  <c r="H119" i="6"/>
  <c r="G119" i="6"/>
  <c r="H118" i="6"/>
  <c r="G118" i="6"/>
  <c r="H117" i="6"/>
  <c r="G117" i="6"/>
  <c r="H116" i="6"/>
  <c r="G116" i="6"/>
  <c r="H115" i="6"/>
  <c r="G115" i="6"/>
  <c r="H114" i="6"/>
  <c r="G114" i="6"/>
  <c r="H113" i="6"/>
  <c r="G113" i="6"/>
  <c r="H112" i="6"/>
  <c r="G112" i="6"/>
  <c r="H111" i="6"/>
  <c r="G111" i="6"/>
  <c r="H110" i="6"/>
  <c r="G110" i="6"/>
  <c r="H109" i="6"/>
  <c r="G109" i="6"/>
  <c r="H108" i="6"/>
  <c r="G108" i="6"/>
  <c r="H107" i="6"/>
  <c r="G107" i="6"/>
  <c r="H106" i="6"/>
  <c r="G106" i="6"/>
  <c r="H105" i="6"/>
  <c r="G105" i="6"/>
  <c r="H104" i="6"/>
  <c r="G104" i="6"/>
  <c r="H103" i="6"/>
  <c r="G103" i="6"/>
  <c r="H102" i="6"/>
  <c r="G102" i="6"/>
  <c r="H101" i="6"/>
  <c r="G101" i="6"/>
  <c r="H100" i="6"/>
  <c r="G100" i="6"/>
  <c r="H99" i="6"/>
  <c r="G99" i="6"/>
  <c r="H98" i="6"/>
  <c r="G98" i="6"/>
  <c r="H97" i="6"/>
  <c r="G97" i="6"/>
  <c r="H96" i="6"/>
  <c r="G96" i="6"/>
  <c r="H95" i="6"/>
  <c r="G95" i="6"/>
  <c r="H94" i="6"/>
  <c r="G94" i="6"/>
  <c r="H93" i="6"/>
  <c r="G93" i="6"/>
  <c r="H92" i="6"/>
  <c r="G92" i="6"/>
  <c r="H91" i="6"/>
  <c r="G91" i="6"/>
  <c r="H90" i="6"/>
  <c r="G90" i="6"/>
  <c r="H89" i="6"/>
  <c r="G89" i="6"/>
  <c r="H88" i="6"/>
  <c r="G88" i="6"/>
  <c r="H87" i="6"/>
  <c r="G87" i="6"/>
  <c r="H86" i="6"/>
  <c r="G86" i="6"/>
  <c r="H85" i="6"/>
  <c r="G85" i="6"/>
  <c r="H84" i="6"/>
  <c r="G84" i="6"/>
  <c r="H83" i="6"/>
  <c r="G83" i="6"/>
  <c r="H82" i="6"/>
  <c r="G82" i="6"/>
  <c r="H81" i="6"/>
  <c r="G81" i="6"/>
  <c r="H80" i="6"/>
  <c r="G80" i="6"/>
  <c r="H79" i="6"/>
  <c r="G79" i="6"/>
  <c r="H78" i="6"/>
  <c r="G78" i="6"/>
  <c r="H77" i="6"/>
  <c r="G77" i="6"/>
  <c r="H76" i="6"/>
  <c r="G76" i="6"/>
  <c r="H75" i="6"/>
  <c r="G75" i="6"/>
  <c r="H74" i="6"/>
  <c r="G74" i="6"/>
  <c r="H73" i="6"/>
  <c r="H72" i="6"/>
  <c r="G72" i="6"/>
  <c r="H71" i="6"/>
  <c r="G71" i="6"/>
  <c r="H70" i="6"/>
  <c r="G70" i="6"/>
  <c r="H69" i="6"/>
  <c r="G69" i="6"/>
  <c r="H68" i="6"/>
  <c r="G68" i="6"/>
  <c r="H67" i="6"/>
  <c r="G67" i="6"/>
  <c r="H66" i="6"/>
  <c r="G66" i="6"/>
  <c r="H65" i="6"/>
  <c r="G65" i="6"/>
  <c r="H64" i="6"/>
  <c r="G64" i="6"/>
  <c r="H63" i="6"/>
  <c r="G63" i="6"/>
  <c r="H62" i="6"/>
  <c r="G62" i="6"/>
  <c r="H61" i="6"/>
  <c r="G61" i="6"/>
  <c r="H60" i="6"/>
  <c r="G60" i="6"/>
  <c r="H59" i="6"/>
  <c r="G59" i="6"/>
  <c r="H58" i="6"/>
  <c r="G58" i="6"/>
  <c r="H57" i="6"/>
  <c r="G57" i="6"/>
  <c r="H56" i="6"/>
  <c r="G56" i="6"/>
  <c r="H55" i="6"/>
  <c r="G55" i="6"/>
  <c r="H54" i="6"/>
  <c r="G54" i="6"/>
  <c r="H53" i="6"/>
  <c r="G53" i="6"/>
  <c r="H52" i="6"/>
  <c r="G52" i="6"/>
  <c r="H51" i="6"/>
  <c r="G51" i="6"/>
  <c r="H50" i="6"/>
  <c r="G50" i="6"/>
  <c r="H49" i="6"/>
  <c r="G49" i="6"/>
  <c r="H48" i="6"/>
  <c r="G48" i="6"/>
  <c r="H47" i="6"/>
  <c r="G47" i="6"/>
  <c r="H46" i="6"/>
  <c r="G46" i="6"/>
  <c r="H45" i="6"/>
  <c r="G45" i="6"/>
  <c r="H44" i="6"/>
  <c r="G44" i="6"/>
  <c r="H43" i="6"/>
  <c r="G43" i="6"/>
  <c r="H42" i="6"/>
  <c r="G42" i="6"/>
  <c r="H41" i="6"/>
  <c r="G41" i="6"/>
  <c r="H40" i="6"/>
  <c r="G40" i="6"/>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H25" i="6"/>
  <c r="G25" i="6"/>
  <c r="H24" i="6"/>
  <c r="G24" i="6"/>
  <c r="H23" i="6"/>
  <c r="G23" i="6"/>
  <c r="H22" i="6"/>
  <c r="G22" i="6"/>
  <c r="H21" i="6"/>
  <c r="G21" i="6"/>
  <c r="H20" i="6"/>
  <c r="G20" i="6"/>
  <c r="H19" i="6"/>
  <c r="G19" i="6"/>
  <c r="H18" i="6"/>
  <c r="G18" i="6"/>
  <c r="H17" i="6"/>
  <c r="G17" i="6"/>
  <c r="H16" i="6"/>
  <c r="G16" i="6"/>
  <c r="H15" i="6"/>
  <c r="G15" i="6"/>
  <c r="H14" i="6"/>
  <c r="G14" i="6"/>
  <c r="H13" i="6"/>
  <c r="G13" i="6"/>
  <c r="H12" i="6"/>
  <c r="G12" i="6"/>
  <c r="H11" i="6"/>
  <c r="G11" i="6"/>
  <c r="H10" i="6"/>
  <c r="G10" i="6"/>
  <c r="H9" i="6"/>
  <c r="G9" i="6"/>
  <c r="H8" i="6"/>
  <c r="G8" i="6"/>
  <c r="H7" i="6"/>
  <c r="G7" i="6"/>
  <c r="H6" i="6"/>
  <c r="G6" i="6"/>
  <c r="H5" i="6"/>
  <c r="G5" i="6"/>
  <c r="H4" i="6"/>
  <c r="G4" i="6"/>
  <c r="H3" i="6"/>
  <c r="G3" i="6"/>
  <c r="G2" i="6"/>
  <c r="H3" i="5" l="1"/>
  <c r="H2" i="5"/>
  <c r="G2" i="5"/>
  <c r="G3" i="4"/>
  <c r="H3" i="4"/>
  <c r="G4" i="4"/>
  <c r="H4" i="4"/>
  <c r="G5" i="4"/>
  <c r="H5" i="4"/>
  <c r="G6"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G28" i="4"/>
  <c r="H28" i="4"/>
  <c r="G29" i="4"/>
  <c r="H29" i="4"/>
  <c r="G30" i="4"/>
  <c r="H30" i="4"/>
  <c r="G31" i="4"/>
  <c r="H31" i="4"/>
  <c r="G32" i="4"/>
  <c r="H32" i="4"/>
  <c r="G33" i="4"/>
  <c r="H33" i="4"/>
  <c r="G34" i="4"/>
  <c r="H34" i="4"/>
  <c r="G35" i="4"/>
  <c r="H35" i="4"/>
  <c r="G36" i="4"/>
  <c r="H36" i="4"/>
  <c r="G37" i="4"/>
  <c r="H37" i="4"/>
  <c r="G38" i="4"/>
  <c r="H38" i="4"/>
  <c r="G39" i="4"/>
  <c r="H39" i="4"/>
  <c r="G40" i="4"/>
  <c r="H40" i="4"/>
  <c r="G41" i="4"/>
  <c r="H41" i="4"/>
  <c r="G42" i="4"/>
  <c r="H42" i="4"/>
  <c r="G43" i="4"/>
  <c r="H43" i="4"/>
  <c r="G44" i="4"/>
  <c r="H44" i="4"/>
  <c r="G45" i="4"/>
  <c r="H45" i="4"/>
  <c r="G46" i="4"/>
  <c r="H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61" i="4"/>
  <c r="H61" i="4"/>
  <c r="G62" i="4"/>
  <c r="H62" i="4"/>
  <c r="G63" i="4"/>
  <c r="H63" i="4"/>
  <c r="G64" i="4"/>
  <c r="H64" i="4"/>
  <c r="G65" i="4"/>
  <c r="H65" i="4"/>
  <c r="G66" i="4"/>
  <c r="H66" i="4"/>
  <c r="G67" i="4"/>
  <c r="H67" i="4"/>
  <c r="G68" i="4"/>
  <c r="H68" i="4"/>
  <c r="G69" i="4"/>
  <c r="H69" i="4"/>
  <c r="G70" i="4"/>
  <c r="H70" i="4"/>
  <c r="G71" i="4"/>
  <c r="H71" i="4"/>
  <c r="G72" i="4"/>
  <c r="H72" i="4"/>
  <c r="G73" i="4"/>
  <c r="H73" i="4"/>
  <c r="G74" i="4"/>
  <c r="H74" i="4"/>
  <c r="G75" i="4"/>
  <c r="H75" i="4"/>
  <c r="G76" i="4"/>
  <c r="H76" i="4"/>
  <c r="G77" i="4"/>
  <c r="H77" i="4"/>
  <c r="G78" i="4"/>
  <c r="H78" i="4"/>
  <c r="G79" i="4"/>
  <c r="H79" i="4"/>
  <c r="G80" i="4"/>
  <c r="H80" i="4"/>
  <c r="G81" i="4"/>
  <c r="H81" i="4"/>
  <c r="G82" i="4"/>
  <c r="H82" i="4"/>
  <c r="G83" i="4"/>
  <c r="H83" i="4"/>
  <c r="G84" i="4"/>
  <c r="H84" i="4"/>
  <c r="G85" i="4"/>
  <c r="H85" i="4"/>
  <c r="G86" i="4"/>
  <c r="H86" i="4"/>
  <c r="G87" i="4"/>
  <c r="H87" i="4"/>
  <c r="G88" i="4"/>
  <c r="H88" i="4"/>
  <c r="G89" i="4"/>
  <c r="H89" i="4"/>
  <c r="G90" i="4"/>
  <c r="H90" i="4"/>
  <c r="G91" i="4"/>
  <c r="H91" i="4"/>
  <c r="G92" i="4"/>
  <c r="H92" i="4"/>
  <c r="G93" i="4"/>
  <c r="H93" i="4"/>
  <c r="G94" i="4"/>
  <c r="H94" i="4"/>
  <c r="G95" i="4"/>
  <c r="H95" i="4"/>
  <c r="G96" i="4"/>
  <c r="H96" i="4"/>
  <c r="G97" i="4"/>
  <c r="H97" i="4"/>
  <c r="G98" i="4"/>
  <c r="H98" i="4"/>
  <c r="G99" i="4"/>
  <c r="H99" i="4"/>
  <c r="G100" i="4"/>
  <c r="H100" i="4"/>
  <c r="G101" i="4"/>
  <c r="H101" i="4"/>
  <c r="G102" i="4"/>
  <c r="H102" i="4"/>
  <c r="G103" i="4"/>
  <c r="H103" i="4"/>
  <c r="G104" i="4"/>
  <c r="H104" i="4"/>
  <c r="G105" i="4"/>
  <c r="H105" i="4"/>
  <c r="G106" i="4"/>
  <c r="H106" i="4"/>
  <c r="G107" i="4"/>
  <c r="H107" i="4"/>
  <c r="G108" i="4"/>
  <c r="H108" i="4"/>
  <c r="G109" i="4"/>
  <c r="H109" i="4"/>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H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G234" i="4"/>
  <c r="H234" i="4"/>
  <c r="G235" i="4"/>
  <c r="H235" i="4"/>
  <c r="G236" i="4"/>
  <c r="H236" i="4"/>
  <c r="G237" i="4"/>
  <c r="H237" i="4"/>
  <c r="G238" i="4"/>
  <c r="H238" i="4"/>
  <c r="G239" i="4"/>
  <c r="H239" i="4"/>
  <c r="G240" i="4"/>
  <c r="H240" i="4"/>
  <c r="G241" i="4"/>
  <c r="H241" i="4"/>
  <c r="G242" i="4"/>
  <c r="H242" i="4"/>
  <c r="G243" i="4"/>
  <c r="H243"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H256" i="4"/>
  <c r="G257" i="4"/>
  <c r="H257" i="4"/>
  <c r="G258" i="4"/>
  <c r="H258" i="4"/>
  <c r="G259" i="4"/>
  <c r="H259" i="4"/>
  <c r="G260" i="4"/>
  <c r="H260" i="4"/>
  <c r="G261" i="4"/>
  <c r="H261" i="4"/>
  <c r="H2" i="4"/>
  <c r="G3" i="5"/>
  <c r="G287" i="4"/>
  <c r="G286" i="4"/>
  <c r="G285" i="4"/>
  <c r="G284" i="4"/>
  <c r="G283" i="4"/>
  <c r="G282" i="4"/>
  <c r="G281" i="4"/>
  <c r="G280" i="4"/>
  <c r="G279" i="4"/>
  <c r="G278" i="4"/>
  <c r="G277" i="4"/>
  <c r="G276" i="4"/>
  <c r="G275" i="4"/>
  <c r="G274" i="4"/>
  <c r="G273" i="4"/>
  <c r="G272" i="4"/>
  <c r="G271" i="4"/>
  <c r="G270" i="4"/>
  <c r="G269" i="4"/>
  <c r="G268" i="4"/>
  <c r="G267" i="4"/>
  <c r="G266" i="4"/>
  <c r="G265" i="4"/>
  <c r="G264" i="4"/>
  <c r="G2" i="4"/>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 i="3"/>
  <c r="G2" i="2" l="1"/>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alcChain>
</file>

<file path=xl/sharedStrings.xml><?xml version="1.0" encoding="utf-8"?>
<sst xmlns="http://schemas.openxmlformats.org/spreadsheetml/2006/main" count="3448" uniqueCount="848">
  <si>
    <t>CÓDIGO
CONTRATO</t>
  </si>
  <si>
    <t>OBJETO DEL
CONTRATO</t>
  </si>
  <si>
    <t>FECHA
 INICIO</t>
  </si>
  <si>
    <t>FECHA TERMINACIÓN CONTRATO</t>
  </si>
  <si>
    <t xml:space="preserve"> VALOR
CONTRATO </t>
  </si>
  <si>
    <t>RECURSOS TOTALES DESEMBOLSADOS O PAGADOS.</t>
  </si>
  <si>
    <t>% EJECUCIÓN CONTRATO</t>
  </si>
  <si>
    <t>RECURSOS PENDIENTES DE EJECUTAR</t>
  </si>
  <si>
    <t>008 DE 2022</t>
  </si>
  <si>
    <t>PRESTACIÓN DE SERVICIOS PROFESIONALES EN EL ÁMBITO PÚBLICO PARA APOYAR LAS ACTIVIDADES ADMINISTRATIVAS Y FINANCIERAS DESDE EL ROL LOGÍSTICO AL ÁREA DE CONTRATACIÓN DE LA AGENCIA DE EDUCACIÓN POSTSECUNDARIA DE MEDELLÍN - SAPIENCIA.</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</si>
  <si>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</si>
  <si>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</si>
  <si>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</si>
  <si>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</si>
  <si>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</si>
  <si>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ECONOMÍA PARA EL APOYO FINANCIERO, A LA GESTIÓN Y EL FORTALECIMIENTO DE LOS PROCESOS DEL SISTEMA DE CONTROL INTERNO DE LA AGENCIA DE EDUCACIÓN POSTSECUNDARIA DE MEDELLÍN-SAPIENCIA</t>
  </si>
  <si>
    <t>PRESTACIÓN DE SERVICIOS PROFESIONALES PARA APOYAR LA IMPLEMENTACIÓN Y SEGUIMIENTO DEL MODELO INTEGRADO DE PLANEACIÓN Y GESTIÓN (MIPG) Y EL SISTEMA INTEGRADO DE GESTIÓN (SIG) DE LA AGENCIA DE EDUCACIÓN POSTSECUNDARIA DE MEDELLÍN - SAPIENCIA.</t>
  </si>
  <si>
    <t>PRESTACIÓN DE SERVICIOS PROFESIONALES EN CONTADURÍA PÚBLICA PARA EL APOYO CONTABLE, A LA GESTIÓN Y EL FORTALECIMIENTO DE LOS PROCESOS DEL SISTEMA DE CONTROL INTERNO DE LA AGENCIA DE EDUCACIÓN POSTSECUNDARIA DE MEDELLÍN-SAPIENCIA.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</si>
  <si>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</si>
  <si>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DE APOYO A LA GESTIÓN PARA EL DESARROLLO DE ACTIVIDADES TÉCNICAS, LOGÍSTICAS Y OPERATIVAS RELACIONADAS AL PROYECTO APOYO EN LA FORMACIÓN DE TALENTO ESPECIALIZADO EN ÁREAS DE LA INDUSTRIA 4.0.</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</si>
  <si>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</si>
  <si>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PROFESIONALES PARA APOYAR LA SUPERVISIÓN DE CONTRATOS PARA LA AGENCIA DE EDUCACIÓN POSTSECUNDARIA DE MEDELLÍN-SAPIENCIA.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</si>
  <si>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</si>
  <si>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</si>
  <si>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</si>
  <si>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</si>
  <si>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  </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</si>
  <si>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</si>
  <si>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DE PLANEACIÓN, SEGUIMIENTO Y EVALUACIÓN DE PLANES, PROGRAMAS Y PROYECTOS ESTRATÉGICOS Y DE INVERSIÓN DE SAPIENCIA.</t>
  </si>
  <si>
    <t>002 DE 2023</t>
  </si>
  <si>
    <t>008 DE 2023</t>
  </si>
  <si>
    <t>006 DE 2023</t>
  </si>
  <si>
    <t>012 DE 2023</t>
  </si>
  <si>
    <t>016 DE 2023</t>
  </si>
  <si>
    <t>018 DE 2023</t>
  </si>
  <si>
    <t>014 DE 2023</t>
  </si>
  <si>
    <t>017 DE 2023</t>
  </si>
  <si>
    <t>019 DE 2023</t>
  </si>
  <si>
    <t>015 DE 2023</t>
  </si>
  <si>
    <t>013 DE 2023</t>
  </si>
  <si>
    <t>003 DE 2023</t>
  </si>
  <si>
    <t>001 DE 2023</t>
  </si>
  <si>
    <t>011 DE 2023</t>
  </si>
  <si>
    <t>004 DE 2023</t>
  </si>
  <si>
    <t>005 DE 2023</t>
  </si>
  <si>
    <t>007 DE 2023</t>
  </si>
  <si>
    <t>009 DE 2023</t>
  </si>
  <si>
    <t>021 DE 2023</t>
  </si>
  <si>
    <t>022 DE 2023</t>
  </si>
  <si>
    <t>020 DE 2023</t>
  </si>
  <si>
    <t>027 DE 2023</t>
  </si>
  <si>
    <t>071 DE 2023</t>
  </si>
  <si>
    <t>070 DE 2023</t>
  </si>
  <si>
    <t>069 DE 2023</t>
  </si>
  <si>
    <t>061 DE 2023</t>
  </si>
  <si>
    <t>066 DE 2023</t>
  </si>
  <si>
    <t>121 DE 2023</t>
  </si>
  <si>
    <t>122 DE 2023</t>
  </si>
  <si>
    <t>049 DE 2023</t>
  </si>
  <si>
    <t>044 DE 2023</t>
  </si>
  <si>
    <t>055 DE 2023</t>
  </si>
  <si>
    <t>062 DE 2023</t>
  </si>
  <si>
    <t>056 DE 2023</t>
  </si>
  <si>
    <t>057 DE 2023</t>
  </si>
  <si>
    <t>058 DE 2023</t>
  </si>
  <si>
    <t>053 DE 2023</t>
  </si>
  <si>
    <t>051 DE 2023</t>
  </si>
  <si>
    <t>059 DE 2023</t>
  </si>
  <si>
    <t>114 DE 2023</t>
  </si>
  <si>
    <t>052 DE 2023</t>
  </si>
  <si>
    <t>048 DE 2023</t>
  </si>
  <si>
    <t>050 DE 2023</t>
  </si>
  <si>
    <t>054 DE 2023</t>
  </si>
  <si>
    <t>072 DE 2023</t>
  </si>
  <si>
    <t>135 DE 2023</t>
  </si>
  <si>
    <t>064 DE 2023</t>
  </si>
  <si>
    <t>065 DE 2023</t>
  </si>
  <si>
    <t>028 DE 2023</t>
  </si>
  <si>
    <t>029  DE 2023</t>
  </si>
  <si>
    <t>026 DE 2023</t>
  </si>
  <si>
    <t>024 DE 2023</t>
  </si>
  <si>
    <t>030 DE 2023</t>
  </si>
  <si>
    <t>032 DE 2023</t>
  </si>
  <si>
    <t>023 DE 2023</t>
  </si>
  <si>
    <t>045 DE 2023</t>
  </si>
  <si>
    <t>047 DE 2023</t>
  </si>
  <si>
    <t>042 DE 2023</t>
  </si>
  <si>
    <t>043 DE 2023</t>
  </si>
  <si>
    <t>046 DE 2023</t>
  </si>
  <si>
    <t>025 DE 2023</t>
  </si>
  <si>
    <t>040 DE 2023</t>
  </si>
  <si>
    <t>038 DE 2023</t>
  </si>
  <si>
    <t>035 DE 2023</t>
  </si>
  <si>
    <t>039 DE 2023</t>
  </si>
  <si>
    <t>036 DE 2023</t>
  </si>
  <si>
    <t>037 DE 2023</t>
  </si>
  <si>
    <t>033 DE 2023</t>
  </si>
  <si>
    <t>091 DE 2023</t>
  </si>
  <si>
    <t>031 DE 2023</t>
  </si>
  <si>
    <t>041 DE 2023</t>
  </si>
  <si>
    <t>136 DE 2023</t>
  </si>
  <si>
    <t>137 DE 2023</t>
  </si>
  <si>
    <t>134 DE 2023</t>
  </si>
  <si>
    <t>133 DE 2023</t>
  </si>
  <si>
    <t>129 DE 2023</t>
  </si>
  <si>
    <t>131 DE 2023</t>
  </si>
  <si>
    <t>128 DE 2023</t>
  </si>
  <si>
    <t>127 DE 2023</t>
  </si>
  <si>
    <t>098 DE 2023</t>
  </si>
  <si>
    <t>100 DE 2023</t>
  </si>
  <si>
    <t>102 DE 2023</t>
  </si>
  <si>
    <t>104 DE 2023</t>
  </si>
  <si>
    <t>111 DE 2023</t>
  </si>
  <si>
    <t>109 DE 2023</t>
  </si>
  <si>
    <t>112 DE 2023</t>
  </si>
  <si>
    <t>115 DE 2023</t>
  </si>
  <si>
    <t>116 DE 2023</t>
  </si>
  <si>
    <t>117 DE 2023</t>
  </si>
  <si>
    <t>118 DE 2023</t>
  </si>
  <si>
    <t>119 DE 2023</t>
  </si>
  <si>
    <t>120 DE 2023</t>
  </si>
  <si>
    <t>079 DE 2023</t>
  </si>
  <si>
    <t>107 DE 2023</t>
  </si>
  <si>
    <t>123 DE 2023</t>
  </si>
  <si>
    <t>124 DE 2023</t>
  </si>
  <si>
    <t>126 DE 2023</t>
  </si>
  <si>
    <t>125 DE 2023</t>
  </si>
  <si>
    <t>138 DE 2023</t>
  </si>
  <si>
    <t>076 DE 2023</t>
  </si>
  <si>
    <t>077 DE 2023</t>
  </si>
  <si>
    <t>078 DE 2023</t>
  </si>
  <si>
    <t>140 DE 2023</t>
  </si>
  <si>
    <t>081 DE 2023</t>
  </si>
  <si>
    <t>083 DE 2023</t>
  </si>
  <si>
    <t>085 DE 2023</t>
  </si>
  <si>
    <t>086 DE 2023</t>
  </si>
  <si>
    <t>087 DE 2023</t>
  </si>
  <si>
    <t>089 DE 2023</t>
  </si>
  <si>
    <t>090 DE 2023</t>
  </si>
  <si>
    <t>073 DE 2023</t>
  </si>
  <si>
    <t>074 DE 2023</t>
  </si>
  <si>
    <t>075 DE 2023</t>
  </si>
  <si>
    <t>080  DE 2023</t>
  </si>
  <si>
    <t>082 DE 2023</t>
  </si>
  <si>
    <t>084  DE 2023</t>
  </si>
  <si>
    <t>088 DE 2023</t>
  </si>
  <si>
    <t>103 DE 2023</t>
  </si>
  <si>
    <t>099 DE  2023</t>
  </si>
  <si>
    <t>101 DE 2023</t>
  </si>
  <si>
    <t>108 DE 2023</t>
  </si>
  <si>
    <t>106 DE 2023</t>
  </si>
  <si>
    <t>105 DE 2023</t>
  </si>
  <si>
    <t>139 DE 2023</t>
  </si>
  <si>
    <t>110 DE 2023</t>
  </si>
  <si>
    <t>113 DE 2023</t>
  </si>
  <si>
    <t>092 DE 2023</t>
  </si>
  <si>
    <t>094 DE 2023</t>
  </si>
  <si>
    <t>095 DE 2023</t>
  </si>
  <si>
    <t>096 DE 2023</t>
  </si>
  <si>
    <t>097 DE 2023</t>
  </si>
  <si>
    <t>202 DE 2023</t>
  </si>
  <si>
    <t>203 DE 2023</t>
  </si>
  <si>
    <t>199 DE 2023</t>
  </si>
  <si>
    <t>200 DE 2023</t>
  </si>
  <si>
    <t>198 DE 2023</t>
  </si>
  <si>
    <t>201 DE 2023</t>
  </si>
  <si>
    <t>197 DE 2023</t>
  </si>
  <si>
    <t>196 DE 2023</t>
  </si>
  <si>
    <t>192 DE 2023</t>
  </si>
  <si>
    <t>205 DE 2023</t>
  </si>
  <si>
    <t>191 DE 2023</t>
  </si>
  <si>
    <t>193 DE 2023</t>
  </si>
  <si>
    <t>190 DE 2023</t>
  </si>
  <si>
    <t>194 DE 2023</t>
  </si>
  <si>
    <t>155 DE 2023</t>
  </si>
  <si>
    <t>158 DE 2023</t>
  </si>
  <si>
    <t>161 DE 2023</t>
  </si>
  <si>
    <t>164 DE 2023</t>
  </si>
  <si>
    <t>172 DE 2023</t>
  </si>
  <si>
    <t>169 DE 2023</t>
  </si>
  <si>
    <t>170 DE 2023</t>
  </si>
  <si>
    <t>173 DE 2023</t>
  </si>
  <si>
    <t>174 DE 2023</t>
  </si>
  <si>
    <t>175 DE 2023</t>
  </si>
  <si>
    <t>176 DE 2023</t>
  </si>
  <si>
    <t>177 DE 2023</t>
  </si>
  <si>
    <t>179 DE 2023</t>
  </si>
  <si>
    <t>180 DE 2023</t>
  </si>
  <si>
    <t>181 DE 2023</t>
  </si>
  <si>
    <t>182 DE 2023</t>
  </si>
  <si>
    <t>183 DE 2023</t>
  </si>
  <si>
    <t>185 DE 2023</t>
  </si>
  <si>
    <t>186 DE 2023</t>
  </si>
  <si>
    <t>159 DE 2023</t>
  </si>
  <si>
    <t>168 DE 2023</t>
  </si>
  <si>
    <t>153 DE 2023</t>
  </si>
  <si>
    <t>188 DE 2023</t>
  </si>
  <si>
    <t>189 DE 2023</t>
  </si>
  <si>
    <t>147 DE 2023</t>
  </si>
  <si>
    <t>149 DE 2023</t>
  </si>
  <si>
    <t>150 DE 2023</t>
  </si>
  <si>
    <t>151 DE 2023</t>
  </si>
  <si>
    <t>152 DE 2023</t>
  </si>
  <si>
    <t>154 DE 2023</t>
  </si>
  <si>
    <t>156 DE 2023</t>
  </si>
  <si>
    <t>157 DE 2023</t>
  </si>
  <si>
    <t>160 DE 2023</t>
  </si>
  <si>
    <t>162 DE 2023</t>
  </si>
  <si>
    <t>187 DE 2023</t>
  </si>
  <si>
    <t>143 DE 2023</t>
  </si>
  <si>
    <t>141 DE 2023</t>
  </si>
  <si>
    <t>142 DE 2023</t>
  </si>
  <si>
    <t>146 DE 2023</t>
  </si>
  <si>
    <t>145 DE 2023</t>
  </si>
  <si>
    <t>144 DE 2023</t>
  </si>
  <si>
    <t>166 DE 2023</t>
  </si>
  <si>
    <t>167 DE 2023</t>
  </si>
  <si>
    <t>171 DE 2023</t>
  </si>
  <si>
    <t>163 DE 2023</t>
  </si>
  <si>
    <t>165 DE 2023</t>
  </si>
  <si>
    <t>178 DE 2023</t>
  </si>
  <si>
    <t>0392015E18</t>
  </si>
  <si>
    <t>148 DE 2023</t>
  </si>
  <si>
    <t>207 DE 2023</t>
  </si>
  <si>
    <t>208 DE 2023</t>
  </si>
  <si>
    <t>010 DE 2023</t>
  </si>
  <si>
    <t>130 DE 2023</t>
  </si>
  <si>
    <t>132 DE 2023</t>
  </si>
  <si>
    <t>195 DE 2023</t>
  </si>
  <si>
    <t>068 DE 2023</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</si>
  <si>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</si>
  <si>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</si>
  <si>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</si>
  <si>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</si>
  <si>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</si>
  <si>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</si>
  <si>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PROFESIONALES DESDE EL ROL LOGÍSTICO PARA APOYAR LAS ACTIVIDADES ADMINISTRATIVAS Y FINANCIERAS EN LA GESTIÓN CONTRACTUAL DE LA AGENCIA DE EDUCACIÓN POSTSECUNDARIA DE MEDELLÍN – SAPIENCIA</t>
  </si>
  <si>
    <t>PRESTACIÓN DE SERVICIOS PROFESIONALES DESDE EL ROL LOGÍSTICO PARA APOYAR LAS ACTIVIDADES ADMINISTRATIVAS Y FINANCIERAS EN LA GESTIÓN CONTRACTUAL DE LA AGENCIA DE EDUCACIÓN POSTSECUNDARIA DE MEDELLÍN – SAPIENCIA.</t>
  </si>
  <si>
    <t xml:space="preserve">PRESTACIÓN DE SERVICIOS PROFESIONALES ESPECIALIZADOS PARA APOYAR INTEGRALMENTE A LA DIRECCIÓN TÉCNICA DE FONDOS Y LA COORDINACIÓN DE LA OPERACIÓN DE LOS FONDOS, PROGRAMAS Y PROYECTOS DE LA AGENCIA DE EDUCACIÓN POSTSECUNDARIA DE MEDELLÍN - SAPIENCIA. </t>
  </si>
  <si>
    <t>PRESTACIÓN DE SERVICIOS PARA APOYAR LAS LABORES ASISTENCIALES Y ACTIVIDADES DIVERSAS DE LA DIRECCIÓN GENERAL DE LA AGENCIA DE EDUCACIÓN</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</si>
  <si>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</si>
  <si>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PROFESIONALES ESPECIALIZADOS PARA APOYAR LA GESTIÓN ADMINISTRATIVA Y FINANCIERA DE LOS PROYECTOS Y PROCESOS DE LA AGENCIA DE EDUCACIÓN POSTSECUNDARIA DE MEDELLÍN- SAPIENCIA</t>
  </si>
  <si>
    <t>PRESTACIÓN DE SERVICIOS PROFESIONALES PARA APOYAR LA GESTIÓN ADMINISTRATIVA Y FINANCIERA DE LOS PROYECTOS Y PROCESOS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</si>
  <si>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</si>
  <si>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DE TÉCNICO EN GESTIÓN DOCUMENTAL, ADMINISTRACIÓN DOCUMENTAL O ARCHIVÍSTICA PARA APOYAR LA PLANEACIÓN, EJECUCIÓN, SEGUIMIENTO Y MEJORA CONTINUA DE LA POLÍTICA DE GESTIÓN DOCUMENTAL EN LA AGENCIA DE EDUCACIÓN POSTSECUNDARIA DE MEDELLÍN.</t>
  </si>
  <si>
    <t>PRESTACIÓN DE SERVICIOS DE TÉCNOLOGO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</si>
  <si>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ESPECIALIZADOS PARA LA ASISTENCIA JURÍDICA EN CONTRATACIÓN DESDE EL ROL JURÍDICO EN LA AGENCIA PARA LA EDUCACIÓN POSTSECUNDARIA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</si>
  <si>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</si>
  <si>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</si>
  <si>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</si>
  <si>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LIDERAR Y COORDINAR LAS ACCIONES Y ESTRATEGIAS PROPIAS DEL PROYECTO FORTALECIMIENTO DEL ECOSISTEMA DE EDUCACIÓN DIGITAL @MEDELLIN DE LA AGENCIA DE EDUCACIÓN POSTSECUNDARIA – SAPIENCIA</t>
  </si>
  <si>
    <t>PRESTACIÓN DE SERVICIOS PROFESIONALES PARA EL APOYO DE ESTRATEGIAS DE PLANEACIÓN Y COORDINACIÓN AL PROYECTO DE FORTALECIMIENTO DEL ECOSISTEMA DIGITAL -@MEDELLÍN- DE LA SUBDIRECCIÓN PARA LA GESTIÓN DE LA EDUCACIÓN POSTSECUNDARIA</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</si>
  <si>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</si>
  <si>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ESPECIALIZADOS PARA EL ACOMPAÑAMIENTO INTEGRAL EN EL PROCESO DE CRÉDITO Y CARTERA EN ETAPA FINAL DE AMORTIZACIÓN, DERIVADO DE LOS FONDOS DE CRÉDITOS CONDONABLES PARA LA EDUCACIÓN POSTSECUNDARIA</t>
  </si>
  <si>
    <t>PRESTACIÓN DE SERVICIOS PROFESIONALES ESPECIALIZADOS EN DERECHO PARA ACOMPAÑAR LAS ACTIVIDADES RELACIONADAS CON LA ETAPA FINAL DE AMORTIZACIÓN DE LOS CRÉDITOS, DE CONFORMIDAD CON LOS PARÁMETROS DE LA AGENCIA.</t>
  </si>
  <si>
    <t>PRESTACIÓN DE SERVICIOS PROFESIONALES ESPECIALIZADOS PARA COORDINAR LOS PROCESOS OPERATIVOS, FINANCIEROS, DE GIROS Y APOYAR LA SUPERVISIÓN DE CONTRATOS DE LA DIRECCIÓN TÉCNICA DE FONDOS DE SAPIENCIA.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</si>
  <si>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</si>
  <si>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</si>
  <si>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PROFESIONALES PARA APOYAR LAS ACTIVIDADES ADMINISTRATIVAS, FINANCIERAS, LOGÍSTICAS Y SOPORTE OPERATIVO DE LA AGENCIA DE EDUCACIÓN POSTSECUNDARIA DE MEDELLÍN - SAPIENCIA.</t>
  </si>
  <si>
    <t>PRESTACIÓN DE SERVICIOS COMO TÉCNICO PARA APOYAR LAS ACTIVIDADES ADMINISTRATIVAS, FINANCIERAS, LOGÍSTICAS Y SOPORTE OPERATIVO DE LA AGENCIA DE EDUCACIÓN POSTSECUNDARIA DE MEDELLÍN - SAPIENCIA.</t>
  </si>
  <si>
    <t>PRESTACIÓN DE SERVICIOS PROFESIONALES PARA APOYAR INTEGRALMENTE LA GESTIÓN ADMINISTRATIVA, FINANCIERA Y SOPORTE OPERATIVO DE LA DIRECCIÓN TÉCNICA DE FONDOS DE SAPIENCIA.</t>
  </si>
  <si>
    <t>PRESTACIÓN DE SERVICIOS PROFESIONALES PARA BRINDAR SOPORTE OPERATIVO BAJO COMPONENTES TÉCNICO, FINANCIERO, CONTABLE Y ADMINISTRATIVO DE LA DIRECCIÓN TÉCNICA DE FONDOS DE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</si>
  <si>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</si>
  <si>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</si>
  <si>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</si>
  <si>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</si>
  <si>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</si>
  <si>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</si>
  <si>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</si>
  <si>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</si>
  <si>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</si>
  <si>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</si>
  <si>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</si>
  <si>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</si>
  <si>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</si>
  <si>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</si>
  <si>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</si>
  <si>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</si>
  <si>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</si>
  <si>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</si>
  <si>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</si>
  <si>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</si>
  <si>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</si>
  <si>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</si>
  <si>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PARA APOYAR TÉCNICA, ADMINISTRATIVA Y ASISTENCIALMENTE EN LOS PROCESOS DE GESTIÓN DE LA SUBDIRECCIÓN DE GESTIÓN PARA LA EDUCACIÓN POSTSECUNDARIA.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</si>
  <si>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</si>
  <si>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PRESTACIÓN DE SERVICIOS PROFESIONALES PARA EL DESARROLLO, IMPLEMENTACIÓN Y PUESTA EN MARCHA DE APLICATIVOS, FORMULARIOS Y DEMÁS RELACIONADO PARA LA AGENCIA DE EDUCACIÓN POSTSECUNDARIA DE MEDELLÍN. - SAPIENCIA.</t>
  </si>
  <si>
    <t xml:space="preserve">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           </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</si>
  <si>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</si>
  <si>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</si>
  <si>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</si>
  <si>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</si>
  <si>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</si>
  <si>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</si>
  <si>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</si>
  <si>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</si>
  <si>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r>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r>
    <r>
      <rPr>
        <sz val="11"/>
        <color rgb="FF000000"/>
        <rFont val="Arial Narrow"/>
        <family val="2"/>
        <charset val="1"/>
      </rPr>
      <t xml:space="preserve">           </t>
    </r>
    <r>
      <rPr>
        <sz val="11"/>
        <color theme="1"/>
        <rFont val="Arial Narrow"/>
        <family val="2"/>
        <charset val="1"/>
      </rPr>
      <t xml:space="preserve">  </t>
    </r>
  </si>
  <si>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</si>
  <si>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</si>
  <si>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</si>
  <si>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</si>
  <si>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</si>
  <si>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</si>
  <si>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PRESTACIÓN DE SERVICIOS COMO TECNÓLOGA PARA EL APOYO EN EL PROCESO ADMINISTRATIVO Y FINANCIERO DE LOS PROYECTOS DE LA SUBDIRECCIÓN PARA LA GESTIÓN DE LA EDUCACIÓN POSTSECUNDARIA DE MEDELLÍN Y LA SUBDIRECCIÓN ADMINISTRATIVA, FINANCIERA Y DE APOYO A LA GESTIÓN</t>
  </si>
  <si>
    <r>
      <t>PRESTACIÓN DE SERVICIOS PARA APOYAR A LA DIRECCIÓN GENERAL EN ACTIVIDADES ADMINISTRATIVAS Y DE RELACIONAMIENTO ESTRATÉGICO NECESARIAS PARA EL DESARROLLO DE LOS PROYECTOS DE LA AGENCIA DE EDUCACIÓN POSTSECUNDARIA DE MEDELLÍN - SAPIENCIA.</t>
    </r>
    <r>
      <rPr>
        <sz val="10"/>
        <color rgb="FF000000"/>
        <rFont val="Arial Narrow"/>
        <family val="2"/>
        <charset val="1"/>
      </rPr>
      <t xml:space="preserve">           </t>
    </r>
    <r>
      <rPr>
        <sz val="10"/>
        <color theme="1"/>
        <rFont val="Arial Narrow"/>
        <family val="2"/>
        <charset val="1"/>
      </rPr>
      <t xml:space="preserve">                  </t>
    </r>
  </si>
  <si>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</si>
  <si>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</si>
  <si>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</si>
  <si>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</si>
  <si>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CONTABLE Y ADMINISTRATIVA DE LOS PROYECTOS Y PROCESOS DE LA AGENCIA DE EDUCACIÓN POSTSECUNDARIA DE MEDELLÍN - SAPIENCIA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</si>
  <si>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</si>
  <si>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</si>
  <si>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PARA EL APOYO ASISTENCIAL EN LOS PROCESOS DE GESTIÓN DE LA AGENCIA POSTSECUNDARIA DE EDUCACIÓN DE MEDELLÍN-SAPIENCIA.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</si>
  <si>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</si>
  <si>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</si>
  <si>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</si>
  <si>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</si>
  <si>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ESPECIALIZADOS PARA APOYAR LOS PROYECTOS Y/O PROGRAMAS ESTRATÉGICOS DE ACCESO Y PERMANENCIA EN LA EDUCACIÓN POSTSECUNDARIA DESDE LA OFICINA ASESORA JURÍDICA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</si>
  <si>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</si>
  <si>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</si>
  <si>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</si>
  <si>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JURÍDICAMENTE LA OPERACIÓN DE LOS PROYECTOS Y PROGRAMAS DE LA SUBDIRECCIÓN PARA LA GESTIÓN DE LA EDUCACIÓN POSTSECUNDARIA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</si>
  <si>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</si>
  <si>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t>
  </si>
  <si>
    <t>PRESTACIÓN DE SERVICIOS PROFESIONALES COMO ARQUITECTO DE PLATAFORMA PARA GESTIÓN, INTEGRACIÓN Y ADMINISTRACIÓN DEL ECOSISTEMA DE EDUCACIÓN DIGITAL @MEDELLÍN DE LA SUBDIRECCIÓN GESTIÓN EDUCACIÓN POSTSECUNDARIA.</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</si>
  <si>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</si>
  <si>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PARA EL APOYO ADMINISTRATIVO, TÉCNICO Y OPERATIVO EN LOS TERRITORIOS, A LOS BENEFICIARIOS, INSTITUCIONES Y ENTIDADES EN LA DIVULGACIÓN DE LA OFERTA DE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</si>
  <si>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</si>
  <si>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</si>
  <si>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</si>
  <si>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</si>
  <si>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</si>
  <si>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</si>
  <si>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</si>
  <si>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</si>
  <si>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</si>
  <si>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</si>
  <si>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PARA APOYAR LA GESTIÓN FINANCIERA DEL ÁREA CONTABLE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</si>
  <si>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</si>
  <si>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</si>
  <si>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PRESTACIÓN DE SERVICIOS TECNOLÓGICOS PARA EL APOYO TÉCNICO EN EL DESARROLLO, IMPLEMENTACIÓN Y PUESTA EN MARCHA DE APLICATIVOS, FORMULARIOS Y DEMÁS RELACIONADO PARA LA AGENCIA DE EDUCACIÓN POSTSECUNDARIA DE MEDELLÍN. – SAPIENCIA</t>
  </si>
  <si>
    <t>PRESTACIÓN DE SERVICIOS DE APOYO LOGÍSTICO Y ADMINISTRATIVO PARA EL CONTROL, SEGUIMIENTO Y NOTIFICACIÓN DE LOS ACTOS ADMINISTRATIVOS EXPEDIDOS POR LA AGENCIA DE EDUCACIÓN POSTSECUNDARIA DE MEDELLÍN-</t>
  </si>
  <si>
    <t>PRESTACIÓN DE SERVICIOS PROFESIONALES ESPECIALIZADOS PARA ASESORAR LAS ESTRATEGIAS Y ACCIONES PROPIAS DE LA POLÍTICA PÚBLICA DE EDUCACIÓN POSTSECUNDARIA Y TRANSFORMACIÓN EDUCATIVA DE SAPIENCIA EN EL MARCO DEL PROYECTO CIUDADELAS UNIVERSITARIAS DESDE EL COMPONENTE EDUCATIVO</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</si>
  <si>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</si>
  <si>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</si>
  <si>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CONVENIO DE ASOCIACIÓN PARA DESARROLLAR EL PABELLÓN DEL CONOCIMIENTO, EN EL MARCO DE LA FERIA COLOMBIATEX DE LAS AMÉRICAS 2023 EL CUAL PERMITIRÁ CONECTAR LA ACADEMIA CON LA INDUSTRIA DE LA MODA A TRAVÉS DEL APRENDIZAJE COLABORATIVO, LA INVESTIGACIÓN, EL EMPRENDIMIENTO Y LA INNOVACIÓN.</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</si>
  <si>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</si>
  <si>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DE APOYO PARA LAS ACTIVIDADES OPERATIVAS, LOGÍSTICAS, DE TRÁMITE Y GESTIÓN DOCUMENTAL RELACIONADOS CON LA OFICINA ASESORA JURIDICA DE LA AGENCIA DE EDUCACIÓN POSTSECUNDARIA DE MEDELLÍN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</si>
  <si>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</si>
  <si>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</si>
  <si>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</si>
  <si>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EL APOYO EN EL PROCESO ADMINISTRATIVO Y FINANCIERO DE LOS PROYECTOS DE LA SUBDIRECCIÓN PARA LA GESTIÓN DE LA EDUCACIÓN POSTSECUNDARIA DE MEDELLÍN</t>
  </si>
  <si>
    <t>209 DE 2023</t>
  </si>
  <si>
    <t>210 DE 2023</t>
  </si>
  <si>
    <t>211 DE 2023</t>
  </si>
  <si>
    <t>212 DE 2023</t>
  </si>
  <si>
    <t>213 DE 2023</t>
  </si>
  <si>
    <t>214 DE 2023</t>
  </si>
  <si>
    <t>215 DE 2023</t>
  </si>
  <si>
    <t>216 DE 2023</t>
  </si>
  <si>
    <t>217 DE 2023</t>
  </si>
  <si>
    <t>218 DE 2023</t>
  </si>
  <si>
    <t>219 DE 2023</t>
  </si>
  <si>
    <t>220 DE 2023</t>
  </si>
  <si>
    <t>221 DE 2023</t>
  </si>
  <si>
    <t>222 DE 2023</t>
  </si>
  <si>
    <t>223 DE 2023</t>
  </si>
  <si>
    <t>224 DE 2023</t>
  </si>
  <si>
    <t>225 DE 2023</t>
  </si>
  <si>
    <t>226 DE 2023</t>
  </si>
  <si>
    <t>227 DE 2023</t>
  </si>
  <si>
    <t>228 DE 2023</t>
  </si>
  <si>
    <t>229 DE 2023</t>
  </si>
  <si>
    <t>230 DE 2023</t>
  </si>
  <si>
    <t>231 DE 2023</t>
  </si>
  <si>
    <t>232 DE 2023</t>
  </si>
  <si>
    <t>233 DE 2023</t>
  </si>
  <si>
    <t>234 DE 2023</t>
  </si>
  <si>
    <t>235 DE 2023</t>
  </si>
  <si>
    <t>236 DE 2023</t>
  </si>
  <si>
    <t>237 DE 2023</t>
  </si>
  <si>
    <t>238 DE 2023</t>
  </si>
  <si>
    <t>239 DE 2023</t>
  </si>
  <si>
    <t>240 DE 2023</t>
  </si>
  <si>
    <t>241 DE 2023</t>
  </si>
  <si>
    <t>242 DE 2023</t>
  </si>
  <si>
    <t>243 DE 2023</t>
  </si>
  <si>
    <t>244 DE 2023</t>
  </si>
  <si>
    <t>245 DE 2023</t>
  </si>
  <si>
    <t>246 DE 2023</t>
  </si>
  <si>
    <t>247 DE 2023</t>
  </si>
  <si>
    <t>248 DE 2023</t>
  </si>
  <si>
    <t>249 DE 2023</t>
  </si>
  <si>
    <t>250 DE 2023</t>
  </si>
  <si>
    <t>251 DE 2023</t>
  </si>
  <si>
    <t>252 DE 2023</t>
  </si>
  <si>
    <t>253 DE 2023</t>
  </si>
  <si>
    <t>254 DE 2023</t>
  </si>
  <si>
    <t>255 DE 2023</t>
  </si>
  <si>
    <t>256 DE 2023</t>
  </si>
  <si>
    <t>257 DE 2023</t>
  </si>
  <si>
    <t>0392015E19</t>
  </si>
  <si>
    <t>259 DE 2023</t>
  </si>
  <si>
    <t>260 DE 2023</t>
  </si>
  <si>
    <t>261 DE 2023</t>
  </si>
  <si>
    <t>263 DE 2023</t>
  </si>
  <si>
    <t>265 DE 2023</t>
  </si>
  <si>
    <t>266 DE 2023</t>
  </si>
  <si>
    <t>267 DE 2023</t>
  </si>
  <si>
    <t>269 DE 2023</t>
  </si>
  <si>
    <t>ESCRITURA PUBLICA No. 211 DE 2023</t>
  </si>
  <si>
    <r>
      <t>PRESTACIÓN DE SERVICIOS COMO AUXILIAR PARA APOYAR LAS ACTIVIDADES ADMINISTRATIVAS Y LOGÍSTICAS DE FORMA INTEGRAL EN DIFERENTES SEDES DONDE SE OFERTAN LOS SERVICIOS DE LA AGENCIA DE EDUCACIÓN POSTSECUNDARIA DE MEDELLÍN - SAPIENCIA</t>
    </r>
    <r>
      <rPr>
        <sz val="11"/>
        <color rgb="FF000000"/>
        <rFont val="Arial Narrow"/>
        <family val="2"/>
        <charset val="1"/>
      </rPr>
      <t>.</t>
    </r>
  </si>
  <si>
    <t>PRESTACIÓN DE SERVICIOS PROFESIONALES PARA EL APOYO ADMINISTRATIVO Y TÉCNICO EN LOS PROCESOS DE VINCULACIÓN, SEGUIMIENTO Y PERMANENCIA DE OFERENTES DE LOS CONVENIOS GENERADOS POR EL PROYECTO @MEDELLIN CON PRESENCIALIDAD EN C4TA, CON BASE EN LA GESTIÓN PERTINENTE DE LA INFORMACIÓN</t>
  </si>
  <si>
    <t>PRESTACIÓN DE SERVICIOS PARA APOYAR LAS ACTIVIDADES ADMINISTRATIVAS Y LOGÍSTICAS DE FORMA INTEGRAL EN DIFERENTES SEDES DONDE SE OFERTAN LOS SERVICIOS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</si>
  <si>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 PARA EL AÑO 2023</t>
  </si>
  <si>
    <r>
      <t xml:space="preserve">     </t>
    </r>
    <r>
      <rPr>
        <sz val="10"/>
        <color theme="1"/>
        <rFont val="Arial Narrow"/>
        <family val="2"/>
        <charset val="1"/>
      </rPr>
      <t xml:space="preserve">     </t>
    </r>
    <r>
      <rPr>
        <sz val="9"/>
        <color rgb="FF000000"/>
        <rFont val="Arial Narrow"/>
        <family val="2"/>
        <charset val="1"/>
      </rPr>
      <t>PRESTACIÓN DE SERVICIOS PARA APOYAR LAS ACTIVIDADES ADMINISTRATIVAS Y LOGÍSTICAS DE FORMA INTEGRAL EN DIFERENTES SEDES DONDE SE OFERTAN LOS SERVICIOS DE LA AGENCIA DE EDUCACIÓN POSTSECUNDARIA DE MEDELLÍN - SAPIENCIA</t>
    </r>
  </si>
  <si>
    <t>PRESTACIÓN DE SERVICIOS PROFESIONALES PARA EL APOYO EN EL FUNCIONAMIENTO DE LA SALA AUDIOVISUAL DEL PROYECTO FORTALECIMIENTO DEL ECOSISTEMA DE EDUCACIÓN DIGITAL -@MEDELLÍN, - DE LA SUBDIRECCIÓN PARA LA GESTIÓN DE LA EDUCACIÓN POSTSECUNDARIA.</t>
  </si>
  <si>
    <t>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</si>
  <si>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</si>
  <si>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</si>
  <si>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</si>
  <si>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</si>
  <si>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</si>
  <si>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PARA APOYAR LA ADMINISTRACIÓN DEL SISTEMA DE GESTIÓN DE LA SEGURIDAD Y SALUD EN EL TRABAJO SG-SST DE LA AGENCIA DE EDUCACIÓN POSTSECUNDARIA DE MEDELLÍN – SAPIENCIA</t>
  </si>
  <si>
    <t>PRESTACIÓN DE SERVICIOS PROFESIONALES PARA APOYAR LA IMPLEMENTACIÓN DE LA RENDICIÓN DE CUENTAS Y LA GESTIÓN DEL CONOCIMIENTO E INNOVACIÓN DE SAPIENCIA.</t>
  </si>
  <si>
    <t>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t>
  </si>
  <si>
    <t>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t>
  </si>
  <si>
    <r>
      <t xml:space="preserve">PRESTACIÓN DE SERVICIOS PROFESIONALES ESPECIALIZADOS PARA APOYAR LA ADOPCIÓN, IMPLEMENTACIÓN, SEGUIMIENTO, MONITOREO Y EVALUACIÓN DE LA POLÍTICA PÚBLICA DE EDUCACIÓN POSTSECUNDARIA DE MEDELLÍN; </t>
    </r>
    <r>
      <rPr>
        <sz val="9"/>
        <color theme="1"/>
        <rFont val="Arial Narrow"/>
        <family val="2"/>
        <charset val="1"/>
      </rPr>
      <t>EL DISEÑO E IMPLEMENTACIÓN DE LA POLÍTICA INSTITUCIONAL DE PARTICIPACIÓN CIUDADANA EN LA GESTIÓN PÚBLICA Y APOYO EN LA REALIZACIÓN Y REVISIÓN DE PRODUCTOS DEL OBSERVATORIO DE SAPIENCIA (ODES).</t>
    </r>
  </si>
  <si>
    <t>PRESTACIÓN DE SERVICIOS PROFESIONALES PARA EL ACOMPAÑAMIENTO INTEGRAL EN LOS TERRITORIOS A LOS BENEFICIARIOS, INSTITUCIONES Y ENTIDADES EN LA DIVULGACIÓN DE LOS FONDOS, PROGRAMAS Y PROYECTOS DE SAPIENCIA.</t>
  </si>
  <si>
    <t>PRESTACIÓN DE SERVICIOS PROFESIONALES EN DERECHO PARA ACOMPAÑAR LAS ACTIVIDADES RELACIONADAS CON LA ETAPA FINAL DE AMORTIZACIÓN DE LOS CRÉDITOS, DE CONFORMIDAD CON LOS PARÁMETROS DE LA AGENCIA</t>
  </si>
  <si>
    <t>PRESTACIÓN DE SERVICIOS PROFESIONALES PARA APOYAR LAS ACTIVIDADES RELACIONADAS CON LA GESTIÓN DE COBRANZA PRE JURÍDICA DEL PORTAFOLIO DE CRÉDITOS EDUCATIVOS A CARGO DE LA AGENCIA DE EDUCACIÓN POSTSECUNDARIA DE MEDELLÍN –SAPIENCIA.</t>
  </si>
  <si>
    <t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</si>
  <si>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</si>
  <si>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</si>
  <si>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 xml:space="preserve">PRESTACIÓN DE SERVICIOS PROFESIONALES ESPECIALIZADOS EN DERECHO PARA APOYAR INTEGRALMENTE A LA DIRECCIÓN TÉCNICA DE FONDOS DE LA AGENCIA DE EDUCACIÓN POSTSECUNDARIA DE MEDELLÍN - SAPIENCIA. </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</si>
  <si>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</si>
  <si>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</si>
  <si>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PRESTACIÓN DE SERVICIOS DE APOYO A LA GESTIÓN PARA EL DESARROLLO DE ACTIVIDADES OPERATIVAS, LOGÍSTICAS Y DE ORIENTACIÓN A LA CIUDADANÍA EN LOS TERRITORIOS SOBRE LOS PROYECTOS DE AMPLIACIÓN DEL ACCESO Y LA PERMANENCIA EN LA EDUCACIÓN POSTSECUNDARIA; DE ACCESO A LA EDUCACIÓN; Y PARA LA EDUCACIÓN CONTINUA DE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</si>
  <si>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</si>
  <si>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</si>
  <si>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</si>
  <si>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</si>
  <si>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ADQUIRIR EQUIPOS TECNOLÓGICOS PARA EL FORTALECIMIENTO DE LA TRANSFORMACIÓN EDUCATIVA Y DIGITAL,ADMINISTRATIVOS Y COMPLEMENTARIOS DE MEDELLÍN.</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</si>
  <si>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</si>
  <si>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</si>
  <si>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</si>
  <si>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</si>
  <si>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</si>
  <si>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</si>
  <si>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31/012/2023</t>
  </si>
  <si>
    <t>687 DE 2021</t>
  </si>
  <si>
    <t>PRESTACIÓN DEL SERVICIO DE ALMACENAMIENTO, CUSTODIA Y ADMINISTRACIÓN DEL ARCHIVO DE LA AGENCIA DE EDUCACIÓN POSTSECUNDARIA DE MEDELLÍN – SAPIENCIA.</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</si>
  <si>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</si>
  <si>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264 DE 2023</t>
  </si>
  <si>
    <t xml:space="preserve">CONTRATO INTERADMINISTRATIVO PARA LA OFERTA, CONVOCATORIA Y CERTIFICACIÓN DE 7 CURSOS VIRTUALES HOMOLOGABLES COMO ELECTIVA INSTITUCIONAL, QUE HACEN PARTE DE LA OFERTA ACADÉMICA DE ESTUDIANTES DE MEDIA TÉCNICA DE LA IU COLEGIO MAYOR.      </t>
  </si>
  <si>
    <t>268 DE 2023</t>
  </si>
  <si>
    <t>PRESTACIÓN DE SERVICIOS DE APOYO PARA EL SOPORTE TÉCNICO, ACTUALIZACIÓN Y MANTENIMIENTO DEL SOFTWARE DE PROCESAMIENTO Y LIQUIDACIÓN DE CRÉDITOS CONDONABLES - MINOTAURO</t>
  </si>
  <si>
    <t>270 DE 2023</t>
  </si>
  <si>
    <t>PRESTACIÓN DE SERVICIOS DE APOYO A LA GESTIÓN PARA EL ACCESO, CONSULTA Y REPORTE DE INFORMACIÓN EN LA PLATAFORMA CENTRAL DE INFORMACIÓN FINANCIERA POR PARTE DE LA AGENCIA DE EDUCACIÓN POSTSECUNDARIA DE MEDELLÍN- SAPIENCIA.</t>
  </si>
  <si>
    <t>271 DE 2023</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</si>
  <si>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</si>
  <si>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272 DE 2023</t>
  </si>
  <si>
    <t>273 DE 2023</t>
  </si>
  <si>
    <t>CONVENIO INTERADMINISTRATIVO PARA CONTRIBUIR A LA PERMANENCIA ESTUDIANTIL DE LOS BENEFICIARIOS DE SAPIENCIA, A TRAVÉS DE LA IMPLEMENTACIÓN DEL PROGRAMA DE AUXILIOS ECONÓMICOS Y FORMACIÓN COMPLEMENTARIA.</t>
  </si>
  <si>
    <t>274 DE 2023</t>
  </si>
  <si>
    <t>PRESTACIÓN DE SERVICIOS DE UN TECNÓLOGO EN ÁREAS CONTABLES, FINANCIERAS O AFINES, PARA APOYAR LA GESTIÓN FINANCIERA DEL ÁREA PRESUPUESTAL DE LA AGENCIA DE EDUCACIÓN POSTSECUNDARIA DE MEDELLÍN - SAPIENCIA</t>
  </si>
  <si>
    <t>275 DE 2023</t>
  </si>
  <si>
    <t>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</si>
  <si>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276 DE 2023</t>
  </si>
  <si>
    <t>0392015E20</t>
  </si>
  <si>
    <t>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t>
  </si>
  <si>
    <t>278 DE 2023</t>
  </si>
  <si>
    <t>ADQUISICIÓN DE CERTIFICADO DE FIRMA DIGITAL DE FUNCIÓN PÚBLICA PARA FUNCIONARIOS DE LA AGENCIA DE EDUCACIÓN POSTSECUNDARIA DE MEDELLÍN.</t>
  </si>
  <si>
    <t>279 DE 2023</t>
  </si>
  <si>
    <t>CONTRATO INTERADMINISTRATIVO PARA APOYAR EL DESARROLLO DE INICIATIVAS EDUCATIVAS PARA MEJORAR LA PERMANENCIA Y REDUCIR LAS BARRERAS DE ACCESO TECNOLÓGICO MEDIANTE CONECTIVIDAD MÓVIL PARA UN GRUPO DE BENEFICIARIOS DE LOS PROGRAMAS QUE OFERTA LA AGENCIA.</t>
  </si>
  <si>
    <t>280 DE 2023</t>
  </si>
  <si>
    <t>PRESTACIÓN DE SERVICIOS DE UN AUXILIAR ADMINISTRATIVO, PARA APOYAR LA GESTIÓN FINANCIERA DEL ÁREA PRESUPUESTAL DE LA AGENCIA DE EDUCACIÓN POSTSECUNDARIA DE MEDELLÍN – SAPIENCIA.</t>
  </si>
  <si>
    <t>282 DE 2023</t>
  </si>
  <si>
    <t>CONTRATO INTERADMINISTRATIVO PARA LA OFERTA FORMATIVA EN TEMAS RELACIONADOS CON LA CUARTA REVOLUCIÓN INDUSTRIAL BAJO EL MODELO EDUCATIVO DE LA CIUDADELA UNIVERSITARIA @MEDELLÍN Y LA CIUDADELA DE LA CUARTA REVOLUCIÓN Y LA TRANSFORMACIÓN DEL APRENDIZAJE -C4TA.</t>
  </si>
  <si>
    <t>283 DE 2023</t>
  </si>
  <si>
    <t>CONVENIO INTERADMINISTRATIVO PARA FORTALECER LAS ÁREAS DE BIENESTAR Y PERMANENCIA, MEDIANTE LA IMPLEMENTACIÓN DEL PROGRAMA DE MONITORIAS Y APOYO AL APRENDIZAJE, PARA LOS ESTUDIANTES DE PREGRADO MATRICULADOS EN LA INSTITUCIÓN UNIVERSITARIA DIGITAL DE ANTIOQUIA.</t>
  </si>
  <si>
    <t>285 DE 2023</t>
  </si>
  <si>
    <t>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</si>
  <si>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286 DE 2023</t>
  </si>
  <si>
    <t>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</si>
  <si>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287 DE 2023</t>
  </si>
  <si>
    <t>PRESTACIÓN DE SERVICIOS COMO TÉCNICO PARA APOYAR LAS ACTIVIDADES ADMINISTRATIVAS, FINANCIERAS, LOGÍSTICAS Y SOPORTE OPERATIVO DE LA AGENCIA DE EDUCACIÓN POSTSECUNDARIA DE MEDELLÍN - SAPIENCIA</t>
  </si>
  <si>
    <t>288 DE 2023</t>
  </si>
  <si>
    <t xml:space="preserve">PRESTACIÓN DE SERVICIOS PROFESIONALES PARA APOYAR LA ESTRATEGIA DIGITAL DE LA AGENCIA DE EDUCACIÓN POSTSECUNDARIA DE MEDELLÍN – SAPIENCIA, QUE OPTÍMESE EL FLUJO DE LOS CANALES DE COMUNICACIÓN INTERNOS Y EXTERNOS. </t>
  </si>
  <si>
    <t>289 DE 2023</t>
  </si>
  <si>
    <t>290 DE 2023</t>
  </si>
  <si>
    <t>PRESTACIÓN DE SERVICIOS DE SOPORTE TÉCNICO, ACTUALIZACIÓN Y MANTENIMIENTO DEL SISTEMA DE INFORMACIÓN ISOLUCION EN LA AGENCIA DE EDUCACIÓN POSTSECUNDARIA DE MEDELLÍN- SAPIENCIA</t>
  </si>
  <si>
    <t>291 DE 2023</t>
  </si>
  <si>
    <t>PRESTACIÓN DE SERVICIOS DE ÁREA PROTEGIDA PARA TODAS LAS PERSONAS AL INTERIOR DE LA AGENCIA DE EDUCACIÓN POSTSECUNDARIA DE MEDELLÍN - SAPIENCIA, Y EN LA CIUDADELA DE LA CUARTA REVOLUCIÓN DEL APRENDIZAJE C4TA.</t>
  </si>
  <si>
    <t>292 DE 2023</t>
  </si>
  <si>
    <t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t>
  </si>
  <si>
    <t>293 DE 2023</t>
  </si>
  <si>
    <t>294 DE 2023</t>
  </si>
  <si>
    <t xml:space="preserve">PRESTACIÓN DE SERVICIOS DE APOYO A LA GESTIÓN PARA EL DESARROLLO DE ACTIVIDADES TÉCNICAS, LOGÍSTICAS Y OPERATIVAS RELACIONADAS AL PROYECTO APOYO EN LA FORMACIÓN DE TALENTO ESPECIALIZADO EN ÁREAS DE LA INDUSTRIA 4.0. </t>
  </si>
  <si>
    <t>OC-107237</t>
  </si>
  <si>
    <r>
      <t>PRESTAR EL SERVICIO INTEGRAL DE ASEO, CAFETERÍA Y MANTENIMIENTO, PARA EL ADECUADO CUIDADO DE LOS BIENES INMUEBLES DE PROPIEDAD Y/O TENENCIA DE LA AGENCIA DE EDUCACIÓN POSTSECUNDARIA DE MEDELLÍN – SAPIENCIA</t>
    </r>
    <r>
      <rPr>
        <i/>
        <sz val="11"/>
        <color theme="1"/>
        <rFont val="Arial Narrow"/>
        <family val="2"/>
        <charset val="1"/>
      </rPr>
      <t>.</t>
    </r>
  </si>
  <si>
    <t>CONVENIO INTERADMINISTRATIVO PARA FORTALECER LAS ÁREAS DE BIENESTAR Y PERMANENCIA, MEDIANTE LA IMPLEMENTACIÓN DEL PROGRAMA DE MONITORIAS Y APOYO AL APRENDIZAJE, PARA LOS ESTUDIANTES DE PREGRADO MATRICULADOS EN LA INSTITUCIÓN UNIVERSITARIA TECNOLÓGICO DE ANTIOQUIA.</t>
  </si>
  <si>
    <t>CONVENIO INTERADMINISTRATIVO PARA EL APOYO Y FORTALECIMIENTO DE LA MOVILIDAD INTERNACIONAL DE SEMILLERISTAS DE LA IU. PASCUAL BRAVO A TRAVÉS DE LA MISIÓN ACADÉMICA INTERNACIONAL MEXICO 2023.</t>
  </si>
  <si>
    <t>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t>
  </si>
  <si>
    <t> PRESTACIÓN DE SERVICIOS PARA APOYAR LAS ACTIVIDADES ADMINISTRATIVAS, LOGÍSTICAS Y OPERATIVAS DE LA SEDE C4TA O EN DIFERENTES SEDES DE LA AGENCIA DE EDUCACIÓN POSTSECUNDARIA DE MEDELLÍN.</t>
  </si>
  <si>
    <t>RP</t>
  </si>
  <si>
    <t>295 DE 2023</t>
  </si>
  <si>
    <t>298 DE 2023</t>
  </si>
  <si>
    <t>299 DE 2023</t>
  </si>
  <si>
    <t>284 DE 2023</t>
  </si>
  <si>
    <t>297 DE 2023</t>
  </si>
  <si>
    <t>CONVENIO INTERADMINISTRATIVO PARA EL APOYO Y FORTALECIMIENTO DE LAS ESTRATEGIAS DE APROPIACIÓN SOCIAL DEL CONOCIMIENTO CIENTÍFICO CON ENFOQUE DE GÉNERO EN LA INSTITUCIÓN UNIVERSITARIA PASCUAL BRAVO.</t>
  </si>
  <si>
    <t>300 DE 2023</t>
  </si>
  <si>
    <t>301 DE 2023</t>
  </si>
  <si>
    <t>OC-108881</t>
  </si>
  <si>
    <t>302 DE 2023</t>
  </si>
  <si>
    <t>303 DE 2023</t>
  </si>
  <si>
    <t>304 DE 2023</t>
  </si>
  <si>
    <t>305 DE 2023</t>
  </si>
  <si>
    <t>OC-109840</t>
  </si>
  <si>
    <t>RENOVACIÓN DEL CENTRO DE DATOS EN LA NUBE DE GOOGLE PARA LA AGENCIA DE EDUCACIÓN POSTSECUNDARIA DE MEDELLÍN – SAPIENCIA Y LA CIUDADELA UNIVERSITARIA DIGITAL @MEDELLÍN.</t>
  </si>
  <si>
    <t>PRESTACIÓN DE SERVICIOS PROFESIONALES ESPECIALIZADOS PARA APOYAR LA IDENTIFICACIÓN DE LAS NECESIDADES DE LA OFERTA ACADÉMICA EN LA ARTICULACIÓN CON INSTITUCIONES Y/O ACTORES QUE FIJEN LAS RUTAS DE LA CONSTRUCCIÓN DE LAS ALIANZAS ESTRATÉGICAS CON LAS DIFERENTES ENTIDADES PÚBLICAS Y PRIVADAS QUE CONTRIBUYAN EN LAS ACCIONES PROPIAS DE LA ESTRATEGIA DE EDUCACIÓN POSTSECUNDARIA Y TRANSFORMACIÓN EDUCATIVA DE SAPIENCIA EN EL MARCO DEL PROYECTO CIUDADELA UNIVERSITARIA.</t>
  </si>
  <si>
    <t>PRESTACIÓN DE SERVICIOS PROFESIONALES PARA APOYAR A LA SUBDIRECCIÓN PARA LA GESTIÓN DE LA EDUCACIÓN POSTSECUNDARIA EN LA REALIZACIÓN DE ACTIVIDADES ADMINISTRATIVAS, OPERATIVAS, JURÍDICAS Y DE APOYO A LA SUPERVISIÓN RELACIONADAS AL PROYECTO DE ALIANZAS Y BILINGÜISMO</t>
  </si>
  <si>
    <t>RENOVAR LA SUSCRIPCIÓN DE LAS LICENCIAS MICROSOFT PARA LA AGENCIA DE EDUCACIÓN POSTSECUNDARIA DE MEDELLÍN – SAPIENCIA.</t>
  </si>
  <si>
    <t>PRESTACIÓN DEL SERVICIO DE ALMACENAMIENTO, CUSTODIA Y ADMINISTRACIÓN DEL ARCHIVO DE LA AGENCIA DE EDUCACIÓN POSTSECUNDARIA DE MEDELLÍN- SAPIENCIA.</t>
  </si>
  <si>
    <t>306 DE 2023</t>
  </si>
  <si>
    <t>307 DE 2023</t>
  </si>
  <si>
    <t>308 DE 2023</t>
  </si>
  <si>
    <t>309 DE 2023</t>
  </si>
  <si>
    <t>310 DE 2023</t>
  </si>
  <si>
    <t>313 DE 2023</t>
  </si>
  <si>
    <t>314 DE 2023</t>
  </si>
  <si>
    <t>315 DE 2023</t>
  </si>
  <si>
    <t>316 DE 2023</t>
  </si>
  <si>
    <t>317 DE 2023</t>
  </si>
  <si>
    <t>318 DE 2023</t>
  </si>
  <si>
    <t>319 DE 2023</t>
  </si>
  <si>
    <t>320 DE 2023</t>
  </si>
  <si>
    <t>321 DE 2023</t>
  </si>
  <si>
    <t>322 DE 2023</t>
  </si>
  <si>
    <t>323 DE 2023</t>
  </si>
  <si>
    <t>324 DE 2023</t>
  </si>
  <si>
    <t>325 DE 2023</t>
  </si>
  <si>
    <t>326 DE 2023</t>
  </si>
  <si>
    <t>327 DE 2023</t>
  </si>
  <si>
    <t>328 DE 2023</t>
  </si>
  <si>
    <t>329 DE 2023</t>
  </si>
  <si>
    <t>330 DE 2023</t>
  </si>
  <si>
    <t>331 DE 2023</t>
  </si>
  <si>
    <t>332 DE 2023</t>
  </si>
  <si>
    <t>333 DE 2023</t>
  </si>
  <si>
    <t>334 DE 2023</t>
  </si>
  <si>
    <t>335 DE 2023</t>
  </si>
  <si>
    <t>336 DE 2023</t>
  </si>
  <si>
    <t>337 DE 2023</t>
  </si>
  <si>
    <t>338 DE 2023</t>
  </si>
  <si>
    <t>339 DE 2023</t>
  </si>
  <si>
    <t>340 DE 2023</t>
  </si>
  <si>
    <t>341 DE 2023</t>
  </si>
  <si>
    <t>342 DE 2023</t>
  </si>
  <si>
    <t>343 DE 2023</t>
  </si>
  <si>
    <t>344 DE 2023</t>
  </si>
  <si>
    <t>345 DE 2023</t>
  </si>
  <si>
    <t>346 DE 2023</t>
  </si>
  <si>
    <t>347 DE 2023</t>
  </si>
  <si>
    <t>348 DE 2023</t>
  </si>
  <si>
    <t>349 DE 2023</t>
  </si>
  <si>
    <t>350 DE 2023</t>
  </si>
  <si>
    <t>351 DE 2023</t>
  </si>
  <si>
    <t>352 DE 2023</t>
  </si>
  <si>
    <t>353 DE 2023</t>
  </si>
  <si>
    <t>354 DE 2023</t>
  </si>
  <si>
    <t>355 DE 2023</t>
  </si>
  <si>
    <t>356 DE 2023</t>
  </si>
  <si>
    <t>357 DE 2023</t>
  </si>
  <si>
    <t>358 DE 2023</t>
  </si>
  <si>
    <t>359 DE 2023</t>
  </si>
  <si>
    <t>360 DE 2023</t>
  </si>
  <si>
    <t>361 DE 2023</t>
  </si>
  <si>
    <t>362 DE 2023</t>
  </si>
  <si>
    <t>363 DE 2023</t>
  </si>
  <si>
    <t>364 DE 2023</t>
  </si>
  <si>
    <t>365 DE 2023</t>
  </si>
  <si>
    <t>366 DE 2023</t>
  </si>
  <si>
    <t>367 DE 2023</t>
  </si>
  <si>
    <t>368 DE 2023</t>
  </si>
  <si>
    <t>369 DE 2023</t>
  </si>
  <si>
    <t>370 DE 2023</t>
  </si>
  <si>
    <t>371 DE 2023</t>
  </si>
  <si>
    <t>372 DE 2023</t>
  </si>
  <si>
    <t>373 DE 2023</t>
  </si>
  <si>
    <t>374 DE 2023</t>
  </si>
  <si>
    <t>375 DE 2023</t>
  </si>
  <si>
    <t>376 DE 2023</t>
  </si>
  <si>
    <t>377 DE 2023</t>
  </si>
  <si>
    <t>378 DE 2023</t>
  </si>
  <si>
    <t>379 DE 2023</t>
  </si>
  <si>
    <t>380 DE 2023</t>
  </si>
  <si>
    <t>381 DE 2023</t>
  </si>
  <si>
    <t>382 DE 2023</t>
  </si>
  <si>
    <t>383 DE 2023</t>
  </si>
  <si>
    <t>384 DE 2023</t>
  </si>
  <si>
    <t>385 DE 2023</t>
  </si>
  <si>
    <t>386 DE 2023</t>
  </si>
  <si>
    <t>387 DE 2023</t>
  </si>
  <si>
    <t>388 DE 2023</t>
  </si>
  <si>
    <t>389 DE 2023</t>
  </si>
  <si>
    <t>390 DE 2023</t>
  </si>
  <si>
    <t>391 DE 2023</t>
  </si>
  <si>
    <t>392 DE 2023</t>
  </si>
  <si>
    <t>393 DE 2023</t>
  </si>
  <si>
    <t>394 DE 2023</t>
  </si>
  <si>
    <t>395 DE 2023</t>
  </si>
  <si>
    <t>397 DE 2023</t>
  </si>
  <si>
    <t>398 DE 2023</t>
  </si>
  <si>
    <t>399 DE 2023</t>
  </si>
  <si>
    <t>400 DE 2023</t>
  </si>
  <si>
    <t>401 DE 2023</t>
  </si>
  <si>
    <t>402 DE 2023</t>
  </si>
  <si>
    <t>403 DE 2023</t>
  </si>
  <si>
    <t>404 DE 2023</t>
  </si>
  <si>
    <t>405 DE 2023</t>
  </si>
  <si>
    <t>406 DE 2023</t>
  </si>
  <si>
    <t>407 DE 2023</t>
  </si>
  <si>
    <t>408 DE 2023</t>
  </si>
  <si>
    <t>409 DE 2023</t>
  </si>
  <si>
    <t>410 DE 2023</t>
  </si>
  <si>
    <t>411 DE 2023</t>
  </si>
  <si>
    <t>412 DE 2023</t>
  </si>
  <si>
    <t>413 DE 2023</t>
  </si>
  <si>
    <t>414 DE 2023</t>
  </si>
  <si>
    <t>415 DE 2023</t>
  </si>
  <si>
    <t>416 DE 2023</t>
  </si>
  <si>
    <t>417 DE 2023</t>
  </si>
  <si>
    <t>418 DE 2023</t>
  </si>
  <si>
    <t>419 DE 2023</t>
  </si>
  <si>
    <t>420 DE 2023</t>
  </si>
  <si>
    <t>421 DE 2023</t>
  </si>
  <si>
    <t>422 DE 2023</t>
  </si>
  <si>
    <t>423 DE 2023</t>
  </si>
  <si>
    <t>424 DE 2023</t>
  </si>
  <si>
    <t>425 DE 2023</t>
  </si>
  <si>
    <t>426 DE 2023</t>
  </si>
  <si>
    <t>427 DE 2023</t>
  </si>
  <si>
    <t>428 DE 2023</t>
  </si>
  <si>
    <t>429 DE 2023</t>
  </si>
  <si>
    <t>430 DE 2023</t>
  </si>
  <si>
    <t>431 DE 2023</t>
  </si>
  <si>
    <t>432 DE 2023</t>
  </si>
  <si>
    <t>433 DE 2023</t>
  </si>
  <si>
    <t>434 DE 2023</t>
  </si>
  <si>
    <t>435 DE 2023</t>
  </si>
  <si>
    <t>436 DE 2023</t>
  </si>
  <si>
    <t>437 DE 2023</t>
  </si>
  <si>
    <t>438 DE 2023</t>
  </si>
  <si>
    <t>439 DE 2023</t>
  </si>
  <si>
    <t>440 DE 2023</t>
  </si>
  <si>
    <t>441 DE 2023</t>
  </si>
  <si>
    <t>442 DE 2023</t>
  </si>
  <si>
    <t>443 DE 2023</t>
  </si>
  <si>
    <t>444 DE 2023</t>
  </si>
  <si>
    <t>445 DE 2023</t>
  </si>
  <si>
    <t>446 DE 2023</t>
  </si>
  <si>
    <t>447 DE 2023</t>
  </si>
  <si>
    <t>448 DE 2023</t>
  </si>
  <si>
    <t>449 DE 2023</t>
  </si>
  <si>
    <t>450 DE 2023</t>
  </si>
  <si>
    <t>451 DE 2023</t>
  </si>
  <si>
    <t>452 DE 2023</t>
  </si>
  <si>
    <t>453 DE 2023</t>
  </si>
  <si>
    <t>454 DE 2023</t>
  </si>
  <si>
    <t>455 DE 2023</t>
  </si>
  <si>
    <t>456 DE 2023</t>
  </si>
  <si>
    <t>457 DE 2023</t>
  </si>
  <si>
    <t>458 DE 2023</t>
  </si>
  <si>
    <t>459 DE 2023</t>
  </si>
  <si>
    <t>460 DE 2023</t>
  </si>
  <si>
    <t>461 DE 2023</t>
  </si>
  <si>
    <t>462 DE 2023</t>
  </si>
  <si>
    <t>463 DE 2023</t>
  </si>
  <si>
    <t>464 DE 2023</t>
  </si>
  <si>
    <t>465 DE 2023</t>
  </si>
  <si>
    <t>466 DE 2023</t>
  </si>
  <si>
    <t>467 DE 2023</t>
  </si>
  <si>
    <t>468 DE 2023</t>
  </si>
  <si>
    <t>469 DE 2023</t>
  </si>
  <si>
    <t>470 DE 2023</t>
  </si>
  <si>
    <t>471 DE 2023</t>
  </si>
  <si>
    <t>472 DE 2023</t>
  </si>
  <si>
    <t>473 DE 2023</t>
  </si>
  <si>
    <t>474 DE 2023</t>
  </si>
  <si>
    <t>475 DE 2023</t>
  </si>
  <si>
    <t>476 DE 2023</t>
  </si>
  <si>
    <t>477 DE 2023</t>
  </si>
  <si>
    <t>478 DE 2023</t>
  </si>
  <si>
    <t>479 DE 2023</t>
  </si>
  <si>
    <t>480 DE 2023</t>
  </si>
  <si>
    <t>481 DE 2023</t>
  </si>
  <si>
    <t>482 DE 2023</t>
  </si>
  <si>
    <t>483 DE 2023</t>
  </si>
  <si>
    <t>484 DE 2023</t>
  </si>
  <si>
    <t>486 DE 2023</t>
  </si>
  <si>
    <t>487 DE 2023</t>
  </si>
  <si>
    <t>488 DE 2023</t>
  </si>
  <si>
    <t>489 DE 2023</t>
  </si>
  <si>
    <t>490 DE 2023</t>
  </si>
  <si>
    <t>491 DE 2023</t>
  </si>
  <si>
    <t>492 DE 2023</t>
  </si>
  <si>
    <t>493 DE 2023</t>
  </si>
  <si>
    <t>494 DE 2023</t>
  </si>
  <si>
    <t>495 DE 2023</t>
  </si>
  <si>
    <t>496 DE 2023</t>
  </si>
  <si>
    <t>497 DE 2023</t>
  </si>
  <si>
    <t>498 DE 2023</t>
  </si>
  <si>
    <t>499 DE 2023</t>
  </si>
  <si>
    <t>503 DE 2023</t>
  </si>
  <si>
    <t>505 DE 2023</t>
  </si>
  <si>
    <t>506 DE 2023</t>
  </si>
  <si>
    <t>507 DE 2023</t>
  </si>
  <si>
    <t>508 DE 2023</t>
  </si>
  <si>
    <t>509 DE 2023</t>
  </si>
  <si>
    <t>510 DE 2023</t>
  </si>
  <si>
    <t>511 DE 2023</t>
  </si>
  <si>
    <t>512 DE 2023</t>
  </si>
  <si>
    <t>513 DE 2023</t>
  </si>
  <si>
    <t>514 DE 2023</t>
  </si>
  <si>
    <t>517 DE 2023</t>
  </si>
  <si>
    <t>518 DE 2023</t>
  </si>
  <si>
    <t>519 DE 2023</t>
  </si>
  <si>
    <t>520 DE 2023</t>
  </si>
  <si>
    <t>525 DE 2023</t>
  </si>
  <si>
    <t>526 DE 2023</t>
  </si>
  <si>
    <t>527 DE 2023</t>
  </si>
  <si>
    <t>528 DE 2023</t>
  </si>
  <si>
    <t>529 DE 2023</t>
  </si>
  <si>
    <t>530 DE 2023</t>
  </si>
  <si>
    <t>531 DE 2023</t>
  </si>
  <si>
    <t>534 DE 2023</t>
  </si>
  <si>
    <t>540 DE 2023</t>
  </si>
  <si>
    <t>541 DE 2023</t>
  </si>
  <si>
    <t>542 DE 2023</t>
  </si>
  <si>
    <t>544 DE 2023</t>
  </si>
  <si>
    <t>548 DE 2023</t>
  </si>
  <si>
    <t>552 DE 2023</t>
  </si>
  <si>
    <t>FORTALECER LAS ACTIVIDADES INVESTIGATIVAS EN LA UNIVERSIDAD NACIONAL SEDE MEDELLÍN, A TRAVÉS DE LA CONSTRUCCIÓN DE UN PREMIO A LA INNOVACIÓN SOCIAL UNIVERSITARIA.</t>
  </si>
  <si>
    <t>AUNAR ESFUERZOS PARA FORTALECER LAS ÁREAS DE BIENESTAR Y PERMANENCIA, MEDIANTE LA IMPLEMENTACIÓN DEL PROGRAMA DE MONITORIAS Y APOYO AL APRENDIZAJE PARA LOS ESTUDIANTES DE PREGRADO MATRICULADOS EN LA INSTITUCIÓN UNIVERSITARIA PASCUAL BRAVO</t>
  </si>
  <si>
    <t>CONVENIO INTERADMINISTRATIVO PARA ARTICULAR ESFUERZOS TÉCNICOS, ECONÓMICOS Y ADMINISTRATIVOS PARA EL DESARROLLO DE INICIATIVAS QUE PROMUEVAN LA MOVILIDAD INTERNACIONAL DE LOS ACTORES DE LA EDUCACIÓN POSTSECUNDARIA</t>
  </si>
  <si>
    <t>CONTRATO INTERADMINISTRATIVO PARA EL FORTALECIMIENTO DE LAS CAPACIDADES DE LOS ESTUDIANTES, INVESTIGADORES Y SEMILLERISTAS DEL DISTRITO DE MEDELLÍN, PARA MEJORAR SUS HABILIDADES PROFESIONALES Y CONTRIBUIR EN LA CONEXIÓN CON EL SECTOR PRODUCTIVO.</t>
  </si>
  <si>
    <t>PRESTAR LOS SERVICIOS PARA EL APOYO EN LA EVALUACIÓN Y CALIFICACIÓN DE LOS PROGRAMAS DE POSGRADOS INTERNACIONALES PARA “ENLAZA MUNDOS” DE SAPIENCIA, CONVOCATORIA 2023 - 2.</t>
  </si>
  <si>
    <t>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t>
  </si>
  <si>
    <t>CONVENIO INTERADMINISTRATIVO PARA GARANTIZAR LA OPERACIÓN DEL PROGRAMA ÚNICO DE ACCESO Y PERMANENCIA (PUAP) EN LA LÍNEA DE MATRÍCULA CERO EN EL INSTITUTO TECNOLÓGICO METROPOLITANO ITM PARA PERIODO ACADÉMICO 2023-1.</t>
  </si>
  <si>
    <t>CONVENIO INTERADMINISTRATIVO PARA GARANTIZAR LA OPERACIÓN DEL PROGRAMA ÚNICO DE ACCESO Y PERMANENCIA (PUAP) EN LA LÍNEA DE MATRÍCULA CERO EN LA INSTITUCIÓN UNIVERSITARIA COLEGIO MAYOR DE ANTIOQUIA PARA PERIODO ACADÉMICO 2023-1.</t>
  </si>
  <si>
    <t>CONVENIO INTERADMINISTRATIVO PARA GARANTIZAR LA OPERACIÓN DEL PROGRAMA ÚNICO DE ACCESO Y PERMANENCIA (PUAP) EN LA LÍNEA DE MATRÍCULA CERO EN LA INSTITUCIÓN UNIVERSITARIA PASCUAL BRAVO PARA PERIODO ACADÉMICO 2023-1.</t>
  </si>
  <si>
    <t>CONTRATO INTERADMINISTRATIVO PARA CONSERVAR EN ÓPTIMAS CONDICIONES DE FUNCIONAMIENTO LOS BIENES INMUEBLES QUE LE HAN SIDO ENTREGADOS A LA AGENCIA MEDIANTE COMODATO.</t>
  </si>
  <si>
    <t>PRESTACIÓN DE SERVICIOS PROFESIONALES ESPECIALIZADOS PARA EL ACOMPAÑAMIENTO JURÍDICO EN CONTRATACIÓN PÚBICA DE LA AGENCIA DE EDUCACIÓN POSTSECUNDARIA DE MEDELLÍN – SAPIENCIA</t>
  </si>
  <si>
    <t>PRESTACIÓN DE SERVICIOS PROFESIONALES PARA APOYAR LAS ACTIVIDADES ADMINISTRATIVAS Y FINANCIERAS EN LA GESTIÓN CONTRACTUAL DE LA AGENCIA DE EDUCACIÓN POSTSECUNDARIA DE MEDELLÍN – SAPIENCIA.</t>
  </si>
  <si>
    <t>PRESTACIÓN DE SERVICIOS PROFESIONALES COMO ARQUITECTO DE PLATAFORMA PARA GESTIÓN, INTEGRACIÓN Y ADMINISTRACIÓN DEL ECOSISTEMA DE EDUCACIÓN DIGITAL @MEDELLÍN DE LA SUBDIRECCIÓN GESTIÓN EDUCACIÓN POSTSECUNDARIA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</si>
  <si>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</si>
  <si>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EN ECONOMÍA PARA EL APOYO FINANCIERO, A LA GESTIÓN Y EL FORTALECIMIENTO DE LOS PROCESOS DEL SISTEMA DE CONTROL INTERNO DE LA AGENCIA DE EDUCACIÓN POSTSECUNDARIA DE MEDELLÍN-SAPIENCIA.</t>
  </si>
  <si>
    <t>PRESTACIÓN DE SERVICIOS DE TECNÓLOGO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</si>
  <si>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EN GESTIÓN DOCUMENTAL, ADMINISTRACIÓN DOCUMENTAL O ARCHIVÍSTICA PARA LA APOYAR LA PLANEACIÓN, EJECUCIÓN, SEGUIMIENTO Y MEJORA CONTINUA DE LA POLÍTICA DE GESTIÓN DOCUMENTAL EN LA AGENCIA DE EDUCACIÓN POSTSECUNDARIA DE MEDELLÍN</t>
  </si>
  <si>
    <t>PRESTACIÓN DE SERVICIOS DE UN TÉCNICO O TECNÓLOGO EN GESTIÓN DOCUMENTAL, ADMINISTRACIÓN DOCUMENTAL O ARCHIVÍSTICA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</si>
  <si>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 xml:space="preserve">PRESTACIÓN DE SERVICIOS PROFESIONALES PARA APOYAR LAS ACTIVIDADES ADMINISTRATIVAS, FINANCIERAS, LOGÍSTICAS Y SOPORTE OPERATIVO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</si>
  <si>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</si>
  <si>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 xml:space="preserve">PRESTACIÓN DE SERVICIOS PROFESIONALES PARA EL ACOMPAÑAMIENTO INTEGRAL EN LOS TERRITORIOS A LOS BENEFICIARIOS, INSTITUCIONES Y ENTIDADES EN LA DIVULGACIÓN DEL PROGRAMA ÚNICO DE ACCESO Y PERMANENCIA DE SAPIENCIA. </t>
  </si>
  <si>
    <t>PRESTACIÓN DE SERVICIOS PROFESIONALES PARA APOYAR LAS ACTIVIDADES ADMINISTRATIVAS, FINANCIERAS, LOGÍSTICAS Y SOPORTE OPERATIVO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</si>
  <si>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</si>
  <si>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</si>
  <si>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PARA EL APOYO ADMINISTRATIVO, TÉCNICO Y OPERATIVO EN LOS TERRITORIOS, A LOS BENEFICIARIOS, INSTITUCIONES Y ENTIDADES EN LA DIVULGACIÓN DEL PROGRAMA ÚNICO DE ACCESO Y PERMANENCIA DE SAPIENCIA.</t>
  </si>
  <si>
    <t xml:space="preserve">PRESTACIÓN DE SERVICIOS DE APOYO A LAS ACTIVIDADES ADMINISTRATIVAS, FINANCIERAS, LOGÍSTICAS Y SOPORTE OPERATIVO DE LA AGENCIA DE EDUCACIÓN POSTSECUNDARIA DE MEDELLÍN - SAPIENCIA.                 </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</si>
  <si>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</si>
  <si>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EL ACOMPAÑAMIENTO INTEGRAL EN LOS TERRITORIOS A LOS BENEFICIARIOS, INSTITUCIONES Y ENTIDADES EN LA DIVULGACIÓN DEL PROGRAMA ÚNICO DE ACCESO Y PERMANENCIA DE SAPIENCIA.</t>
  </si>
  <si>
    <t>PRESTACIÓN DE SERVICIOS PROFESIONALES ESPECIALIZADOS PARA APOYAR INTEGRALMENTE A LA DIRECCIÓN TÉCNICA DE FONDOS Y LA COORDINACIÓN DE LA OPERACIÓN DEL PROGRAMA ÚNICO DE ACCESO Y PERMANENCIA-PUAP DE SAPIENCIA.</t>
  </si>
  <si>
    <t>PRESTACIÓN DE SERVICIOS DE APOYO A LAS ACTIVIDADES ADMINISTRATIVAS, FINANCIERAS Y SOPORTE OPERATIVO DE LA AGENCIA DE EDUCACIÓN POSTSECUNDARIA DE MEDELLÍN - SAPIENCIA.</t>
  </si>
  <si>
    <t>PRESTACIÓN DE SERVICIOS PROFESIONALES PARA EL ACOMPAÑAMIENTO INTEGRAL EN LOS TERRITORIOS A LOS BENEFICIARIOS, INSTITUCIONES Y ENTIDADES EN LA DIVULGACIÓN DEL PROGRAMA ÚNICO DE ACCESO Y PERMANENCIA DE SAPIENCIA</t>
  </si>
  <si>
    <t>PRESTACIÓN DE SERVICIOS PROFESIONALES PARA APOYAR INTEGRALMENTE LA GESTIÓN ADMINISTRATIVA, FINANCIERA, GIROS Y SOPORTE OPERATIVO DE LA DIRECCIÓN TÉCNICA DE FONDOS DE SAPIENCIA.</t>
  </si>
  <si>
    <t>PRESTACIÓN DE SERVICIOS PROFESIONALES ESPECIALIZADOS PARA COORDINAR LOS PROCESOS OPERATIVOS, FINANCIEROS, DE GIROS Y APOYAR LA SUPERVISIÓN DE CONTRATOS DE LA DIRECCIÓN TÉCNICA DE FONDOS DE SAPIENCIA</t>
  </si>
  <si>
    <t>PRESTACIÓN DE SERVICIOS DE APOYO A LA GESTIÓN PARA EL DESARROLLO DE ACTIVIDADES OPERATIVAS, LOGÍSTICAS Y ORIENTACIÓN A LA CIUDADANÍA EN LOS TERRITORIOS DEL PROGRAMA ÚNICO DE ACCESO Y PERMANENCIA DE SAPIENCIA</t>
  </si>
  <si>
    <t>CONTRATO INTERADMINISTRATIVO DE MANDATO SIN REPRESENTACIÓN PARA LA IMPLEMENTACIÓN DE UN SISTEMA DE INFORMACIÓN A LA MEDIDA PARA LAS DIFERENTES OPERACIONES DE LA AGENCIA DE EDUCACIÓN POSTSECUNDARIA DE MEDELLÍN – SAPIENCIA</t>
  </si>
  <si>
    <t>PRESTACIÓN DE SERVICIOS PROFESIONALES PARA APOYAR LAS ACTIVIDADES ADMINISTRATIVAS, FINANCIERAS, LOGÍSTICAS Y SOPORTE OPERATIVO DE LA AGENCIA DE EDUCACIÓN POSTSECUNDARIA DE MEDELLÍN – SAPIENCIA.</t>
  </si>
  <si>
    <t xml:space="preserve">PRESTACIÓN DE SERVICIOS PROFESIONALES PARA EL APOYO DE ESTRATEGIAS DE PLANEACIÓN Y COORDINACIÓN AL PROYECTO DE FORTALECIMIENTO DEL ECOSISTEMA DIGITAL -@MEDELLÍN- DE LA SUBDIRECCIÓN PARA LA GESTIÓN DE LA EDUCACIÓN POSTSECUNDARIA    </t>
  </si>
  <si>
    <t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</si>
  <si>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</si>
  <si>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PROFESIONALES PARA EL DESARROLLO, IMPLEMENTACIÓN Y PUESTA EN MARCHA DE APLICATIVOS, FORMULARIOS Y DEMÁS RELACIONADO PARA LA AGENCIA DE EDUCACIÓN POSTSECUNDARIA DE MEDELLÍN. - SAPIENCIA</t>
  </si>
  <si>
    <t>PRESTACIÓN DE SERVICIOS PARA APOYAR LA GESTIÓN FINANCIERA DEL ÁREA CONTABLE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</si>
  <si>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</si>
  <si>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t>
  </si>
  <si>
    <t>PRESTACIÓN DE SERVICIOS DE UN AUXILIAR ADMINISTRATIVO, PARA APOYAR LA GESTIÓN FINANCIERA DEL ÁREA PRESUPUESTAL DE LA AGENCIA DE EDUCACIÓN POSTSECUNDARIA DE MEDELLÍN – SAPIENCIA</t>
  </si>
  <si>
    <t>PRESTACIÓN DE SERVICIOS COMO AUXILIAR PARA APOYAR LAS ACTIVIDADES ADMINISTRATIVAS Y LOGÍSTICAS DE FORMA INTEGRAL EN DIFERENTES SEDES DONDE SE OFERTAN LOS SERVICIOS DE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</si>
  <si>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POSTSECUNDARIA DE MEDELLÍN - SAPIENCIA</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</si>
  <si>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</si>
  <si>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</si>
  <si>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</si>
  <si>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LA GESTIÓN OPERATIVA Y ADMINISTRATIVA PARA LA EJECUCIÓN DE LAS ACTIVIDADES RELACIONADAS CON EL PROCESAMIENTO Y GESTIÓN DE RECUPERACIÓN DE CARTERA DE LOS CRÉDITOS EDUCATIVOS QUE HAN INICIADO LA ETAPA FINAL DE AMORTIZACIÓN.</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</si>
  <si>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</si>
  <si>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ESPECIALIZADOS PARA APOYAR LOS PROYECTOS Y/O PROGRAMAS ESTRATÉGICOS DE ACCESO Y PERMANENCIA EN LA EDUCACIÓN POSTSECUNDARIA DESDE LA OFICINA ASESORA JURÍDICA.</t>
  </si>
  <si>
    <t>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t>
  </si>
  <si>
    <t>PRESTACIÓN DE SERVICIOS PROFESIONALES PARA APOYAR LA IMPLEMENTACIÓN, SEGUIMIENTO Y MEJORA DEL MODELO INTEGRADO DE PLANEACIÓN Y GESTIÓN (MIPG), EL SISTEMA INTEGRADO DE GESTIÓN (SIG) Y LA GESTIÓN DE RIESGOS DE LA AGENCIA DE EDUCACIÓN POSTSECUNDARIA DE MEDELLÍN - SAPIENCIA.</t>
  </si>
  <si>
    <t>PRESTACIÓN DE SERVICIOS PROFESIONALES PARA APOYAR LA IMPLEMENTACIÓN DE LA RENDICIÓN PÚBLICA DE CUENTAS Y LA GESTIÓN DEL CONOCIMIENTO E INNOVACIÓN DE SAPIENCIA.</t>
  </si>
  <si>
    <t>PRESTACIÓN DE SERVICIOS PROFESIONALES ESPECIALIZADOS PARA REALIZAR LA IMPLEMENTACIÓN DEL SISTEMA DE INTELIGENCIA ESTRATÉGICA DE LA AGENCIA, LO CUAL INCLUYE EL ANÁLISIS DE INFORMACIÓN Y LA GENERACIÓN DE CONTENIDOS DEL OBSERVATORIO DE SAPIENCIA (ODES).</t>
  </si>
  <si>
    <t>PRESTACIÓN DE SERVICIOS PROFESIONALES PARA DESARROLLAR, DESDE LA CIENCIA DE DATOS, APLICANDO TÉCNICAS AVANZADAS - ESTADÍSTICAS, DE PREDICCIÓN Y DE MACHINE LEARNING – LA CONSTRUCCIÓN DE MODELOS DE ANÁLISIS DE DATOS ESCALABLES Y AUTOMATIZADOS EN EL OBSERVATORIO DE SAPIENCIA (ODES).</t>
  </si>
  <si>
    <t>PRESTACIÓN DE SERVICIOS PROFESIONALES PARA APOYAR EL DISEÑO E IMPLEMENTACIÓN DE ESTRATEGIAS DE ACOMPAÑAMIENTO DIRIGIDAS A BENEFICIARIOS Y FAMILIAS QUE HACEN PARTE DEL PROGRAMA ÚNICO DE ACCESO Y PERMANENCIA DE SAPIENCIA.</t>
  </si>
  <si>
    <t>PRESTACIÓN DE SERVICIOS PROFESIONALES EN DERECHO PARA APOYAR INTEGRALMENTE A LA DIRECCIÓN TÉCNICA DE FONDOS DE LA AGENCIA DE EDUCACIÓN POSTSECUNDARIA DE MEDELLÍN – SAPIENCIA.</t>
  </si>
  <si>
    <t>PRESTACIÓN DE SERVICIOS DE APOYO A LAS ACTIVIDADES ADMINISTRATIVAS, FINANCIERAS, LOGÍSTICAS Y SOPORTE OPERATIVO DE LA AGENCIA DE EDUCACIÓN POSTSECUNDARIA DE MEDELLÍN - SAPIENCIA.</t>
  </si>
  <si>
    <t xml:space="preserve">
PRESTACIÓN DE SERVICIOS PROFESIONALES PARA APOYAR JURÍDICAMENTE LA OPERACIÓN DE LOS PROYECTOS Y PROGRAMAS DE LA SUBDIRECCIÓN PARA LA GESTIÓN DE LA EDUCACIÓN POSTSECUNDARIA DE LA AGENCIA DE EDUCACIÓN POSTSECUNDARIA DE MEDELLÍN - SAPIENCIA.
</t>
  </si>
  <si>
    <t xml:space="preserve">
PRESTACIÓN DE SERVICIOS PROFESIONALES PARA APOYAR LAS ACTIVIDADES ADMINISTRATIVAS, FINANCIERAS, LOGÍSTICAS Y SOPORTE OPERATIVO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</si>
  <si>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</si>
  <si>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PRESTACIÓN DE SERVICIOS PROFESIONALES PARA EL ACOMPAÑAMIENTO JURÍDICO EN CONTRATACIÓN PÚBLICA DE LA AGENCIA DE EDUCACIÓN POSTSECUNDARIA DE MEDELLÍN – SAPIENCIA</t>
  </si>
  <si>
    <t xml:space="preserve"> CONVENIO INTERADMINISTRATIVO PARA FORTALECER LAS ÁREAS DE BIENESTAR Y PERMANENCIA, MEDIANTE LA IMPLEMENTACIÓN DEL PROGRAMA DE MONITORIAS, APOYO AL APRENDIZAJE Y ACOMPAÑAMIENTO PSICOSOCIAL, PARA LOS ESTUDIANTES DE PREGRADO MATRICULADOS EN INSTITUCIÓN UNIVERSITARIA ADSCRITA A LA ESTRUCTURA ADMINISTRATIVA DEL DISTRITO DE MEDELLÍN.</t>
  </si>
  <si>
    <t>CONTRATO INTERADMINISTRATIVO PARA LA ADQUISICIÓN, INSTALACIÓN, IMPLEMENTACIÓN, CERTIFICACIÓN Y LEGALIZACIÓN DE UNA SOLUCIÓN SOLAR INTEGRAL, MEDIANTE PANELES SOLARES PARA LA CIUDADELA DE LA CUARTA REVOLUCIÓN Y LA TRANSFORMACIÓN DEL APRENDIZAJE - C4TA.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</si>
  <si>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</si>
  <si>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ESPECIALIZADOS EN DERECHO PARA APOYAR INTEGRALMENTE A LA DIRECCIÓN TÉCNICA DE FONDOS DE LA AGENCIA DE EDUCACIÓN POSTSECUNDARIA DE MEDELLÍN - 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</si>
  <si>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</si>
  <si>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t>
  </si>
  <si>
    <t>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</si>
  <si>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</si>
  <si>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t>
  </si>
  <si>
    <t>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t>
  </si>
  <si>
    <t>PRESTACIÓN DE SERVICIOS PARA APOYAR LAS ACTIVIDADES ADMINISTRATIVAS Y LOGÍSTICAS DE FORMA INTEGRAL EN DIFERENTES SEDES DONDE SE OFERTAN LOS SERVICIOS DE LA AGENCIA DE EDUCACIÓN POSTSECUNDARIA DE MEDELLÍN - SAPIENCIA</t>
  </si>
  <si>
    <t xml:space="preserve">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	</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</si>
  <si>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</si>
  <si>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</si>
  <si>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FINANCIERA Y PRESUPUESTAL DE LA AGENCIA DE EDUCACIÓN POSTSECUNDARIA DE MEDELLÍN – SAPIENCIA</t>
  </si>
  <si>
    <t>PRESTACIÓN DE SERVICIOS PROFESIONALES PARA APOYAR LAS ESTRATEGIAS Y ACTIVIDADES RELACIONADAS CON EL PROYECTO FORTALECIMIENTO DE LA INVESTIGACIÓN, LA INNOVACIÓN Y EL EMPRENDIMIENTO DE LA SUBDIRECCIÓN PARA LA GESTIÓN DE LA EDUCACIÓN POSTSECUNDARIA</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</si>
  <si>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</si>
  <si>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t>
  </si>
  <si>
    <t>PRESTACIÓN DE SERVICIOS PROFESIONALES PARA APOYAR LAS ACTIVIDADES RELACIONADAS CON LA GESTIÓN DE COBRANZA PRE JURÍDICA DEL PORTAFOLIO DE CRÉDITOS EDUCATIVOS A CARGO DE LA AGENCIA DE EDUCACIÓN POSTSECUNDARIA DE MEDELLÍN – SAPIENCIA.</t>
  </si>
  <si>
    <t>PRESTACIÓN DE SERVICIOS DE APOYO LOGÍSTICO Y ADMINISTRATIVO PARA EL CONTROL, SEGUIMIENTO Y NOTIFICACIÓN DE LOS ACTOS ADMINISTRATIVOS EXPEDIDOS POR LA AGENCIA DE EDUCACIÓN POSTSECUNDARIA DE MEDELLÍN- SAPIENCIA.</t>
  </si>
  <si>
    <t>PRESTACIÓN DE SERVICIOS TÉCNICOS PARA EL APOYO A LA GESTIÓN Y EL FORTALECIMIENTO DE LOS PROCESOS DEL SISTEMA DE CONTROL INTERNO DE LA AGENCIA DE EDUCACIÓN POSTSECUNDARIA DE MEDELLÍN-SAPIENCIA.</t>
  </si>
  <si>
    <t>CONVENIO DE ASOCIACIÓN PARA CREAR UN ESPACIO COMÚN, EL CUAL PERMITA CONECTAR LA ACADEMIA CON LA INDUSTRIA DE LA MODA A TRAVÉS DEL APRENDIZAJE COLABORATIVO, LA INVESTIGACIÓN, EL EMPRENDIMIENTO Y LA INNOVACIÓN.</t>
  </si>
  <si>
    <t>ADQUISICIÓN DE PAPELERÍA Y ELEMENTOS DE OFICINA PARA ATENDER LAS NECESIDADES QUE PRESENTA LA AGENCIA DE EDUCACIÓN POSTSECUNDARIA DE MEDELLÍN- SAPIENCIA PARA EL ADECUADO DESARROLLO DE SUS FUNCIONES</t>
  </si>
  <si>
    <t>CONTRATO INTERADMINISTRATIVO PARA LA CONSTITUCIÓN DE UN FONDO ESPECIAL DE ADMINISTRACIÓN DE RECURSOS DESTINADOS A LA OPERACIÓN DEL PROGRAMA ÚNICO DE ACCESO Y PERMANENCIA (PUAP).</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</si>
  <si>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</si>
  <si>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APOYAR LA ADMINISTRACIÓN DEL SISTEMA DE GESTIÓN DE LA SEGURIDAD Y SALUD EN EL TRABAJO SG-SST DE LA AGENCIA DE EDUCACIÓN POSTSECUNDARIA DE MEDELLÍN – SAPIENCIA.</t>
  </si>
  <si>
    <t>PRESTACIÓN DE SERVICIOS PARA APOYAR LA GESTIÓN OPERATIVA Y ADMINISTRATIVA EN LA EJECUCIÓN DE LAS ACTIVIDADES RELACIONADAS CON EL PROCESAMIENTO Y GESTIÓN DE RECUPERACIÓN DE CARTERA DE LOS CRÉDITOS EDUCATIVOS QUE HAN INICIADO LA ETAPA FINAL DE AMORTIZACIÓN.</t>
  </si>
  <si>
    <t>CONTRATAR UNA PLATAFORMA DIGITAL DE REGISTRO INTEGRAL DE APRENDIZAJE(CLR) QUE PERMITA MONITOREAR MAPEAR Y GESTIONAR LAS HABILIDADES DE LOS BENEFICIARIOS DE LA AGENCIA EN RELACIÓN CON LAS DEMANDAS DEL MERCADO LABORAL PARA CREAR RECOMENDACIONES DE RUTAS DE APRENDIZAJE</t>
  </si>
  <si>
    <t>“CONTRATO INTERADMINISTRATIVO DE MANDATO SIN REPRESENTACIÓN PARA LA PARTICIPACIÓN EN EVENTOS Y FERIAS DE CIUDAD EN CONCORDANCIA CON EL MODELO DE CONGLOMERADO PÚBLICO DEL DISTRITO DE MEDELLÍN, PARA LA DIVULGACIÓN DE LOS PROGRAMAS MISIONALES DE LA AGENCIA DE EDUCACIÓN POSTSECUNDARIA DE MEDELLÍN SAPIENCIA”</t>
  </si>
  <si>
    <t>RENOVACIÓN Y CONFIGURACIÓN DE LICENCIAMIENTO DE EQUIPO FORTINET, PARA LA AGENCIA DE EDUCACIÓN POSTSECUNDARIA DE MEDELLÍN – SAPIENCIA</t>
  </si>
  <si>
    <t>PRESTACIÓN DE SERVICIOS PROFESIONALES ESPECIALIZADOS PARA EL ACOMPAÑAMIENTO JURÍDICO EN CONTRATACIÓN PÚBLICA DE LA AGENCIA DE EDUCACIÓN POSTSECUNDARIA DE MEDELLÍN – SAPIENCIA</t>
  </si>
  <si>
    <t>PRESTACIÓN DE SERVICIOS PARA LA APLICACIÓN DE INSTRUMENTOS DE RECOLECCIÓN DE INFORMACIÓN (ENCUESTAS) SOBRE TEMAS ESTRATÉGICOS RELACIONADOS CON LA EDUCACIÓN POSTSECUNDARIA EN MEDELLÍN.</t>
  </si>
  <si>
    <t>CONTRATO INTERADMINISTRATIVO DE MANDATO SIN REPRESENTACIÓN PARA LA ADQUISICIÓN DE SOFTWARE Y DISCOS PARA LA CONFIGURACIÓN Y ADECUACIÓN DE LOS SISTEMAS DE GRABACIÓN CCTV Y OTROS ELEMENTOS PERIFÉRICOS PARA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</si>
  <si>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</si>
  <si>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DE LOS PROCESOS DE SUPERVISIÓN DERIVADOS DEL RELACIONAMIENTO DEL PROYECTO FORTALECIMIENTO DEL ECOSISTEMA DE EDUCACIÓN DIGITAL -@MEDELLÍN-DE LA SUBDIRECCIÓN PARA LA GESTIÓN DE LA EDUCACIÓN POSTSECUNDARIA – GEP-ALIANZAS.</t>
  </si>
  <si>
    <t>PRESTACIÓN DE SERVICIOS PROFESIONALES PARA APOYAR EL ANÁLISIS Y ESTANDARIZACIÓN DE BASES DATOS, PREDICCIÓN DE RESULTADOS Y APLICACIÓN DE MACHINE LEARNING EN LA AGENCIA DE EDUCACIÓN POSTSECUNDARIA DE MEDELLÍN - SAPIENCIA.</t>
  </si>
  <si>
    <t>PRESTACIÓN DE SERVICIOS DE APOYO PARA LAS ACTIVIDADES OPERATIVAS, LOGÍSTICAS, DE TRÁMITE Y GESTIÓN DOCUMENTAL RELACIONADOS CON LA OFICINA ASESORA JURÍDICA DE LA AGENCIA DE EDUCACIÓN POSTSECUNDARIA DE MEDELLÍN –SAPIENCIA -</t>
  </si>
  <si>
    <t>PRESTACIÓN DE SERVICIOS PROFESIONALES PARA EL APOYO A LA GESTIÓN ADMINISTRATIVA Y DEL FORTALECIMIENTO DE LOS PROCESOS DEL SISTEMA DE CONTROL INTERNO DE LA AGENCIA DE EDUCACIÓN POSTSECUNDARIA DE MEDELLÍN-SAPIENCIA.</t>
  </si>
  <si>
    <t>PRESTACIÓN DE SERVICIOS PARA APOYAR ACTIVIDADES DE MANTENIMIENTO, LOGÍSTICAS Y OPERATIVAS DE LA AGENCIA DE EDUCACIÓN POSTSECUNDARIA DE MEDELLÍN Y SUS DIFERENTES SEDES.</t>
  </si>
  <si>
    <t>PRESTACIÓN DE SERVICIOS PROFESIONALES COMO ASESOR PARA EL ACOMPAÑAMIENTO INTEGRAL EN EL PROCESO DE CRÉDITO Y CARTERA EN ETAPA FINAL DE AMORTIZACIÓN, DERIVADO DE LOS FONDOS DE CRÉDITOS CONDONABLES PARA LA EDUCACIÓN POSTSECUNDARIA.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</si>
</sst>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240A]\ * #,##0_-;\-[$$-240A]\ * #,##0_-;_-[$$-240A]\ * &quot;-&quot;_-;_-@_-"/>
    <numFmt numFmtId="166" formatCode="_-&quot;$&quot;\ * #,##0_-;\-&quot;$&quot;\ * #,##0_-;_-&quot;$&quot;\ * &quot;-&quot;??_-;_-@_-"/>
  </numFmts>
  <fonts count="22"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sz val="9"/>
      <color rgb="FF000000"/>
      <name val="Arial Narrow"/>
      <family val="2"/>
    </font>
    <font>
      <sz val="11"/>
      <color theme="1"/>
      <name val="Arial Narrow"/>
      <family val="2"/>
      <charset val="1"/>
    </font>
    <font>
      <sz val="11"/>
      <color rgb="FF000000"/>
      <name val="Arial Narrow"/>
      <family val="2"/>
      <charset val="1"/>
    </font>
    <font>
      <sz val="10"/>
      <color rgb="FF000000"/>
      <name val="Arial Narrow"/>
      <family val="2"/>
      <charset val="1"/>
    </font>
    <font>
      <sz val="10"/>
      <color theme="1"/>
      <name val="Arial Narrow"/>
      <family val="2"/>
      <charset val="1"/>
    </font>
    <font>
      <sz val="11"/>
      <color rgb="FF000000"/>
      <name val="Arial Narrow"/>
      <family val="2"/>
    </font>
    <font>
      <b/>
      <sz val="9"/>
      <color theme="0"/>
      <name val="Arial Narrow"/>
      <family val="2"/>
    </font>
    <font>
      <sz val="9"/>
      <color theme="1"/>
      <name val="Arial Narrow"/>
      <family val="2"/>
    </font>
    <font>
      <sz val="9"/>
      <color rgb="FF000000"/>
      <name val="Arial Narrow"/>
      <family val="2"/>
      <charset val="1"/>
    </font>
    <font>
      <sz val="9"/>
      <color theme="1"/>
      <name val="Arial Narrow"/>
      <family val="2"/>
      <charset val="1"/>
    </font>
    <font>
      <sz val="9"/>
      <name val="Arial Narrow"/>
      <family val="2"/>
    </font>
    <font>
      <sz val="10"/>
      <name val="Arial Narrow"/>
      <family val="2"/>
    </font>
    <font>
      <sz val="9"/>
      <color theme="1"/>
      <name val="Arial Narrow"/>
      <family val="2"/>
    </font>
    <font>
      <sz val="9"/>
      <name val="Arial Narrow"/>
      <family val="2"/>
    </font>
    <font>
      <i/>
      <sz val="11"/>
      <color theme="1"/>
      <name val="Arial Narrow"/>
      <family val="2"/>
      <charset val="1"/>
    </font>
    <font>
      <sz val="10"/>
      <color theme="1"/>
      <name val="Arial"/>
      <family val="2"/>
    </font>
    <font>
      <sz val="10"/>
      <name val="Arial Narrow"/>
      <family val="2"/>
    </font>
    <font>
      <b/>
      <sz val="9"/>
      <name val="Arial Narrow"/>
      <family val="2"/>
    </font>
  </fonts>
  <fills count="8">
    <fill>
      <patternFill patternType="none"/>
    </fill>
    <fill>
      <patternFill patternType="gray125"/>
    </fill>
    <fill>
      <patternFill patternType="solid">
        <fgColor rgb="FF7030A0"/>
        <bgColor rgb="FF000000"/>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49" fontId="2" fillId="0" borderId="1" xfId="0" applyNumberFormat="1" applyFont="1" applyFill="1" applyBorder="1" applyAlignment="1" applyProtection="1">
      <alignment horizontal="center" vertical="center" wrapText="1" readingOrder="1"/>
      <protection hidden="1"/>
    </xf>
    <xf numFmtId="0" fontId="3" fillId="0" borderId="1" xfId="0"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readingOrder="1"/>
      <protection hidden="1"/>
    </xf>
    <xf numFmtId="14" fontId="2" fillId="0" borderId="1" xfId="0" applyNumberFormat="1" applyFont="1" applyFill="1" applyBorder="1" applyAlignment="1">
      <alignment horizontal="center" vertical="center" wrapText="1" readingOrder="1"/>
    </xf>
    <xf numFmtId="164" fontId="2" fillId="0" borderId="1" xfId="1" applyFont="1" applyFill="1" applyBorder="1" applyAlignment="1" applyProtection="1">
      <alignment horizontal="center" vertical="center" wrapText="1" readingOrder="1"/>
      <protection hidden="1"/>
    </xf>
    <xf numFmtId="164" fontId="2" fillId="0" borderId="1" xfId="1" applyFont="1" applyFill="1" applyBorder="1" applyAlignment="1">
      <alignment horizontal="center" vertical="center" wrapText="1" readingOrder="1"/>
    </xf>
    <xf numFmtId="9" fontId="2" fillId="0" borderId="1" xfId="2" applyFont="1" applyFill="1" applyBorder="1" applyAlignment="1">
      <alignment horizontal="center" vertical="center" wrapText="1" readingOrder="1"/>
    </xf>
    <xf numFmtId="164" fontId="2" fillId="0" borderId="1" xfId="2" applyNumberFormat="1"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49" fontId="2" fillId="0" borderId="3" xfId="0" applyNumberFormat="1" applyFont="1" applyBorder="1" applyAlignment="1" applyProtection="1">
      <alignment horizontal="center" vertical="center" wrapText="1" readingOrder="1"/>
      <protection hidden="1"/>
    </xf>
    <xf numFmtId="49" fontId="2" fillId="3" borderId="3" xfId="0" applyNumberFormat="1" applyFont="1" applyFill="1" applyBorder="1" applyAlignment="1" applyProtection="1">
      <alignment horizontal="center" vertical="center" wrapText="1" readingOrder="1"/>
      <protection hidden="1"/>
    </xf>
    <xf numFmtId="1" fontId="2" fillId="0" borderId="3" xfId="0" applyNumberFormat="1" applyFont="1" applyBorder="1" applyAlignment="1" applyProtection="1">
      <alignment horizontal="center" vertical="center" wrapText="1" readingOrder="1"/>
      <protection hidden="1"/>
    </xf>
    <xf numFmtId="49" fontId="2" fillId="0" borderId="4" xfId="0" applyNumberFormat="1" applyFont="1" applyBorder="1" applyAlignment="1" applyProtection="1">
      <alignment horizontal="center" vertical="center" wrapText="1" readingOrder="1"/>
      <protection hidden="1"/>
    </xf>
    <xf numFmtId="49" fontId="2" fillId="0" borderId="5" xfId="0" applyNumberFormat="1" applyFont="1" applyBorder="1" applyAlignment="1" applyProtection="1">
      <alignment horizontal="center" vertical="center" wrapText="1" readingOrder="1"/>
      <protection hidden="1"/>
    </xf>
    <xf numFmtId="0" fontId="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Alignment="1">
      <alignment wrapText="1"/>
    </xf>
    <xf numFmtId="14" fontId="2" fillId="0" borderId="3" xfId="0" applyNumberFormat="1" applyFont="1" applyBorder="1" applyAlignment="1" applyProtection="1">
      <alignment horizontal="center" vertical="center" wrapText="1" readingOrder="1"/>
      <protection hidden="1"/>
    </xf>
    <xf numFmtId="14" fontId="2" fillId="3" borderId="3" xfId="0" applyNumberFormat="1" applyFont="1" applyFill="1" applyBorder="1" applyAlignment="1" applyProtection="1">
      <alignment horizontal="center" vertical="center" wrapText="1" readingOrder="1"/>
      <protection hidden="1"/>
    </xf>
    <xf numFmtId="14" fontId="14" fillId="0" borderId="3" xfId="0" applyNumberFormat="1" applyFont="1" applyBorder="1" applyAlignment="1" applyProtection="1">
      <alignment horizontal="center" vertical="center" wrapText="1" readingOrder="1"/>
      <protection hidden="1"/>
    </xf>
    <xf numFmtId="14" fontId="2" fillId="0" borderId="3" xfId="0" applyNumberFormat="1" applyFont="1" applyBorder="1" applyAlignment="1">
      <alignment horizontal="center" vertical="center" wrapText="1" readingOrder="1"/>
    </xf>
    <xf numFmtId="14" fontId="14" fillId="0" borderId="3" xfId="0" applyNumberFormat="1" applyFont="1" applyBorder="1" applyAlignment="1">
      <alignment horizontal="center" vertical="center" wrapText="1" readingOrder="1"/>
    </xf>
    <xf numFmtId="14" fontId="14" fillId="3" borderId="3" xfId="0" applyNumberFormat="1" applyFont="1" applyFill="1" applyBorder="1" applyAlignment="1">
      <alignment horizontal="center" vertical="center" wrapText="1" readingOrder="1"/>
    </xf>
    <xf numFmtId="14" fontId="2" fillId="0" borderId="4" xfId="0" applyNumberFormat="1" applyFont="1" applyBorder="1" applyAlignment="1" applyProtection="1">
      <alignment horizontal="center" vertical="center" wrapText="1" readingOrder="1"/>
      <protection hidden="1"/>
    </xf>
    <xf numFmtId="14" fontId="2" fillId="0" borderId="5" xfId="0" applyNumberFormat="1" applyFont="1" applyBorder="1" applyAlignment="1" applyProtection="1">
      <alignment horizontal="center" vertical="center" wrapText="1" readingOrder="1"/>
      <protection hidden="1"/>
    </xf>
    <xf numFmtId="14" fontId="2" fillId="4" borderId="3" xfId="0" applyNumberFormat="1" applyFont="1" applyFill="1" applyBorder="1" applyAlignment="1" applyProtection="1">
      <alignment horizontal="center" vertical="center" wrapText="1" readingOrder="1"/>
      <protection hidden="1"/>
    </xf>
    <xf numFmtId="14" fontId="2" fillId="0" borderId="3" xfId="0" applyNumberFormat="1" applyFont="1" applyFill="1" applyBorder="1" applyAlignment="1" applyProtection="1">
      <alignment horizontal="center" vertical="center" wrapText="1" readingOrder="1"/>
      <protection hidden="1"/>
    </xf>
    <xf numFmtId="0" fontId="3"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14" fontId="3"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14" fontId="2" fillId="0" borderId="4" xfId="0" applyNumberFormat="1" applyFont="1" applyBorder="1" applyAlignment="1">
      <alignment horizontal="center" vertical="center" wrapText="1" readingOrder="1"/>
    </xf>
    <xf numFmtId="14" fontId="2" fillId="0" borderId="5" xfId="0" applyNumberFormat="1" applyFont="1" applyBorder="1" applyAlignment="1">
      <alignment horizontal="center" vertical="center" wrapText="1" readingOrder="1"/>
    </xf>
    <xf numFmtId="42" fontId="2" fillId="0" borderId="3" xfId="0" applyNumberFormat="1" applyFont="1" applyFill="1" applyBorder="1" applyAlignment="1">
      <alignment horizontal="center" vertical="center" wrapText="1" readingOrder="1"/>
    </xf>
    <xf numFmtId="9" fontId="10" fillId="2" borderId="1" xfId="2" applyFont="1" applyFill="1" applyBorder="1" applyAlignment="1">
      <alignment horizontal="center" vertical="center" wrapText="1" readingOrder="1"/>
    </xf>
    <xf numFmtId="9" fontId="0" fillId="0" borderId="0" xfId="2" applyFont="1"/>
    <xf numFmtId="49" fontId="15" fillId="0" borderId="1" xfId="0" applyNumberFormat="1" applyFont="1" applyBorder="1" applyAlignment="1" applyProtection="1">
      <alignment horizontal="center" vertical="center" wrapText="1" readingOrder="1"/>
      <protection hidden="1"/>
    </xf>
    <xf numFmtId="0" fontId="15" fillId="5" borderId="1" xfId="0" applyFont="1" applyFill="1" applyBorder="1" applyAlignment="1" applyProtection="1">
      <alignment horizontal="left" vertical="center" wrapText="1" readingOrder="1"/>
      <protection hidden="1"/>
    </xf>
    <xf numFmtId="44" fontId="15" fillId="0" borderId="1" xfId="3" applyFont="1" applyFill="1" applyBorder="1" applyAlignment="1">
      <alignment horizontal="center" vertical="center" wrapText="1" readingOrder="1"/>
    </xf>
    <xf numFmtId="9" fontId="2" fillId="0" borderId="3" xfId="2" applyFont="1" applyFill="1" applyBorder="1" applyAlignment="1">
      <alignment horizontal="center" vertical="center" wrapText="1" readingOrder="1"/>
    </xf>
    <xf numFmtId="14" fontId="0" fillId="0" borderId="0" xfId="0" applyNumberFormat="1" applyFill="1"/>
    <xf numFmtId="165" fontId="2" fillId="0" borderId="3" xfId="0" applyNumberFormat="1" applyFont="1" applyBorder="1" applyAlignment="1">
      <alignment horizontal="center" vertical="center" wrapText="1" readingOrder="1"/>
    </xf>
    <xf numFmtId="42" fontId="2" fillId="0" borderId="3" xfId="0" applyNumberFormat="1" applyFont="1" applyBorder="1" applyAlignment="1">
      <alignment horizontal="center" vertical="center" wrapText="1" readingOrder="1"/>
    </xf>
    <xf numFmtId="0" fontId="16" fillId="3" borderId="3" xfId="0" applyFont="1" applyFill="1" applyBorder="1" applyAlignment="1">
      <alignment horizontal="center" vertical="center" wrapText="1"/>
    </xf>
    <xf numFmtId="0" fontId="16" fillId="0" borderId="3" xfId="0" applyFont="1" applyBorder="1" applyAlignment="1">
      <alignment horizontal="center" vertical="center" wrapText="1"/>
    </xf>
    <xf numFmtId="14" fontId="17" fillId="0" borderId="3" xfId="0" applyNumberFormat="1" applyFont="1" applyBorder="1" applyAlignment="1">
      <alignment horizontal="center" vertical="center" wrapText="1" readingOrder="1"/>
    </xf>
    <xf numFmtId="14" fontId="17" fillId="0" borderId="3" xfId="0" applyNumberFormat="1" applyFont="1" applyBorder="1" applyAlignment="1" applyProtection="1">
      <alignment horizontal="center" vertical="center" wrapText="1" readingOrder="1"/>
      <protection hidden="1"/>
    </xf>
    <xf numFmtId="14" fontId="17" fillId="3" borderId="3" xfId="0" applyNumberFormat="1" applyFont="1" applyFill="1" applyBorder="1" applyAlignment="1">
      <alignment horizontal="center" vertical="center" wrapText="1" readingOrder="1"/>
    </xf>
    <xf numFmtId="165" fontId="2" fillId="3" borderId="3" xfId="0" applyNumberFormat="1" applyFont="1" applyFill="1" applyBorder="1" applyAlignment="1">
      <alignment horizontal="center" vertical="center" wrapText="1" readingOrder="1"/>
    </xf>
    <xf numFmtId="14" fontId="16" fillId="0" borderId="3" xfId="0" applyNumberFormat="1" applyFont="1" applyBorder="1" applyAlignment="1">
      <alignment horizontal="center" vertical="center"/>
    </xf>
    <xf numFmtId="165" fontId="2" fillId="0" borderId="6" xfId="0" applyNumberFormat="1" applyFont="1" applyBorder="1" applyAlignment="1">
      <alignment horizontal="center" vertical="center" wrapText="1" readingOrder="1"/>
    </xf>
    <xf numFmtId="165" fontId="2" fillId="0" borderId="4" xfId="0" applyNumberFormat="1" applyFont="1" applyBorder="1" applyAlignment="1">
      <alignment horizontal="center" vertical="center" wrapText="1" readingOrder="1"/>
    </xf>
    <xf numFmtId="0" fontId="16" fillId="0" borderId="5" xfId="0" applyFont="1" applyBorder="1" applyAlignment="1">
      <alignment horizontal="center" vertical="center" wrapText="1"/>
    </xf>
    <xf numFmtId="165" fontId="2" fillId="0" borderId="5" xfId="0" applyNumberFormat="1" applyFont="1" applyBorder="1" applyAlignment="1">
      <alignment horizontal="center" vertical="center" wrapText="1" readingOrder="1"/>
    </xf>
    <xf numFmtId="14" fontId="2" fillId="6" borderId="3" xfId="0" applyNumberFormat="1" applyFont="1" applyFill="1" applyBorder="1" applyAlignment="1">
      <alignment horizontal="center" vertical="center" wrapText="1" readingOrder="1"/>
    </xf>
    <xf numFmtId="49" fontId="17" fillId="0" borderId="3" xfId="0" applyNumberFormat="1" applyFont="1" applyBorder="1" applyAlignment="1" applyProtection="1">
      <alignment horizontal="center" vertical="center" wrapText="1" readingOrder="1"/>
      <protection hidden="1"/>
    </xf>
    <xf numFmtId="0" fontId="2" fillId="0" borderId="3" xfId="0" applyFont="1" applyBorder="1" applyAlignment="1" applyProtection="1">
      <alignment horizontal="center" vertical="center" wrapText="1" readingOrder="1"/>
      <protection hidden="1"/>
    </xf>
    <xf numFmtId="14" fontId="17" fillId="0" borderId="3" xfId="0" applyNumberFormat="1" applyFont="1" applyFill="1" applyBorder="1" applyAlignment="1">
      <alignment horizontal="center" vertical="center" wrapText="1" readingOrder="1"/>
    </xf>
    <xf numFmtId="14" fontId="2" fillId="0" borderId="3" xfId="0" applyNumberFormat="1" applyFont="1" applyFill="1" applyBorder="1" applyAlignment="1">
      <alignment horizontal="center" vertical="center" wrapText="1" readingOrder="1"/>
    </xf>
    <xf numFmtId="0" fontId="17" fillId="0" borderId="3" xfId="0" applyFont="1" applyBorder="1" applyAlignment="1" applyProtection="1">
      <alignment horizontal="center" vertical="center" wrapText="1" readingOrder="1"/>
      <protection hidden="1"/>
    </xf>
    <xf numFmtId="0" fontId="3" fillId="0" borderId="1" xfId="0" applyFont="1" applyBorder="1" applyAlignment="1">
      <alignment horizontal="center" vertical="center" wrapText="1"/>
    </xf>
    <xf numFmtId="14" fontId="19" fillId="7" borderId="1" xfId="0" applyNumberFormat="1" applyFont="1" applyFill="1" applyBorder="1" applyAlignment="1">
      <alignment horizontal="center"/>
    </xf>
    <xf numFmtId="0" fontId="0" fillId="0" borderId="1" xfId="0" applyBorder="1"/>
    <xf numFmtId="42" fontId="20" fillId="0" borderId="1" xfId="3" applyNumberFormat="1" applyFont="1" applyBorder="1" applyAlignment="1">
      <alignment horizontal="center" vertical="center" wrapText="1" readingOrder="1"/>
    </xf>
    <xf numFmtId="9" fontId="2" fillId="0" borderId="3" xfId="2" applyFont="1" applyBorder="1" applyAlignment="1">
      <alignment horizontal="center" vertical="center" wrapText="1" readingOrder="1"/>
    </xf>
    <xf numFmtId="14" fontId="0" fillId="0" borderId="0" xfId="0" applyNumberFormat="1"/>
    <xf numFmtId="41" fontId="0" fillId="0" borderId="0" xfId="4" applyFont="1"/>
    <xf numFmtId="166" fontId="15" fillId="0" borderId="1" xfId="3" applyNumberFormat="1" applyFont="1" applyFill="1" applyBorder="1" applyAlignment="1">
      <alignment horizontal="center" vertical="center" wrapText="1" readingOrder="1"/>
    </xf>
    <xf numFmtId="42" fontId="0" fillId="0" borderId="0" xfId="0" applyNumberFormat="1"/>
    <xf numFmtId="0" fontId="0" fillId="0" borderId="0" xfId="0" applyFill="1"/>
    <xf numFmtId="0" fontId="21" fillId="0" borderId="7" xfId="0" applyFont="1" applyFill="1" applyBorder="1" applyAlignment="1">
      <alignment horizontal="center" vertical="center" wrapText="1" readingOrder="1"/>
    </xf>
    <xf numFmtId="0" fontId="17" fillId="0" borderId="4" xfId="0" applyFont="1" applyBorder="1" applyAlignment="1" applyProtection="1">
      <alignment horizontal="center" vertical="center" wrapText="1" readingOrder="1"/>
      <protection hidden="1"/>
    </xf>
    <xf numFmtId="0" fontId="16" fillId="0" borderId="4" xfId="0" applyFont="1" applyBorder="1" applyAlignment="1">
      <alignment horizontal="center" vertical="center" wrapText="1"/>
    </xf>
    <xf numFmtId="14" fontId="2" fillId="0" borderId="4" xfId="0" applyNumberFormat="1" applyFont="1" applyFill="1" applyBorder="1" applyAlignment="1" applyProtection="1">
      <alignment horizontal="center" vertical="center" wrapText="1" readingOrder="1"/>
      <protection hidden="1"/>
    </xf>
    <xf numFmtId="14" fontId="2" fillId="0" borderId="4" xfId="0" applyNumberFormat="1" applyFont="1" applyFill="1" applyBorder="1" applyAlignment="1">
      <alignment horizontal="center" vertical="center" wrapText="1" readingOrder="1"/>
    </xf>
    <xf numFmtId="14" fontId="2" fillId="0" borderId="8" xfId="0" applyNumberFormat="1" applyFont="1" applyBorder="1" applyAlignment="1" applyProtection="1">
      <alignment horizontal="center" vertical="center" wrapText="1" readingOrder="1"/>
      <protection hidden="1"/>
    </xf>
    <xf numFmtId="165" fontId="2" fillId="0" borderId="1" xfId="0" applyNumberFormat="1" applyFont="1" applyBorder="1" applyAlignment="1">
      <alignment horizontal="center" vertical="center" wrapText="1" readingOrder="1"/>
    </xf>
    <xf numFmtId="14" fontId="2" fillId="6" borderId="3" xfId="0" applyNumberFormat="1" applyFont="1" applyFill="1" applyBorder="1" applyAlignment="1" applyProtection="1">
      <alignment horizontal="center" vertical="center" wrapText="1" readingOrder="1"/>
      <protection hidden="1"/>
    </xf>
    <xf numFmtId="11" fontId="0" fillId="0" borderId="1" xfId="0" applyNumberFormat="1" applyBorder="1" applyAlignment="1">
      <alignment horizontal="center" vertical="center"/>
    </xf>
    <xf numFmtId="0" fontId="16" fillId="0" borderId="1" xfId="0" applyFont="1" applyBorder="1" applyAlignment="1">
      <alignment horizontal="center" vertical="center" wrapText="1"/>
    </xf>
    <xf numFmtId="9" fontId="2" fillId="0" borderId="4" xfId="2" applyFont="1" applyFill="1" applyBorder="1" applyAlignment="1">
      <alignment horizontal="center" vertical="center" wrapText="1" readingOrder="1"/>
    </xf>
    <xf numFmtId="42" fontId="2" fillId="0" borderId="6" xfId="0" applyNumberFormat="1" applyFont="1" applyFill="1" applyBorder="1" applyAlignment="1">
      <alignment horizontal="center" vertical="center" wrapText="1" readingOrder="1"/>
    </xf>
    <xf numFmtId="0" fontId="3" fillId="0" borderId="3" xfId="0" applyFont="1" applyBorder="1" applyAlignment="1">
      <alignment horizontal="center" vertical="center" wrapText="1" readingOrder="1"/>
    </xf>
    <xf numFmtId="0" fontId="3" fillId="3" borderId="3" xfId="0" applyFont="1" applyFill="1" applyBorder="1" applyAlignment="1">
      <alignment horizontal="center" vertical="center" wrapText="1" readingOrder="1"/>
    </xf>
    <xf numFmtId="0" fontId="16" fillId="3" borderId="3"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16" fillId="0" borderId="4" xfId="0" applyFont="1" applyBorder="1" applyAlignment="1">
      <alignment horizontal="center" vertical="center" wrapText="1" readingOrder="1"/>
    </xf>
    <xf numFmtId="0" fontId="0" fillId="0" borderId="0" xfId="0" applyAlignment="1">
      <alignment wrapText="1" readingOrder="1"/>
    </xf>
    <xf numFmtId="42" fontId="2" fillId="0" borderId="3" xfId="0" applyNumberFormat="1" applyFont="1" applyFill="1" applyBorder="1" applyAlignment="1">
      <alignment horizontal="center" vertical="center" readingOrder="1"/>
    </xf>
    <xf numFmtId="0" fontId="0" fillId="0" borderId="0" xfId="0" applyAlignment="1">
      <alignment readingOrder="1"/>
    </xf>
    <xf numFmtId="0" fontId="0" fillId="0" borderId="0" xfId="0" applyFill="1" applyAlignment="1">
      <alignment readingOrder="1"/>
    </xf>
    <xf numFmtId="0" fontId="16" fillId="0" borderId="3" xfId="0" applyFont="1" applyFill="1" applyBorder="1" applyAlignment="1">
      <alignment horizontal="center" vertical="center" wrapText="1" readingOrder="1"/>
    </xf>
    <xf numFmtId="14" fontId="2" fillId="0" borderId="8" xfId="0" applyNumberFormat="1" applyFont="1" applyFill="1" applyBorder="1" applyAlignment="1" applyProtection="1">
      <alignment horizontal="center" vertical="center" wrapText="1" readingOrder="1"/>
      <protection hidden="1"/>
    </xf>
    <xf numFmtId="49" fontId="15" fillId="0" borderId="9" xfId="0" applyNumberFormat="1" applyFont="1" applyBorder="1" applyAlignment="1" applyProtection="1">
      <alignment horizontal="center" vertical="center" wrapText="1" readingOrder="1"/>
      <protection hidden="1"/>
    </xf>
  </cellXfs>
  <cellStyles count="5">
    <cellStyle name="Millares [0]" xfId="4" builtinId="6"/>
    <cellStyle name="Moneda" xfId="3" builtinId="4"/>
    <cellStyle name="Moneda [0]" xfId="1" builtinId="7"/>
    <cellStyle name="Normal" xfId="0" builtinId="0"/>
    <cellStyle name="Porcentaje" xfId="2" builtinId="5"/>
  </cellStyles>
  <dxfs count="68">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pienciagov-my.sharepoint.com/Users/maria.bechara.INTERNASAP/AppData/Local/Microsoft/Windows/INetCache/Content.Outlook/0ZUD7BS3/MATRIZ%20DE%20CONTRATOS%20A%20DIC%2031%20DE%20202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lmer.africano/Desktop/SAPIENCIA%20PRESUPUESTO%20PUBLICO/Ejecuci&#243;n%20Contrato%202023/06.%20JUNIO/MATRIZ%20DE%20CONTRATOS%202023_JUNIO_2023con%20formul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ilmer.africano/Desktop/SAPIENCIA%20PRESUPUESTO%20PUBLICO/Ejecuci&#243;n%20Contrato%202023/06.%20JUNIO/MATRIZ%20DE%20CONTRATOS%202023_JUNIO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r % de rubros"/>
      <sheetName val="Hoja1"/>
      <sheetName val="SUSCRIPCION  (2)"/>
      <sheetName val="ADIONES-AMPLIACIONES-SUSPENCIO"/>
    </sheetNames>
    <sheetDataSet>
      <sheetData sheetId="0"/>
      <sheetData sheetId="1">
        <row r="3">
          <cell r="E3" t="str">
            <v>Valores</v>
          </cell>
        </row>
        <row r="4">
          <cell r="A4" t="str">
            <v>CÓDIGO
CONTRATO</v>
          </cell>
          <cell r="B4" t="str">
            <v>OBJETO DEL
CONTRATO</v>
          </cell>
          <cell r="C4" t="str">
            <v>FECHA
 INICIO</v>
          </cell>
          <cell r="D4" t="str">
            <v>FECHA TERMINACIÓN CONTRATO</v>
          </cell>
          <cell r="E4" t="str">
            <v xml:space="preserve">Suma de  VALOR TOTAL </v>
          </cell>
          <cell r="F4" t="str">
            <v>Suma de  TOTAL</v>
          </cell>
        </row>
        <row r="5">
          <cell r="A5" t="str">
            <v>001 DE 2023</v>
          </cell>
          <cell r="B5" t="str">
            <v>PRESTACIÓN DE SERVICIOS PARA APOYAR EL PROCESO DE ATENCIÓN A LA CIUDADANÍA EN LA AGENCIA DE EDUCACIÓN POSTSECUNDARIA DE MEDELLÍN – SAPIENCIA.</v>
          </cell>
          <cell r="C5">
            <v>44930</v>
          </cell>
          <cell r="D5">
            <v>45077</v>
          </cell>
          <cell r="E5">
            <v>12202602</v>
          </cell>
          <cell r="F5">
            <v>12202602</v>
          </cell>
        </row>
        <row r="6">
          <cell r="A6" t="str">
            <v>002 DE 2023</v>
          </cell>
          <cell r="B6" t="str">
            <v>PRESTACIÓN DE SERVICIOS PROFESIONALES ESPECIALIZADOS PARA COORDINAR EL PROYECTO DE AMPLIACIÓN DEL ACCESO Y LA PERMANENCIA EN LA EDUCACIÓN POSTSECUNDARIA DE MEDELLÍN- SAPIENCIA, LIDERANDO Y DIRIGIENDO TODOS LOS PROCESOS, ACTIVIDADES ADMINISTRATIVAS Y CONTRACTUALES</v>
          </cell>
          <cell r="C6">
            <v>44930</v>
          </cell>
          <cell r="D6">
            <v>45291</v>
          </cell>
          <cell r="E6">
            <v>90797988</v>
          </cell>
          <cell r="F6">
            <v>45017490</v>
          </cell>
        </row>
        <row r="7">
          <cell r="A7" t="str">
            <v>003 DE 2023</v>
          </cell>
          <cell r="B7" t="str">
            <v xml:space="preserve">PRESTACIÓN DE SERVICIOS PROFESIONALES ESPECIALIZADOS PARA APOYAR INTEGRALMENTE A LA DIRECCIÓN TÉCNICA DE FONDOS Y LA COORDINACIÓN DE LA OPERACIÓN DE LOS FONDOS, PROGRAMAS Y PROYECTOS DE LA AGENCIA DE EDUCACIÓN POSTSECUNDARIA DE MEDELLÍN - SAPIENCIA. </v>
          </cell>
          <cell r="C7">
            <v>44930</v>
          </cell>
          <cell r="D7">
            <v>45077</v>
          </cell>
          <cell r="E7">
            <v>37387407</v>
          </cell>
          <cell r="F7">
            <v>37387407</v>
          </cell>
        </row>
        <row r="8">
          <cell r="A8" t="str">
            <v>004 DE 2023</v>
          </cell>
          <cell r="B8" t="str">
            <v>PRESTACIÓN DE SERVICIOS PROFESIONALES ESPECIALIZADOS PARA ASESORAR Y ACOMPAÑAR LOS PROYECTOS Y/O PROGRAMAS DE LA SUBDIRECCIÓN ADMINISTRATIVA, FINANCIERA Y DE APOYO A LA GESTIÓN DE LA AGENCIA DE EDUCACIÓN POSTSECUNDARIA DE MEDELLÍN - SAPIENCIA.</v>
          </cell>
          <cell r="C8">
            <v>44930</v>
          </cell>
          <cell r="D8">
            <v>45291</v>
          </cell>
          <cell r="E8">
            <v>105928255</v>
          </cell>
          <cell r="F8">
            <v>52519051</v>
          </cell>
        </row>
        <row r="9">
          <cell r="A9" t="str">
            <v>005 DE 2023</v>
          </cell>
          <cell r="B9" t="str">
            <v>PRESTACIÓN DE SERVICIOS PROFESIONALES ESPECIALIZADOS PARA APOYAR LA GESTIÓN ADMINISTRATIVA Y FINANCIERA DE LOS PROYECTOS Y PROCESOS DE LA AGENCIA DE EDUCACIÓN POSTSECUNDARIA DE MEDELLÍN- SAPIENCIA</v>
          </cell>
          <cell r="C9">
            <v>44930</v>
          </cell>
          <cell r="D9">
            <v>44977</v>
          </cell>
          <cell r="E9">
            <v>37387407</v>
          </cell>
          <cell r="F9">
            <v>11953797</v>
          </cell>
        </row>
        <row r="10">
          <cell r="A10" t="str">
            <v>006 DE 2023</v>
          </cell>
          <cell r="B10" t="str">
            <v>PRESTACIÓN DE SERVICIOS PROFESIONALES ESPECIALIZADOS PARA APOYAR DESDE LA LÍNEA DE PREVENCIÓN DEL DAÑO ANTIJURÍDICO LOS PROYECTOS Y/O PROGRAMAS ESTRATÉGICOS DE ACCESO Y PERMANENCIA EN LA EDUCACIÓN POSTSECUNDARIA DE SAPIENCIA.</v>
          </cell>
          <cell r="C10">
            <v>44930</v>
          </cell>
          <cell r="D10">
            <v>45291</v>
          </cell>
          <cell r="E10">
            <v>83232872</v>
          </cell>
          <cell r="F10">
            <v>41266718</v>
          </cell>
        </row>
        <row r="11">
          <cell r="A11" t="str">
            <v>007 DE 2023</v>
          </cell>
          <cell r="B11" t="str">
            <v>PRESTACIÓN DE SERVICIOS PROFESIONALES PARA APOYAR LA GESTIÓN ADMINISTRATIVA Y FINANCIERA DE LOS PROYECTOS Y PROCESOS DE LA AGENCIA DE EDUCACIÓN POSTSECUNDARIA DE MEDELLÍN - SAPIENCIA.</v>
          </cell>
          <cell r="C11">
            <v>44930</v>
          </cell>
          <cell r="D11">
            <v>45291</v>
          </cell>
          <cell r="E11">
            <v>52939125</v>
          </cell>
          <cell r="F11">
            <v>26247129</v>
          </cell>
        </row>
        <row r="12">
          <cell r="A12" t="str">
            <v>008 DE 2023</v>
          </cell>
          <cell r="B12" t="str">
            <v>PRESTACIÓN DE SERVICIOS PROFESIONALES ESPECIALIZADOS PARA ASESORAR Y COORDINAR LA LÍNEA DE PREVENCIÓN DEL DAÑO ANTIJURÍDICO DE LOS PROYECTOS Y/O PROGRAMAS ESTRATÉGICOS PARA EL ACCESO Y PERMANENCIA EN LA EDUCACIÓN POSTSECUNDARIA DE MEDELLÍN.</v>
          </cell>
          <cell r="C12">
            <v>44930</v>
          </cell>
          <cell r="D12">
            <v>45291</v>
          </cell>
          <cell r="E12">
            <v>105928255</v>
          </cell>
          <cell r="F12">
            <v>52519051</v>
          </cell>
        </row>
        <row r="13">
          <cell r="A13" t="str">
            <v>009 DE 2023</v>
          </cell>
          <cell r="B13" t="str">
            <v>PRESTACIÓN DE SERVICIOS PARA EL APOYO ADMINISTRATIVO DEL PROCESO DE GESTIÓN DE TALENTO HUMANO, ASÍ MISMO PARA APOYAR LOS PROYECTOS Y PROGRAMAS MISIONALES DE LA AGENCIA DE EDUCACIÓN POSTSECUNDARIA DE MEDELLÍN – SAPIENCIA</v>
          </cell>
          <cell r="C13">
            <v>44930</v>
          </cell>
          <cell r="D13">
            <v>45291</v>
          </cell>
          <cell r="E13">
            <v>49391474</v>
          </cell>
          <cell r="F13">
            <v>24488210</v>
          </cell>
        </row>
        <row r="14">
          <cell r="A14" t="str">
            <v>010 DE 2023</v>
          </cell>
          <cell r="B14" t="str">
            <v>PRESTACIÓN DE SERVICIOS DE APOYO PARA LAS ACTIVIDADES OPERATIVAS, LOGÍSTICAS, DE TRÁMITE Y GESTIÓN DOCUMENTAL RELACIONADOS CON LA OFICINA ASESORA JURIDICA DE LA AGENCIA DE EDUCACIÓN POSTSECUNDARIA DE MEDELLÍN –SAPIENCIA.</v>
          </cell>
          <cell r="C14">
            <v>44930</v>
          </cell>
          <cell r="D14">
            <v>45077</v>
          </cell>
          <cell r="E14">
            <v>12202602</v>
          </cell>
          <cell r="F14">
            <v>12202602</v>
          </cell>
        </row>
        <row r="15">
          <cell r="A15" t="str">
            <v>011 DE 2023</v>
          </cell>
          <cell r="B15" t="str">
            <v>PRESTACIÓN DE SERVICIOS PARA APOYAR LAS LABORES ASISTENCIALES Y ACTIVIDADES DIVERSAS DE LA DIRECCIÓN GENERAL DE LA AGENCIA DE EDUCACIÓN</v>
          </cell>
          <cell r="C15">
            <v>44930</v>
          </cell>
          <cell r="D15">
            <v>45291</v>
          </cell>
          <cell r="E15">
            <v>49391474</v>
          </cell>
          <cell r="F15">
            <v>24488210</v>
          </cell>
        </row>
        <row r="16">
          <cell r="A16" t="str">
            <v>012 DE 2023</v>
          </cell>
          <cell r="B16" t="str">
            <v>PRESTACIÓN DE SERVICIOS PARA APOYAR ADMINISTRATIVAMENTE LOS PROCESOS DE GESTIÓN DE LA OFICINA ASESORA JURÍDICA DE LA AGENCIA DE EDUCACIÓN POSTSECUNDARIA DE MEDELLÍN – SAPIENCIA.</v>
          </cell>
          <cell r="C16">
            <v>44930</v>
          </cell>
          <cell r="D16">
            <v>45077</v>
          </cell>
          <cell r="E16">
            <v>20337666</v>
          </cell>
          <cell r="F16">
            <v>20337666</v>
          </cell>
        </row>
        <row r="17">
          <cell r="A17" t="str">
            <v>013 DE 2023</v>
          </cell>
          <cell r="B17" t="str">
            <v>PRESTACIÓN DE SERVICIOS PROFESIONALES DESDE EL ROL LOGÍSTICO PARA APOYAR LAS ACTIVIDADES ADMINISTRATIVAS Y FINANCIERAS EN LA GESTIÓN CONTRACTUAL DE LA AGENCIA DE EDUCACIÓN POSTSECUNDARIA DE MEDELLÍN – SAPIENCIA.</v>
          </cell>
          <cell r="C17">
            <v>44930</v>
          </cell>
          <cell r="D17">
            <v>45077</v>
          </cell>
          <cell r="E17">
            <v>31157307</v>
          </cell>
          <cell r="F17">
            <v>31157307</v>
          </cell>
        </row>
        <row r="18">
          <cell r="A18" t="str">
            <v>014 DE 2023</v>
          </cell>
          <cell r="B18" t="str">
            <v>PRESTACIÓN DE SERVICIOS PROFESIONALES ESPECIALIZADOS PARA LA ASISTENCIA JURÍDICA EN CONTRATACIÓN DESDE EL ROL JURÍDICO EN LA AGENCIA PARA LA EDUCACIÓN POSTSECUNDARIA – SAPIENCIA-.</v>
          </cell>
          <cell r="C18">
            <v>44930</v>
          </cell>
          <cell r="D18">
            <v>45077</v>
          </cell>
          <cell r="E18">
            <v>34272359</v>
          </cell>
          <cell r="F18">
            <v>34272359</v>
          </cell>
        </row>
        <row r="19">
          <cell r="A19" t="str">
            <v>015 DE 2023</v>
          </cell>
          <cell r="B19" t="str">
            <v>PRESTACIÓN DE SERVICIOS PROFESIONALES DESDE EL ROL LOGÍSTICO PARA APOYAR LAS ACTIVIDADES ADMINISTRATIVAS Y FINANCIERAS EN LA GESTIÓN CONTRACTUAL DE LA AGENCIA DE EDUCACIÓN POSTSECUNDARIA DE MEDELLÍN – SAPIENCIA.</v>
          </cell>
          <cell r="C19">
            <v>44930</v>
          </cell>
          <cell r="D19">
            <v>45077</v>
          </cell>
          <cell r="E19">
            <v>31157307</v>
          </cell>
          <cell r="F19">
            <v>31157307</v>
          </cell>
        </row>
        <row r="20">
          <cell r="A20" t="str">
            <v>016 DE 2023</v>
          </cell>
          <cell r="B20" t="str">
            <v>PRESTACIÓN DE SERVICIOS PROFESIONALES ESPECIALIZADOS PARA ASESORAR Y COORDINAR EL PROCESO DE LA CONTRATACIÓN PÚBLICA QUE REALIZA LA AGENCIA DE EDUCACIÓN POSTSECUNDARIA DE MEDELLÍN – SAPIENCIA.</v>
          </cell>
          <cell r="C20">
            <v>44930</v>
          </cell>
          <cell r="D20">
            <v>45291</v>
          </cell>
          <cell r="E20">
            <v>105928255</v>
          </cell>
          <cell r="F20">
            <v>52519051</v>
          </cell>
        </row>
        <row r="21">
          <cell r="A21" t="str">
            <v>017 DE 2023</v>
          </cell>
          <cell r="B21" t="str">
            <v>PRESTACIÓN DE SERVICIOS PROFESIONALES ESPECIALIZADOS PARA LA ASISTENCIA JURÍDICA EN CONTRATACIÓN DESDE EL ROL JURÍDICO EN LA AGENCIA PARA LA EDUCACIÓN POSTSECUNDARIA – SAPIENCIA-.</v>
          </cell>
          <cell r="C21">
            <v>44930</v>
          </cell>
          <cell r="D21">
            <v>45291</v>
          </cell>
          <cell r="E21">
            <v>83232872</v>
          </cell>
          <cell r="F21">
            <v>41266718</v>
          </cell>
        </row>
        <row r="22">
          <cell r="A22" t="str">
            <v>018 DE 2023</v>
          </cell>
          <cell r="B22" t="str">
            <v>PRESTACIÓN DE SERVICIOS PROFESIONALES ESPECIALIZADOS PARA LA ASISTENCIA JURÍDICA EN CONTRATACIÓN DESDE EL ROL JURÍDICO EN LA AGENCIA PARA LA EDUCACIÓN POSTSECUNDARIA – SAPIENCIA-.</v>
          </cell>
          <cell r="C22">
            <v>44930</v>
          </cell>
          <cell r="D22">
            <v>45291</v>
          </cell>
          <cell r="E22">
            <v>83232872</v>
          </cell>
          <cell r="F22">
            <v>41266718</v>
          </cell>
        </row>
        <row r="23">
          <cell r="A23" t="str">
            <v>019 DE 2023</v>
          </cell>
          <cell r="B23" t="str">
            <v>PRESTACIÓN DE SERVICIOS PROFESIONALES DESDE EL ROL LOGÍSTICO PARA APOYAR LAS ACTIVIDADES ADMINISTRATIVAS Y FINANCIERAS EN LA GESTIÓN CONTRACTUAL DE LA AGENCIA DE EDUCACIÓN POSTSECUNDARIA DE MEDELLÍN – SAPIENCIA</v>
          </cell>
          <cell r="C23">
            <v>44930</v>
          </cell>
          <cell r="D23">
            <v>45077</v>
          </cell>
          <cell r="E23">
            <v>31157307</v>
          </cell>
          <cell r="F23">
            <v>31157307</v>
          </cell>
        </row>
        <row r="24">
          <cell r="A24" t="str">
            <v>020 DE 2023</v>
          </cell>
          <cell r="B24" t="str">
            <v>PRESTACIÓN DE SERVICIOS PROFESIONALES ESPECIALIZADOS PARA LA ASISTENCIA JURÍDICA EN CONTRATACIÓN DESDE EL ROL JURÍDICO EN LA AGENCIA PARA LA EDUCACIÓN POSTSECUNDARIA – SAPIENCIA</v>
          </cell>
          <cell r="C24">
            <v>44930</v>
          </cell>
          <cell r="D24">
            <v>45077</v>
          </cell>
          <cell r="E24">
            <v>34272359</v>
          </cell>
          <cell r="F24">
            <v>34272359</v>
          </cell>
        </row>
        <row r="25">
          <cell r="A25" t="str">
            <v>021 DE 2023</v>
          </cell>
          <cell r="B25" t="str">
            <v>PRESTACIÓN DE SERVICIOS DE TÉCNICO EN GESTIÓN DOCUMENTAL, ADMINISTRACIÓN DOCUMENTAL O ARCHIVÍSTICA PARA APOYAR LA PLANEACIÓN, EJECUCIÓN, SEGUIMIENTO Y MEJORA CONTINUA DE LA POLÍTICA DE GESTIÓN DOCUMENTAL EN LA AGENCIA DE EDUCACIÓN POSTSECUNDARIA DE MEDELLÍN.</v>
          </cell>
          <cell r="C25">
            <v>44930</v>
          </cell>
          <cell r="D25">
            <v>45077</v>
          </cell>
          <cell r="E25">
            <v>20337666</v>
          </cell>
          <cell r="F25">
            <v>20337666</v>
          </cell>
        </row>
        <row r="26">
          <cell r="A26" t="str">
            <v>022 DE 2023</v>
          </cell>
          <cell r="B26" t="str">
            <v>PRESTACIÓN DE SERVICIOS DE TÉCNOLOGO EN GESTIÓN DOCUMENTAL, ADMINISTRACIÓN DOCUMENTAL O ARCHIVÍSTICA PARA APOYAR LA PLANEACIÓN, EJECUCIÓN, SEGUIMIENTO Y MEJORA CONTINUA DE LA POLÍTICA DE GESTIÓN DOCUMENTAL EN LA AGENCIA DE EDUCACIÓN POSTSECUNDARIA DE MEDELLÍN.</v>
          </cell>
          <cell r="C26">
            <v>44930</v>
          </cell>
          <cell r="D26">
            <v>45077</v>
          </cell>
          <cell r="E26">
            <v>20337666</v>
          </cell>
          <cell r="F26">
            <v>20337666</v>
          </cell>
        </row>
        <row r="27">
          <cell r="A27" t="str">
            <v>023 DE 2023</v>
          </cell>
          <cell r="B27" t="str">
            <v>PRESTACIÓN DE SERVICIOS PROFESIONALES EN DERECHO PARA EL APOYO JURÍDICO, A LA GESTIÓN Y EL FORTALECIMIENTO DE LOS PROCESOS DEL SISTEMA DE CONTROL INTERNO DE LA AGENCIA DE EDUCACIÓN POSTSECUNDARIA DE MEDELLÍN-SAPIENCIA.</v>
          </cell>
          <cell r="C27">
            <v>44931</v>
          </cell>
          <cell r="D27">
            <v>45077</v>
          </cell>
          <cell r="E27">
            <v>27848113</v>
          </cell>
          <cell r="F27">
            <v>27848113</v>
          </cell>
        </row>
        <row r="28">
          <cell r="A28" t="str">
            <v>024 DE 2023</v>
          </cell>
          <cell r="B28" t="str">
            <v>PRESTACIÓN DE SERVICIOS PARA APOYAR EL PROCESO DE ATENCIÓN A LA CIUDADANÍA EN LA AGENCIA DE EDUCACIÓN POSTSECUNDARIA DE MEDELLÍN – SAPIENCIA.</v>
          </cell>
          <cell r="C28">
            <v>44931</v>
          </cell>
          <cell r="D28">
            <v>45077</v>
          </cell>
          <cell r="E28">
            <v>12119591</v>
          </cell>
          <cell r="F28">
            <v>12119591</v>
          </cell>
        </row>
        <row r="29">
          <cell r="A29" t="str">
            <v>025 DE 2023</v>
          </cell>
          <cell r="B29" t="str">
            <v>PRESTACIÓN DE SERVICIOS PROFESIONALES ESPECIALIZADOS PARA COORDINAR, LIDERAR Y ASESORAR EN LA EJECUCIÓN DE LOS PROCESOS ESTRATÉGICOS Y LOS TEMAS DE EDUCACIÓN POSTSECUNDARIA REQUERIDOS POR LA DIRECCIÓN GENERAL DE LA AGENCIA DE EDUCACIÓN POSTSECUNDARIA DE MEDELLÍN - SAPIENCIA</v>
          </cell>
          <cell r="C29">
            <v>44931</v>
          </cell>
          <cell r="D29">
            <v>45291</v>
          </cell>
          <cell r="E29">
            <v>120735834</v>
          </cell>
          <cell r="F29">
            <v>59689626</v>
          </cell>
        </row>
        <row r="30">
          <cell r="A30" t="str">
            <v>026 DE 2023</v>
          </cell>
          <cell r="B30" t="str">
            <v>PRESTACIÓN DE SERVICIOS DE APOYO ADMINISTRATIVO EN EL PROCESO ATENCIÓN AL CIUDADANO DE LA AGENCIA DE EDUCACIÓN POSTSECUNDARIA DE MEDELLÍN-SAPIENCIA</v>
          </cell>
          <cell r="C30">
            <v>44931</v>
          </cell>
          <cell r="D30">
            <v>45291</v>
          </cell>
          <cell r="E30">
            <v>49253122</v>
          </cell>
          <cell r="F30">
            <v>24349858</v>
          </cell>
        </row>
        <row r="31">
          <cell r="A31" t="str">
            <v>027 DE 2023</v>
          </cell>
          <cell r="B31" t="str">
            <v>PRESTACIÓN DE SERVICIOS PROFESIONALES PARA APOYAR LA COORDINACIÓN INTEGRAL DE LA CIUDADELA DE LA CUARTA REVOLUCIÓN Y LA TRANSFORMACIÓN DEL APRENDIZAJE – C4TA DE LA AGENCIA DE EDUCACIÓN POSTSECUNDARIA DE MEDELLÍN - SAPIENCIA</v>
          </cell>
          <cell r="C31">
            <v>44931</v>
          </cell>
          <cell r="D31">
            <v>45291</v>
          </cell>
          <cell r="E31">
            <v>75455790</v>
          </cell>
          <cell r="F31">
            <v>37515941</v>
          </cell>
        </row>
        <row r="32">
          <cell r="A32" t="str">
            <v>028 DE 2023</v>
          </cell>
          <cell r="B32" t="str">
            <v>PRESTACIÓN DE SERVICIOS PROFESIONALES PARA LIDERAR LA ESTRATEGIA DIGITAL ALIENADA AL PLAN ESTRATÉGICO DE COMUNICACIONES DE LA AGENCIA DE EDUCACIÓN POSTSECUNDARIA DE MEDELLÍN – SAPIENCIA.</v>
          </cell>
          <cell r="C32">
            <v>44931</v>
          </cell>
          <cell r="D32">
            <v>44960</v>
          </cell>
          <cell r="E32">
            <v>27848113</v>
          </cell>
          <cell r="F32">
            <v>5531475</v>
          </cell>
        </row>
        <row r="33">
          <cell r="A33" t="str">
            <v>029  DE 2023</v>
          </cell>
          <cell r="B33" t="str">
            <v>LIDERAR Y PLANEAR LA ESTRATEGIA DE COMUNICACIONES ORIENTADA A RESULTADOS, PARA SU IMPLEMENTACIÓN EN COMUNICACIÓN INTERNA Y EXTERNA, QUE LLEVEN AL POSICIONAMIENTO DE SAPIENCIA COMO LA AGENCIA PIONERA DE EDUCACIÓN POSTSECUNDARIA DE MEDELLÍN</v>
          </cell>
          <cell r="C33">
            <v>44931</v>
          </cell>
          <cell r="D33">
            <v>45291</v>
          </cell>
          <cell r="E33">
            <v>120735834</v>
          </cell>
          <cell r="F33">
            <v>59689626</v>
          </cell>
        </row>
        <row r="34">
          <cell r="A34" t="str">
            <v>030 DE 2023</v>
          </cell>
          <cell r="B34" t="str">
            <v>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v>
          </cell>
          <cell r="C34">
            <v>44931</v>
          </cell>
          <cell r="D34">
            <v>45291</v>
          </cell>
          <cell r="E34">
            <v>120735834</v>
          </cell>
          <cell r="F34">
            <v>59689626</v>
          </cell>
        </row>
        <row r="35">
          <cell r="A35" t="str">
            <v>031 DE 2023</v>
          </cell>
          <cell r="B35" t="str">
            <v>PRESTACIÓN DE SERVICIOS PROFESIONALES ESPECIALIZADOS PARA EL APOYO DE LA COORDINACIÓN Y SUPERVISIÓN DE LAS ESTRATEGIAS QUE SE DERIVEN DEL PROYECTO FORTALECIMIENTO DE LA INVESTIGACIÓN, LA INNOVACIÓN Y EL EMPRENDIMIENTO PARA EL AÑO 2023 DE LA AGENCIA DE EDUCACIÓN</v>
          </cell>
          <cell r="C35">
            <v>44931</v>
          </cell>
          <cell r="D35">
            <v>45291</v>
          </cell>
          <cell r="E35">
            <v>82999727</v>
          </cell>
          <cell r="F35">
            <v>41033573</v>
          </cell>
        </row>
        <row r="36">
          <cell r="A36" t="str">
            <v>032 DE 2023</v>
          </cell>
          <cell r="B36" t="str">
            <v>PRESTACIÓN DE SERVICIOS PROFESIONALES PARA APOYAR LAS ACTIVIDADES DE PLANEACIÓN, SEGUIMIENTO Y EVALUACIÓN DE PLANES, PROGRAMAS Y PROYECTOS ESTRATÉGICOS Y DE INVERSIÓN DE SAPIENCIA.</v>
          </cell>
          <cell r="C36">
            <v>44931</v>
          </cell>
          <cell r="D36">
            <v>45077</v>
          </cell>
          <cell r="E36">
            <v>27848113</v>
          </cell>
          <cell r="F36">
            <v>27848113</v>
          </cell>
        </row>
        <row r="37">
          <cell r="A37" t="str">
            <v>033 DE 2023</v>
          </cell>
          <cell r="B37" t="str">
            <v>PRESTACIÓN DE SERVICIOS PROFESIONALES DE APOYO A LAS ACTIVIDADES RELACIONADAS CON EL SEGUIMIENTO Y CONTROL A LOS PROCESOS DE LOS PLANES, PROGRAMAS Y PROYECTOS DE LA SUBDIRECCIÓN PARA LA GESTIÓN DE LA EDUCACIÓN POSTSECUNDARIA DE MEDELLÍN – SAPIENCIA</v>
          </cell>
          <cell r="C37">
            <v>44931</v>
          </cell>
          <cell r="D37">
            <v>45291</v>
          </cell>
          <cell r="E37">
            <v>75455790</v>
          </cell>
          <cell r="F37">
            <v>37303986</v>
          </cell>
        </row>
        <row r="38">
          <cell r="A38" t="str">
            <v>034 DE 2023</v>
          </cell>
          <cell r="B38" t="str">
            <v>(en blanco)</v>
          </cell>
          <cell r="C38" t="str">
            <v>(en blanco)</v>
          </cell>
          <cell r="D38" t="str">
            <v>(en blanco)</v>
          </cell>
          <cell r="E38" t="e">
            <v>#REF!</v>
          </cell>
        </row>
        <row r="39">
          <cell r="A39" t="str">
            <v>035 DE 2023</v>
          </cell>
          <cell r="B39" t="str">
            <v>PRESTACIÓN DE SERVICIOS PROFESIONALES PARA ACOMPAÑAR EL PROCESO GESTIÓN DEL TALENTO HUMANO DE LA AGENCIA PARA LA EDUCACIÓN POSTSECUNDARIA – SAPIENCIA.</v>
          </cell>
          <cell r="C39">
            <v>44931</v>
          </cell>
          <cell r="D39">
            <v>45291</v>
          </cell>
          <cell r="E39">
            <v>75455790</v>
          </cell>
          <cell r="F39">
            <v>37303986</v>
          </cell>
        </row>
        <row r="40">
          <cell r="A40" t="str">
            <v>036 DE 2023</v>
          </cell>
          <cell r="B40" t="str">
            <v>PRESTACIÓN DE SERVICIOS PARA EL APOYO ADMINISTRATIVO EN LOS PROCESOS DE GESTIÓN DE LA SUBDIRECCIÓN ADMINISTRATIVA, FINANCIERA Y DE APOYO A LA GESTIÓN DE LA AGENCIA DE EDUCACIÓN POSTSECUNDARIA DE MEDELLÍN – SAPIENCIA</v>
          </cell>
          <cell r="C40">
            <v>44931</v>
          </cell>
          <cell r="D40">
            <v>45077</v>
          </cell>
          <cell r="E40">
            <v>20199314</v>
          </cell>
          <cell r="F40">
            <v>20199314</v>
          </cell>
        </row>
        <row r="41">
          <cell r="A41" t="str">
            <v>037 DE 2023</v>
          </cell>
          <cell r="B41" t="str">
            <v>PRESTACIÓN DE SERVICIOS DE APOYO AL PROCESO DE GESTIÓN ADMINISTRATIVA EN EL MARCO DE LOS PROGRAMAS Y PROYECTOS DE LA AGENCIA DE EDUCACIÓN POSTSECUNDARIA DE MEDELLÍN - SAPIENCIA</v>
          </cell>
          <cell r="C41">
            <v>44931</v>
          </cell>
          <cell r="D41">
            <v>45077</v>
          </cell>
          <cell r="E41">
            <v>9709000</v>
          </cell>
          <cell r="F41">
            <v>9709000</v>
          </cell>
        </row>
        <row r="42">
          <cell r="A42" t="str">
            <v>038 DE 2023</v>
          </cell>
          <cell r="B42" t="str">
            <v>PRESTACIÓN DE SERVICIOS ESPECIALIZADOS PARA APOYAR LA GESTIÓN DE TESORERÍA, FINANCIERA Y TRIBUTARIA DEL ÁREA CONTABLE DE LA AGENCIA DE EDUCACIÓN POSTSECUNDARIA DE MEDELLÍN - SAPIENCIA</v>
          </cell>
          <cell r="C42">
            <v>44931</v>
          </cell>
          <cell r="D42">
            <v>45291</v>
          </cell>
          <cell r="E42">
            <v>82999727</v>
          </cell>
          <cell r="F42">
            <v>41033573</v>
          </cell>
        </row>
        <row r="43">
          <cell r="A43" t="str">
            <v>039 DE 2023</v>
          </cell>
          <cell r="B43" t="str">
            <v>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v>
          </cell>
          <cell r="C43">
            <v>44931</v>
          </cell>
          <cell r="D43">
            <v>45291</v>
          </cell>
          <cell r="E43">
            <v>27848113</v>
          </cell>
          <cell r="F43">
            <v>27848113</v>
          </cell>
        </row>
        <row r="44">
          <cell r="A44" t="str">
            <v>0392015E18</v>
          </cell>
          <cell r="B44" t="str">
            <v>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v>
          </cell>
          <cell r="C44">
            <v>44950</v>
          </cell>
          <cell r="D44">
            <v>45291</v>
          </cell>
          <cell r="E44">
            <v>821392589</v>
          </cell>
          <cell r="F44">
            <v>767685352</v>
          </cell>
        </row>
        <row r="45">
          <cell r="A45" t="str">
            <v>0392015E19</v>
          </cell>
          <cell r="B45" t="str">
            <v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v>
          </cell>
          <cell r="C45">
            <v>44968</v>
          </cell>
          <cell r="D45">
            <v>45291</v>
          </cell>
          <cell r="E45">
            <v>1723750473</v>
          </cell>
          <cell r="F45">
            <v>1659861120</v>
          </cell>
        </row>
        <row r="46">
          <cell r="A46" t="str">
            <v>0392015E20</v>
          </cell>
          <cell r="B46" t="str">
            <v>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v>
          </cell>
          <cell r="C46">
            <v>44995</v>
          </cell>
          <cell r="D46">
            <v>45291</v>
          </cell>
          <cell r="E46">
            <v>411223755</v>
          </cell>
          <cell r="F46">
            <v>399204048</v>
          </cell>
        </row>
        <row r="47">
          <cell r="A47" t="str">
            <v>040 DE 2023</v>
          </cell>
          <cell r="B47" t="str">
            <v>PRESTACIÓN DE SERVICIOS PROFESIONALES ESPECIALIZADOS PARA APOYAR LA GESTIÓN FINANCIERA DE LA AGENCIA DE EDUCACIÓN POSTSECUNDARIA DE MEDELLÍN- SAPIENCIA.</v>
          </cell>
          <cell r="C47">
            <v>44931</v>
          </cell>
          <cell r="D47">
            <v>45291</v>
          </cell>
          <cell r="E47">
            <v>82999727</v>
          </cell>
          <cell r="F47">
            <v>41033573</v>
          </cell>
        </row>
        <row r="48">
          <cell r="A48" t="str">
            <v>041 DE 2023</v>
          </cell>
          <cell r="B48" t="str">
            <v>PRESTACIÓN DE SERVICIOS PROFESIONALES PARA EL DESARROLLO, IMPLEMENTACIÓN Y PUESTA EN MARCHA DE APLICATIVOS, FORMULARIOS Y DEMÁS RELACIONADO PARA LA AGENCIA DE EDUCACIÓN POSTSECUNDARIA DE MEDELLÍN. - SAPIENCIA.</v>
          </cell>
          <cell r="C48">
            <v>44931</v>
          </cell>
          <cell r="D48">
            <v>45077</v>
          </cell>
          <cell r="E48">
            <v>24757629</v>
          </cell>
          <cell r="F48">
            <v>24757629</v>
          </cell>
        </row>
        <row r="49">
          <cell r="A49" t="str">
            <v>042 DE 2023</v>
          </cell>
          <cell r="B49" t="str">
            <v>PRESTACIÓN DE SERVICIOS TÉCNICOS CON RELACIÓN A PROCESOS DE MESA DE SERVICIO O SOPORTE EN SITIO DE LA INFRAESTRUCTURA TECNOLÓGICA FÍSICA DE LA SEDE PRINCIPAL Y DEMÁS QUE SE REQUIERAN PARA LA AGENCIA DE EDUCACIÓN POSTSECUNDARIA DE MEDELLÍN- SAPIENCIA</v>
          </cell>
          <cell r="C49">
            <v>44931</v>
          </cell>
          <cell r="D49">
            <v>45077</v>
          </cell>
          <cell r="E49">
            <v>20199314</v>
          </cell>
          <cell r="F49">
            <v>20199314</v>
          </cell>
        </row>
        <row r="50">
          <cell r="A50" t="str">
            <v>043 DE 2023</v>
          </cell>
          <cell r="B50" t="str">
            <v>PRESTACIÓN DE SERVICIOS TECNOLÓGICOS PARA EL APOYO A LA GESTIÓN DE PROCESOS ADMINISTRATIVOS Y DE CONTRATACIÓN PARA EL ÁREA DE SISTEMAS DE LA INFORMACIÓN Y DEMÁS QUE SE REQUIERAN PARA LA AGENCIA DE EDUCACIÓN POSTSECUNDARIA DE MEDELLÍN- SAPIENCIA</v>
          </cell>
          <cell r="C50">
            <v>44931</v>
          </cell>
          <cell r="D50">
            <v>45077</v>
          </cell>
          <cell r="E50">
            <v>20199314</v>
          </cell>
          <cell r="F50">
            <v>20199314</v>
          </cell>
        </row>
        <row r="51">
          <cell r="A51" t="str">
            <v>044 DE 2023</v>
          </cell>
          <cell r="B51" t="str">
            <v>PRESTACIÓN DE SERVICIOS PROFESIONALES ESPECIALIZADOS PARA COORDINAR LOS PROCESOS OPERATIVOS, FINANCIEROS, DE GIROS Y APOYAR LA SUPERVISIÓN DE CONTRATOS DE LA DIRECCIÓN TÉCNICA DE FONDOS DE SAPIENCIA.</v>
          </cell>
          <cell r="C51">
            <v>44931</v>
          </cell>
          <cell r="D51">
            <v>45077</v>
          </cell>
          <cell r="E51">
            <v>34039214</v>
          </cell>
          <cell r="F51">
            <v>34039214</v>
          </cell>
        </row>
        <row r="52">
          <cell r="A52" t="str">
            <v>045 DE 2023</v>
          </cell>
          <cell r="B52" t="str">
            <v>PRESTACIÓN DE SERVICIOS PROFESIONALES COMO INGENIERO DE SISTEMAS O ÁREAS A FINES PARA LA COORDINACIÓN DEL PROCESO GESTIÓN DE LOS SISTEMAS DE INFORMACIÓN PARA LA AGENCIA DE EDUCACIÓN POSTSECUNDARIA DE MEDELLÍN- SAPIENCIA</v>
          </cell>
          <cell r="C52">
            <v>44931</v>
          </cell>
          <cell r="D52">
            <v>45291</v>
          </cell>
          <cell r="E52">
            <v>105631537</v>
          </cell>
          <cell r="F52">
            <v>52222333</v>
          </cell>
        </row>
        <row r="53">
          <cell r="A53" t="str">
            <v>046 DE 2023</v>
          </cell>
          <cell r="B53" t="str">
            <v>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v>
          </cell>
          <cell r="C53">
            <v>44931</v>
          </cell>
          <cell r="D53">
            <v>45291</v>
          </cell>
          <cell r="E53">
            <v>49253122</v>
          </cell>
          <cell r="F53">
            <v>24349858</v>
          </cell>
        </row>
        <row r="54">
          <cell r="A54" t="str">
            <v>047 DE 2023</v>
          </cell>
          <cell r="B54" t="str">
            <v>PRESTACIÓN DE SERVICIOS PROFESIONALES PARA LIDERAR PROCESOS DE DESARROLLO, IMPLEMENTACIÓN Y PUESTA EN MARCHA DE APLICATIVOS Y DEMÁS DE LA AGENCIA DE EDUCACIÓN POSTSECUNDARIA DE MEDELLÍN – SAPIENCIA</v>
          </cell>
          <cell r="C54">
            <v>44931</v>
          </cell>
          <cell r="D54">
            <v>45077</v>
          </cell>
          <cell r="E54">
            <v>27848113</v>
          </cell>
          <cell r="F54">
            <v>27848113</v>
          </cell>
        </row>
        <row r="55">
          <cell r="A55" t="str">
            <v>048 DE 2023</v>
          </cell>
          <cell r="B55" t="str">
            <v>PRESTACIÓN DE SERVICIOS PROFESIONALES PARA BRINDAR SOPORTE OPERATIVO BAJO COMPONENTES TÉCNICO, FINANCIERO, CONTABLE Y ADMINISTRATIVO DE LA DIRECCIÓN TÉCNICA DE FONDOS DE SAPIENCIA.</v>
          </cell>
          <cell r="C55">
            <v>44931</v>
          </cell>
          <cell r="D55">
            <v>45077</v>
          </cell>
          <cell r="E55">
            <v>24757629</v>
          </cell>
          <cell r="F55">
            <v>24757629</v>
          </cell>
        </row>
        <row r="56">
          <cell r="A56" t="str">
            <v>049 DE 2023</v>
          </cell>
          <cell r="B56" t="str">
            <v>PRESTACIÓN DE SERVICIOS PROFESIONALES ESPECIALIZADOS EN DERECHO PARA ACOMPAÑAR LAS ACTIVIDADES RELACIONADAS CON LA ETAPA FINAL DE AMORTIZACIÓN DE LOS CRÉDITOS, DE CONFORMIDAD CON LOS PARÁMETROS DE LA AGENCIA.</v>
          </cell>
          <cell r="C56">
            <v>44931</v>
          </cell>
          <cell r="D56">
            <v>44942</v>
          </cell>
          <cell r="E56">
            <v>75455790</v>
          </cell>
          <cell r="F56">
            <v>2543448</v>
          </cell>
        </row>
        <row r="57">
          <cell r="A57" t="str">
            <v>050 DE 2023</v>
          </cell>
          <cell r="B57" t="str">
            <v>PRESTACIÓN DE SERVICIOS PROFESIONALES PARA APOYAR LA GESTIÓN OPERATIVA Y SUPERVISIÓN DE CONTRATOS BAJO EL COMPONENTE TÉCNICO, FINANCIERO, CONTABLE Y ADMINISTRATIVO DE LA DIRECCIÓN TÉCNICA DE FONDOS DE SAPIENCIA.</v>
          </cell>
          <cell r="C57">
            <v>44931</v>
          </cell>
          <cell r="D57">
            <v>45077</v>
          </cell>
          <cell r="E57">
            <v>27848113</v>
          </cell>
          <cell r="F57">
            <v>27848113</v>
          </cell>
        </row>
        <row r="58">
          <cell r="A58" t="str">
            <v>051 DE 2023</v>
          </cell>
          <cell r="B58" t="str">
            <v>PRESTACIÓN DE SERVICIOS PROFESIONALES PARA APOYAR LAS ACTIVIDADES ADMINISTRATIVAS, FINANCIERAS, LOGÍSTICAS Y SOPORTE OPERATIVO DE LA AGENCIA DE EDUCACIÓN POSTSECUNDARIA DE MEDELLÍN - SAPIENCIA.</v>
          </cell>
          <cell r="C58">
            <v>44931</v>
          </cell>
          <cell r="D58">
            <v>45077</v>
          </cell>
          <cell r="E58">
            <v>27848113</v>
          </cell>
          <cell r="F58">
            <v>27848113</v>
          </cell>
        </row>
        <row r="59">
          <cell r="A59" t="str">
            <v>052 DE 2023</v>
          </cell>
          <cell r="B59" t="str">
            <v>PRESTACIÓN DE SERVICIOS PROFESIONALES PARA APOYAR INTEGRALMENTE LA GESTIÓN ADMINISTRATIVA, FINANCIERA Y SOPORTE OPERATIVO DE LA DIRECCIÓN TÉCNICA DE FONDOS DE SAPIENCIA.</v>
          </cell>
          <cell r="C59">
            <v>44931</v>
          </cell>
          <cell r="D59">
            <v>45077</v>
          </cell>
          <cell r="E59">
            <v>27848113</v>
          </cell>
          <cell r="F59">
            <v>27848113</v>
          </cell>
        </row>
        <row r="60">
          <cell r="A60" t="str">
            <v>053 DE 2023</v>
          </cell>
          <cell r="B60" t="str">
            <v>PRESTACIÓN DE SERVICIOS PROFESIONALES PARA APOYAR LAS ACTIVIDADES ADMINISTRATIVAS, FINANCIERAS, LOGÍSTICAS Y SOPORTE OPERATIVO DE LA AGENCIA DE EDUCACIÓN POSTSECUNDARIA DE MEDELLÍN - SAPIENCIA.</v>
          </cell>
          <cell r="C60">
            <v>44931</v>
          </cell>
          <cell r="D60">
            <v>45077</v>
          </cell>
          <cell r="E60">
            <v>27848113</v>
          </cell>
          <cell r="F60">
            <v>27848113</v>
          </cell>
        </row>
        <row r="61">
          <cell r="A61" t="str">
            <v>054 DE 2023</v>
          </cell>
          <cell r="B61" t="str">
            <v>PRESTACIÓN DE SERVICIOS PROFESIONALES EN DERECHO PARA APOYAR INTEGRALMENTE A LA DIRECCIÓN TÉCNICA DE FONDOS DE LA AGENCIA DE EDUCACIÓN POSTSECUNDARIA DE MEDELLÍN - SAPIENCIA.</v>
          </cell>
          <cell r="C61">
            <v>44931</v>
          </cell>
          <cell r="D61">
            <v>45103</v>
          </cell>
          <cell r="E61">
            <v>75455790</v>
          </cell>
          <cell r="F61">
            <v>36456168</v>
          </cell>
        </row>
        <row r="62">
          <cell r="A62" t="str">
            <v>055 DE 2023</v>
          </cell>
          <cell r="B62" t="str">
            <v>PRESTACIÓN DE SERVICIOS PROFESIONALES PARA COORDINAR ACCIONES ESTRATÉGICAS PARA LA PERMANENCIA ESTUDIANTIL DEL DISTRITO, QUE HACEN PARTE DE LA ESTRATEGIA DE AMPLIACIÓN DEL ACCESO Y LA PERMANENCIA EN LA EDUCACIÓN POSTSECUNDARIA DE SAPIENCIA.</v>
          </cell>
          <cell r="C62">
            <v>44931</v>
          </cell>
          <cell r="D62">
            <v>45291</v>
          </cell>
          <cell r="E62">
            <v>75455790</v>
          </cell>
          <cell r="F62">
            <v>37303986</v>
          </cell>
        </row>
        <row r="63">
          <cell r="A63" t="str">
            <v>056 DE 2023</v>
          </cell>
          <cell r="B63" t="str">
            <v>PRESTACIÓN DE SERVICIOS PROFESIONALES PARA APOYAR LAS ACTIVIDADES ADMINISTRATIVAS, FINANCIERAS, LOGÍSTICAS Y SOPORTE OPERATIVO DE LA AGENCIA DE EDUCACIÓN POSTSECUNDARIA DE MEDELLÍN - SAPIENCIA.</v>
          </cell>
          <cell r="C63">
            <v>44931</v>
          </cell>
          <cell r="D63">
            <v>45077</v>
          </cell>
          <cell r="E63">
            <v>21650175</v>
          </cell>
          <cell r="F63">
            <v>21650175</v>
          </cell>
        </row>
        <row r="64">
          <cell r="A64" t="str">
            <v>057 DE 2023</v>
          </cell>
          <cell r="B64" t="str">
            <v>PRESTACIÓN DE SERVICIOS PROFESIONALES PARA APOYAR LAS ACTIVIDADES ADMINISTRATIVAS, FINANCIERAS, LOGÍSTICAS Y SOPORTE OPERATIVO DE LA AGENCIA DE EDUCACIÓN POSTSECUNDARIA DE MEDELLÍN - SAPIENCIA.</v>
          </cell>
          <cell r="C64">
            <v>44931</v>
          </cell>
          <cell r="D64">
            <v>45077</v>
          </cell>
          <cell r="E64">
            <v>21650175</v>
          </cell>
          <cell r="F64">
            <v>21650175</v>
          </cell>
        </row>
        <row r="65">
          <cell r="A65" t="str">
            <v>058 DE 2023</v>
          </cell>
          <cell r="B65" t="str">
            <v>PRESTACIÓN DE SERVICIOS PROFESIONALES PARA APOYAR LAS ACTIVIDADES ADMINISTRATIVAS, FINANCIERAS, LOGÍSTICAS Y SOPORTE OPERATIVO DE LA AGENCIA DE EDUCACIÓN POSTSECUNDARIA DE MEDELLÍN - SAPIENCIA.</v>
          </cell>
          <cell r="C65">
            <v>44931</v>
          </cell>
          <cell r="D65">
            <v>45077</v>
          </cell>
          <cell r="E65">
            <v>21650175</v>
          </cell>
          <cell r="F65">
            <v>21650175</v>
          </cell>
        </row>
        <row r="66">
          <cell r="A66" t="str">
            <v>059 DE 2023</v>
          </cell>
          <cell r="B66" t="str">
            <v>PRESTACIÓN DE SERVICIOS COMO TÉCNICO PARA APOYAR LAS ACTIVIDADES ADMINISTRATIVAS, FINANCIERAS, LOGÍSTICAS Y SOPORTE OPERATIVO DE LA AGENCIA DE EDUCACIÓN POSTSECUNDARIA DE MEDELLÍN - SAPIENCIA.</v>
          </cell>
          <cell r="C66">
            <v>44931</v>
          </cell>
          <cell r="D66">
            <v>45077</v>
          </cell>
          <cell r="E66">
            <v>20199314</v>
          </cell>
          <cell r="F66">
            <v>20199314</v>
          </cell>
        </row>
        <row r="67">
          <cell r="A67" t="str">
            <v>060 DE 2023</v>
          </cell>
          <cell r="B67" t="str">
            <v>PRESTACIÓN DE SERVICIOS COMO TÉCNICO PARA APOYAR LAS ACTIVIDADES ADMINISTRATIVAS, FINANCIERAS, LOGÍSTICAS Y SOPORTE OPERATIVO DE LA AGENCIA DE EDUCACIÓN POSTSECUNDARIA DE MEDELLÍN - SAPIENCIA.</v>
          </cell>
          <cell r="C67" t="str">
            <v>(en blanco)</v>
          </cell>
          <cell r="D67" t="str">
            <v>(en blanco)</v>
          </cell>
          <cell r="E67">
            <v>0</v>
          </cell>
        </row>
        <row r="68">
          <cell r="A68" t="str">
            <v>061 DE 2023</v>
          </cell>
          <cell r="B68" t="str">
            <v>PRESTACIÓN DE SERVICIOS PROFESIONALES PARA LIDERAR Y COORDINAR LAS ACCIONES Y ESTRATEGIAS PROPIAS DEL PROYECTO FORTALECIMIENTO DEL ECOSISTEMA DE EDUCACIÓN DIGITAL @MEDELLIN DE LA AGENCIA DE EDUCACIÓN POSTSECUNDARIA – SAPIENCIA</v>
          </cell>
          <cell r="C68">
            <v>44931</v>
          </cell>
          <cell r="D68">
            <v>45032</v>
          </cell>
          <cell r="E68">
            <v>90543652</v>
          </cell>
          <cell r="F68">
            <v>25942283</v>
          </cell>
        </row>
        <row r="69">
          <cell r="A69" t="str">
            <v>062 DE 2023</v>
          </cell>
          <cell r="B69" t="str">
            <v>PRESTACIÓN DE SERVICIOS PARA APOYAR INTEGRALMENTE LO RELACIONADO CON LA PRESTACIÓN DEL SERVICIO SOCIAL.</v>
          </cell>
          <cell r="C69">
            <v>44931</v>
          </cell>
          <cell r="D69">
            <v>45291</v>
          </cell>
          <cell r="E69">
            <v>49253122</v>
          </cell>
          <cell r="F69">
            <v>24349858</v>
          </cell>
        </row>
        <row r="70">
          <cell r="A70" t="str">
            <v>063 DE 2023</v>
          </cell>
          <cell r="B70"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70" t="str">
            <v>N/A</v>
          </cell>
          <cell r="D70" t="str">
            <v>(en blanco)</v>
          </cell>
          <cell r="E70">
            <v>12119591</v>
          </cell>
        </row>
        <row r="71">
          <cell r="A71" t="str">
            <v>064 DE 2023</v>
          </cell>
          <cell r="B71"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71">
            <v>44931</v>
          </cell>
          <cell r="D71">
            <v>45077</v>
          </cell>
          <cell r="E71">
            <v>12119591</v>
          </cell>
          <cell r="F71">
            <v>12119591</v>
          </cell>
        </row>
        <row r="72">
          <cell r="A72" t="str">
            <v>065 DE 2023</v>
          </cell>
          <cell r="B7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72">
            <v>44931</v>
          </cell>
          <cell r="D72">
            <v>45077</v>
          </cell>
          <cell r="E72">
            <v>12119591</v>
          </cell>
          <cell r="F72">
            <v>12119591</v>
          </cell>
        </row>
        <row r="73">
          <cell r="A73" t="str">
            <v>066 DE 2023</v>
          </cell>
          <cell r="B73" t="str">
            <v>PRESTACIÓN DE SERVICIOS PROFESIONALES PARA EL APOYO DE ESTRATEGIAS DE PLANEACIÓN Y COORDINACIÓN AL PROYECTO DE FORTALECIMIENTO DEL ECOSISTEMA DIGITAL -@MEDELLÍN- DE LA SUBDIRECCIÓN PARA LA GESTIÓN DE LA EDUCACIÓN POSTSECUNDARIA</v>
          </cell>
          <cell r="C73">
            <v>44931</v>
          </cell>
          <cell r="D73">
            <v>45077</v>
          </cell>
          <cell r="E73">
            <v>30945352</v>
          </cell>
          <cell r="F73">
            <v>30945352</v>
          </cell>
        </row>
        <row r="74">
          <cell r="A74" t="str">
            <v>067 DE 2023</v>
          </cell>
          <cell r="B74" t="str">
            <v>PRESTACIÓN DE SERVICIOS COMO TÉCNICO PARA EL APOYO ASISTENCIAL EN PROCESOS ADMINISTRATIVOS Y OPERATIVOS DE LA DIRECCIÓN TÉCNICA DE FONDOS DE SAPIENCIA.</v>
          </cell>
          <cell r="C74" t="str">
            <v>N/A</v>
          </cell>
          <cell r="D74" t="str">
            <v>(en blanco)</v>
          </cell>
          <cell r="E74">
            <v>20199314</v>
          </cell>
          <cell r="F74">
            <v>20060963</v>
          </cell>
        </row>
        <row r="75">
          <cell r="A75" t="str">
            <v>068 DE 2023</v>
          </cell>
          <cell r="B75" t="str">
            <v>PRESTACIÓN DE SERVICIOS PROFESIONALES PARA EL APOYO EN EL PROCESO ADMINISTRATIVO Y FINANCIERO DE LOS PROYECTOS DE LA SUBDIRECCIÓN PARA LA GESTIÓN DE LA EDUCACIÓN POSTSECUNDARIA DE MEDELLÍN</v>
          </cell>
          <cell r="C75">
            <v>44931</v>
          </cell>
          <cell r="D75">
            <v>45291</v>
          </cell>
          <cell r="E75">
            <v>60367917</v>
          </cell>
          <cell r="F75">
            <v>29844813</v>
          </cell>
        </row>
        <row r="76">
          <cell r="A76" t="str">
            <v>069 DE 2023</v>
          </cell>
          <cell r="B76" t="str">
            <v>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v>
          </cell>
          <cell r="C76">
            <v>44931</v>
          </cell>
          <cell r="D76">
            <v>45291</v>
          </cell>
          <cell r="E76">
            <v>90543652</v>
          </cell>
          <cell r="F76">
            <v>44763154</v>
          </cell>
        </row>
        <row r="77">
          <cell r="A77" t="str">
            <v>070 DE 2023</v>
          </cell>
          <cell r="B77" t="str">
            <v>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v>
          </cell>
          <cell r="C77">
            <v>44931</v>
          </cell>
          <cell r="D77">
            <v>45291</v>
          </cell>
          <cell r="E77">
            <v>82999727</v>
          </cell>
          <cell r="F77">
            <v>41033573</v>
          </cell>
        </row>
        <row r="78">
          <cell r="A78" t="str">
            <v>071 DE 2023</v>
          </cell>
          <cell r="B78" t="str">
            <v>PRESTACIÓN DE SERVICIOS PROFESIONALES ESPECIALIZADOS PARA ASESORAR Y COORDINAR EL PROYECTO DENOMINADO APOYO EN LA FORMACIÓN DE TALENTO ESPECIALIZADO EN ÁREAS DE LA INDUSTRIA 4.0. DE LA AGENCIA DE EDUCACIÓN POSTSECUNDARIA DE MEDELLÍN- SAPIENCIA</v>
          </cell>
          <cell r="C78">
            <v>44931</v>
          </cell>
          <cell r="D78">
            <v>45291</v>
          </cell>
          <cell r="E78">
            <v>120735834</v>
          </cell>
          <cell r="F78">
            <v>59689626</v>
          </cell>
        </row>
        <row r="79">
          <cell r="A79" t="str">
            <v>072 DE 2023</v>
          </cell>
          <cell r="B79" t="str">
            <v>PRESTACIÓN DE SERVICIOS COMO TÉCNICO PARA EL APOYO ASISTENCIAL EN PROCESOS ADMINISTRATIVOS Y OPERATIVOS DE LA DIRECCIÓN TÉCNICA DE FONDOS DE SAPIENCIA.</v>
          </cell>
          <cell r="C79">
            <v>44932</v>
          </cell>
          <cell r="D79">
            <v>45077</v>
          </cell>
          <cell r="E79">
            <v>20060963</v>
          </cell>
          <cell r="F79">
            <v>20060963</v>
          </cell>
        </row>
        <row r="80">
          <cell r="A80" t="str">
            <v>073 DE 2023</v>
          </cell>
          <cell r="B80" t="str">
            <v>PRESTACIÓN DE SERVICIOS EN ACTIVIDADES COMO REALIZADOR EN PRODUCCIÓN AUDIOVISUAL EN EL MARCO DEL FORTALECIMIENTO DEL ECOSISTEMA DE EDUCACIÓN DE C4TA - CIUDADELA DE LA CUARTA REVOLUCIÓN Y LA TRANSFORMACIÓN DEL APRENDIZAJE</v>
          </cell>
          <cell r="C80">
            <v>44937</v>
          </cell>
          <cell r="D80">
            <v>45291</v>
          </cell>
          <cell r="E80">
            <v>37124313</v>
          </cell>
          <cell r="F80">
            <v>18031809</v>
          </cell>
        </row>
        <row r="81">
          <cell r="A81" t="str">
            <v>074 DE 2023</v>
          </cell>
          <cell r="B81" t="str">
            <v>PRESTACIÓN DE SERVICIOS PARA APOYAR LAS ACTIVIDADES ADMINISTRATIVAS, LOGÍSTICAS Y OPERATIVAS DE LA SEDE C4TA O EN DIFERENTES SEDES DE LA AGENCIA DE EDUCACIÓN POSTSECUNDARIA DE MEDELLÍN.</v>
          </cell>
          <cell r="C81">
            <v>44937</v>
          </cell>
          <cell r="D81">
            <v>45016</v>
          </cell>
          <cell r="E81">
            <v>37124313</v>
          </cell>
          <cell r="F81">
            <v>8485557</v>
          </cell>
        </row>
        <row r="82">
          <cell r="A82" t="str">
            <v>075 DE 2023</v>
          </cell>
          <cell r="B82" t="str">
            <v> PRESTACIÓN DE SERVICIOS TECNOLÓGICOS PARA APOYAR LOS MANTENIMIENTOS PROGRAMADOS Y NO PROGRAMADOS DE LOS SISTEMAS DE AUTOMATIZACIÓN Y LA RED ELÉCTRICA PARA LA AGENCIA DE EDUCACIÓN POSTSECUNDARIA DE MEDELLÍN – SAPIENCIA Y EN LA C4TA.</v>
          </cell>
          <cell r="C82">
            <v>44937</v>
          </cell>
          <cell r="D82">
            <v>45291</v>
          </cell>
          <cell r="E82">
            <v>48423013</v>
          </cell>
          <cell r="F82">
            <v>23519749</v>
          </cell>
        </row>
        <row r="83">
          <cell r="A83" t="str">
            <v>076 DE 2023</v>
          </cell>
          <cell r="B83" t="str">
            <v>PRESTACIÓN DE SERVICIOS PARA APOYAR EL PROCESO DE ATENCIÓN A LA CIUDADANÍA EN LA AGENCIA DE EDUCACIÓN POSTSECUNDARIA DE MEDELLÍN – SAPIENCIA.</v>
          </cell>
          <cell r="C83">
            <v>44937</v>
          </cell>
          <cell r="D83">
            <v>45077</v>
          </cell>
          <cell r="E83">
            <v>11621526</v>
          </cell>
          <cell r="F83">
            <v>11621526</v>
          </cell>
        </row>
        <row r="84">
          <cell r="A84" t="str">
            <v>077 DE 2023</v>
          </cell>
          <cell r="B84" t="str">
            <v>PRESTACIÓN DE SERVICIOS PARA APOYAR EL PROCESO DE ATENCIÓN A LA CIUDADANÍA EN LA AGENCIA DE EDUCACIÓN POSTSECUNDARIA DE MEDELLÍN – SAPIENCIA.</v>
          </cell>
          <cell r="C84">
            <v>44937</v>
          </cell>
          <cell r="D84">
            <v>45077</v>
          </cell>
          <cell r="E84">
            <v>11621526</v>
          </cell>
          <cell r="F84">
            <v>11621526</v>
          </cell>
        </row>
        <row r="85">
          <cell r="A85" t="str">
            <v>078 DE 2023</v>
          </cell>
          <cell r="B85" t="str">
            <v>PRESTACIÓN DE SERVICIOS PARA APOYAR EL PROCESO DE ATENCIÓN A LA CIUDADANÍA EN LA AGENCIA DE EDUCACIÓN POSTSECUNDARIA DE MEDELLÍN – SAPIENCIA.</v>
          </cell>
          <cell r="C85">
            <v>44937</v>
          </cell>
          <cell r="D85">
            <v>45077</v>
          </cell>
          <cell r="E85">
            <v>11621526</v>
          </cell>
          <cell r="F85">
            <v>11621526</v>
          </cell>
        </row>
        <row r="86">
          <cell r="A86" t="str">
            <v>079 DE 2023</v>
          </cell>
          <cell r="B86"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86">
            <v>44937</v>
          </cell>
          <cell r="D86">
            <v>45077</v>
          </cell>
          <cell r="E86">
            <v>11621526</v>
          </cell>
          <cell r="F86">
            <v>11621526</v>
          </cell>
        </row>
        <row r="87">
          <cell r="A87" t="str">
            <v>080  DE 2023</v>
          </cell>
          <cell r="B87" t="str">
            <v>PRESTACIÓN DE SERVICIOS COMO TECNÓLOGA PARA EL APOYO EN EL PROCESO ADMINISTRATIVO Y FINANCIERO DE LOS PROYECTOS DE LA SUBDIRECCIÓN PARA LA GESTIÓN DE LA EDUCACIÓN POSTSECUNDARIA DE MEDELLÍN Y LA SUBDIRECCIÓN ADMINISTRATIVA, FINANCIERA Y DE APOYO A LA GESTIÓN</v>
          </cell>
          <cell r="C87">
            <v>44937</v>
          </cell>
          <cell r="D87">
            <v>45107</v>
          </cell>
          <cell r="E87">
            <v>48423013</v>
          </cell>
          <cell r="F87">
            <v>23519749</v>
          </cell>
        </row>
        <row r="88">
          <cell r="A88" t="str">
            <v>081 DE 2023</v>
          </cell>
          <cell r="B88" t="str">
            <v>PRESTACIÓN DE SERVICIOS PROFESIONALES ESPECIALIZADOS PARA APOYAR LA ACTUALIZACIÓN DE LA BATERÍA DE INDICADORES, EL ANÁLISIS DE INFORMACIÓN, VISUALIZACIÓN E INTERPRETACIÓN DE DATOS CUANTI- CUALITATIVOS DEL OBSERVATORIO DE SAPIENCIA (ODES).</v>
          </cell>
          <cell r="C88">
            <v>44937</v>
          </cell>
          <cell r="D88">
            <v>45077</v>
          </cell>
          <cell r="E88">
            <v>32640342</v>
          </cell>
          <cell r="F88">
            <v>32640342</v>
          </cell>
        </row>
        <row r="89">
          <cell r="A89" t="str">
            <v>082 DE 2023</v>
          </cell>
          <cell r="B89" t="str">
            <v xml:space="preserve">PRESTACIÓN DE SERVICIOS PARA APOYAR A LA DIRECCIÓN GENERAL EN ACTIVIDADES ADMINISTRATIVAS Y DE RELACIONAMIENTO ESTRATÉGICO NECESARIAS PARA EL DESARROLLO DE LOS PROYECTOS DE LA AGENCIA DE EDUCACIÓN POSTSECUNDARIA DE MEDELLÍN - SAPIENCIA.                             </v>
          </cell>
          <cell r="C89">
            <v>44937</v>
          </cell>
          <cell r="D89">
            <v>45291</v>
          </cell>
          <cell r="E89">
            <v>48423013</v>
          </cell>
          <cell r="F89">
            <v>23519749</v>
          </cell>
        </row>
        <row r="90">
          <cell r="A90" t="str">
            <v>083 DE 2023</v>
          </cell>
          <cell r="B90" t="str">
            <v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v>
          </cell>
          <cell r="C90">
            <v>44937</v>
          </cell>
          <cell r="D90">
            <v>45291</v>
          </cell>
          <cell r="E90">
            <v>74184063</v>
          </cell>
          <cell r="F90">
            <v>36032259</v>
          </cell>
        </row>
        <row r="91">
          <cell r="A91" t="str">
            <v>084  DE 2023</v>
          </cell>
          <cell r="B91" t="str">
            <v xml:space="preserve">PRESTACIÓN DE SERVICIOS PROFESIONALES ESPECIALIZADOS PARA EL APOYO EN ACTIVIDADES ADMINISTRATIVAS Y JURÍDICAS NECESARIAS POR LA DIRECCIÓN GENERAL PARA EL DESARROLLO DE LOS PROYECTOS DE LA AGENCIA DE EDUCACIÓN POSTSECUNDARIA DE MEDELLÍN - SAPIENCIA.                             </v>
          </cell>
          <cell r="C91">
            <v>44937</v>
          </cell>
          <cell r="D91">
            <v>45291</v>
          </cell>
          <cell r="E91">
            <v>81600855</v>
          </cell>
          <cell r="F91">
            <v>39634701</v>
          </cell>
        </row>
        <row r="92">
          <cell r="A92" t="str">
            <v>085 DE 2023</v>
          </cell>
          <cell r="B92" t="str">
            <v>PRESTACIÓN DE SERVICIOS PROFESIONALES EN DISEÑO GRÁFICO Y MEDIOS AUDIOVISUALES PARA EL ÁREA DE COMUNICACIONES DE LA AGENCIA DE EDUCACIÓN POSTSECUNDARIA DE MEDELLÍN – SAPIENCIA CON ENFOQUE EN LA DIVULGACIÓN DEL OBSERVATORIO DE SAPIENCIA.</v>
          </cell>
          <cell r="C92">
            <v>44937</v>
          </cell>
          <cell r="D92">
            <v>45077</v>
          </cell>
          <cell r="E92">
            <v>23740192</v>
          </cell>
          <cell r="F92">
            <v>23740192</v>
          </cell>
        </row>
        <row r="93">
          <cell r="A93" t="str">
            <v>086 DE 2023</v>
          </cell>
          <cell r="B93" t="str">
            <v>PRESTACIÓN DE SERVICIOS TÉCNICOS PARA APOYAR EL DESARROLLO Y CUMPLIMIENTO DE LOS DIFERENTES PROCESOS ADMINISTRATIVOS DEL ÁREA DE COMUNICACIONES DE LA AGENCIA DE EDUCACIÓN POSTSECUNDARIA DE MEDELLÍN – SAPIENCIA.</v>
          </cell>
          <cell r="C93">
            <v>44937</v>
          </cell>
          <cell r="D93">
            <v>45077</v>
          </cell>
          <cell r="E93">
            <v>14849725</v>
          </cell>
          <cell r="F93">
            <v>14849725</v>
          </cell>
        </row>
        <row r="94">
          <cell r="A94" t="str">
            <v>087 DE 2023</v>
          </cell>
          <cell r="B94" t="str">
            <v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v>
          </cell>
          <cell r="C94">
            <v>44937</v>
          </cell>
          <cell r="D94">
            <v>45291</v>
          </cell>
          <cell r="E94">
            <v>81600855</v>
          </cell>
          <cell r="F94">
            <v>39634701</v>
          </cell>
        </row>
        <row r="95">
          <cell r="A95" t="str">
            <v>088 DE 2023</v>
          </cell>
          <cell r="B95" t="str">
            <v>PRESTACIÓN DE SERVICIOS PROFESIONALES PARA APOYAR CON ACCIONES ADMINISTRATIVAS Y TÉCNICAS EL PROYECTO DE FORTALECIMIENTO DEL ECOSISTEMA DIGITAL -@MEDELLÍN- DE LA SUBDIRECCIÓN PARA LA GESTIÓN DE LA EDUCACIÓN POSTSECUNDARIA.</v>
          </cell>
          <cell r="C95">
            <v>44937</v>
          </cell>
          <cell r="D95">
            <v>45077</v>
          </cell>
          <cell r="E95">
            <v>26703670</v>
          </cell>
          <cell r="F95">
            <v>26703670</v>
          </cell>
        </row>
        <row r="96">
          <cell r="A96" t="str">
            <v>089 DE 2023</v>
          </cell>
          <cell r="B96" t="str">
            <v>PRESTACIÓN DE SERVICIOS PROFESIONALES EN ECONOMÍA PARA EL APOYO FINANCIERO, A LA GESTIÓN Y EL FORTALECIMIENTO DE LOS PROCESOS DEL SISTEMA DE CONTROL INTERNO DE LA AGENCIA DE EDUCACIÓN POSTSECUNDARIA DE MEDELLÍN-SAPIENCIA</v>
          </cell>
          <cell r="C96">
            <v>44937</v>
          </cell>
          <cell r="D96">
            <v>45077</v>
          </cell>
          <cell r="E96">
            <v>20760441</v>
          </cell>
          <cell r="F96">
            <v>20760441</v>
          </cell>
        </row>
        <row r="97">
          <cell r="A97" t="str">
            <v>090 DE 2023</v>
          </cell>
          <cell r="B97" t="str">
            <v>PRESTACIÓN DE SERVICIOS DE APOYO A LA GESTIÓN ADMINISTRATIVA PARA EL FORTALECIMIENTO DE LOS PROCESOS DEL SISTEMA DE CONTROL INTERNO DE LA AGENCIA DE EDUCACIÓN POSTSECUNDARIA DE MEDELLÍN-SAPIENCIA.</v>
          </cell>
          <cell r="C97">
            <v>44937</v>
          </cell>
          <cell r="D97">
            <v>45077</v>
          </cell>
          <cell r="E97">
            <v>9310000</v>
          </cell>
          <cell r="F97">
            <v>9310000</v>
          </cell>
        </row>
        <row r="98">
          <cell r="A98" t="str">
            <v>091 DE 2023</v>
          </cell>
          <cell r="B98" t="str">
            <v>PRESTACIÓN DE SERVICIOS PARA APOYAR TÉCNICA, ADMINISTRATIVA Y ASISTENCIALMENTE EN LOS PROCESOS DE GESTIÓN DE LA SUBDIRECCIÓN DE GESTIÓN PARA LA EDUCACIÓN POSTSECUNDARIA.</v>
          </cell>
          <cell r="C98">
            <v>44937</v>
          </cell>
          <cell r="D98">
            <v>45107</v>
          </cell>
          <cell r="E98">
            <v>51901103</v>
          </cell>
          <cell r="F98">
            <v>25209107</v>
          </cell>
        </row>
        <row r="99">
          <cell r="A99" t="str">
            <v>092 DE 2023</v>
          </cell>
          <cell r="B99" t="str">
            <v>PRESTACIÓN DE SERVICIOS PROFESIONALES ESPECIALIZADOS PARA ASESORAR Y COORDINAR LAS ACTIVIDADES QUE SE RELACIONAN CON LA DEFENSA JUDICIAL Y EXTRAJUDICIAL DE LA AGENCIA DE EDUCACIÓN POSTSECUNDARIA DE MEDELLÍN- SAPIENCIA</v>
          </cell>
          <cell r="C99">
            <v>44937</v>
          </cell>
          <cell r="D99">
            <v>45291</v>
          </cell>
          <cell r="E99">
            <v>103851230</v>
          </cell>
          <cell r="F99">
            <v>50442026</v>
          </cell>
        </row>
        <row r="100">
          <cell r="A100" t="str">
            <v>093 DE 2023</v>
          </cell>
          <cell r="B100" t="str">
            <v>PRESTACIÓN DE SERVICIOS PROFESIONALES ESPECIALIZADOS PARA EL APOYO EN LO RELACIONADO CON LA OPERACIÓN JURÍDICA DEL COBRO DE SALDOS DE LOS CRÉDITOS OTORGADOS POR LA AGENCIA DE EDUCACIÓN POSTSECUNDARIA DE MEDELLÍN- SAPIENCIA.</v>
          </cell>
          <cell r="C100">
            <v>44937</v>
          </cell>
          <cell r="D100">
            <v>45077</v>
          </cell>
          <cell r="E100">
            <v>32640342</v>
          </cell>
          <cell r="F100">
            <v>0</v>
          </cell>
        </row>
        <row r="101">
          <cell r="A101" t="str">
            <v>094 DE 2023</v>
          </cell>
          <cell r="B101" t="str">
            <v>PRESTACIÓN DE SERVICIOS PROFESIONALES ESPECIALIZADOS PARA APOYAR DESDE LA LÍNEA DE PREVENCIÓN DEL DAÑO ANTIJURÍDICO LOS PROYECTOS Y/O PROGRAMAS ESTRATÉGICOS DE ACCESO Y PERMANENCIA EN LA EDUCACIÓN POSTSECUNDARIA DE SAPIENCIA.</v>
          </cell>
          <cell r="C101">
            <v>44937</v>
          </cell>
          <cell r="D101">
            <v>45077</v>
          </cell>
          <cell r="E101">
            <v>32640342</v>
          </cell>
          <cell r="F101">
            <v>32640342</v>
          </cell>
        </row>
        <row r="102">
          <cell r="A102" t="str">
            <v>095 DE 2023</v>
          </cell>
          <cell r="B102" t="str">
            <v>PRESTACIÓN DE SERVICIOS PROFESIONALES ESPECIALIZADOS PARA APOYAR LOS PROYECTOS Y/O PROGRAMAS ESTRATÉGICOS DE ACCESO Y PERMANENCIA EN LA EDUCACIÓN POSTSECUNDARIA DESDE LA OFICINA ASESORA JURÍDICA</v>
          </cell>
          <cell r="C102">
            <v>44937</v>
          </cell>
          <cell r="D102">
            <v>45077</v>
          </cell>
          <cell r="E102">
            <v>32640342</v>
          </cell>
          <cell r="F102">
            <v>32640342</v>
          </cell>
        </row>
        <row r="103">
          <cell r="A103" t="str">
            <v>096 DE 2023</v>
          </cell>
          <cell r="B103" t="str">
            <v>PRESTACIÓN DE SERVICIOS PROFESIONALES PARA APOYAR LA OPERACIÓN JURÍDICA DEL COBRO DE SALDOS DE LOS CRÉDITOS OTORGADOS POR LA AGENCIA DE EDUCACIÓN POSTSECUNDARIA DE MEDELLÍN- SAPIENCIA.</v>
          </cell>
          <cell r="C103">
            <v>44937</v>
          </cell>
          <cell r="D103">
            <v>45077</v>
          </cell>
          <cell r="E103">
            <v>20760441</v>
          </cell>
          <cell r="F103">
            <v>20760441</v>
          </cell>
        </row>
        <row r="104">
          <cell r="A104" t="str">
            <v>097 DE 2023</v>
          </cell>
          <cell r="B104" t="str">
            <v>PRESTACIÓN DE SERVICIOS PROFESIONALES PARA APOYAR A LA OFICINA ASESORA JURÍDICA DE LA AGENCIA DESDE LA LÍNEA DE PREVENCIÓN DEL DAÑO ANTIJURÍDICO.</v>
          </cell>
          <cell r="C104">
            <v>44937</v>
          </cell>
          <cell r="D104">
            <v>45291</v>
          </cell>
          <cell r="E104">
            <v>51901103</v>
          </cell>
          <cell r="F104">
            <v>25209107</v>
          </cell>
        </row>
        <row r="105">
          <cell r="A105" t="str">
            <v>098 DE 2023</v>
          </cell>
          <cell r="B105" t="str">
            <v>PRESTACIÓN DE SERVICIOS PROFESIONALES PARA COORDINAR LA PRESENCIA INSTITUCIONAL DE SAPIENCIA EN LOS TERRITORIOS, DIVULGAR LA OFERTA DE FONDOS, PROGRAMAS Y PROYECTOS DE AMPLIACIÓN DEL ACCESO Y LA PERMANENCIA EN LA EDUCACIÓN POSTSECUNDARIA Y LO REFERENTE AL SERVICIO SOCIAL.</v>
          </cell>
          <cell r="C105">
            <v>44937</v>
          </cell>
          <cell r="D105">
            <v>45291</v>
          </cell>
          <cell r="E105">
            <v>74184063</v>
          </cell>
          <cell r="F105">
            <v>36032259</v>
          </cell>
        </row>
        <row r="106">
          <cell r="A106" t="str">
            <v>099 DE  2023</v>
          </cell>
          <cell r="B106" t="str">
            <v>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C106">
            <v>44937</v>
          </cell>
          <cell r="D106">
            <v>45077</v>
          </cell>
          <cell r="E106">
            <v>19369205</v>
          </cell>
          <cell r="F106">
            <v>19369205</v>
          </cell>
        </row>
        <row r="107">
          <cell r="A107" t="str">
            <v>100 DE 2023</v>
          </cell>
          <cell r="B107" t="str">
            <v>PRESTACIÓN DE SERVICIOS PARA LA COORDINACIÓN Y GESTIÓN INTEGRAL DE LA PRESTACIÓN DEL SERVICIO SOCIAL.</v>
          </cell>
          <cell r="C107">
            <v>44937</v>
          </cell>
          <cell r="D107">
            <v>45291</v>
          </cell>
          <cell r="E107">
            <v>48423013</v>
          </cell>
          <cell r="F107">
            <v>23519749</v>
          </cell>
        </row>
        <row r="108">
          <cell r="A108" t="str">
            <v>101 DE 2023</v>
          </cell>
          <cell r="B108" t="str">
            <v>PRESTACIÓN DE SERVICIOS COMO AUXILIAR ADMINISTRATIVO DE APOYO A LA ORGANIZACIÓN, CONSERVACIÓN Y UTILIZACIÓN ADECUADA DE LA INFORMACIÓN QUE CONFORMA EL ARCHIVO GENERAL DE LA AGENCIA DE EDUCACIÓN POSTSECUNDARIA DE MEDELLÍN-SAPIENCIA</v>
          </cell>
          <cell r="C108">
            <v>44937</v>
          </cell>
          <cell r="D108">
            <v>45077</v>
          </cell>
          <cell r="E108">
            <v>9310000</v>
          </cell>
          <cell r="F108">
            <v>9310000</v>
          </cell>
        </row>
        <row r="109">
          <cell r="A109" t="str">
            <v>102 DE 2023</v>
          </cell>
          <cell r="B109" t="str">
            <v>PRESTACIÓN DE SERVICIOS PARA APOYAR INTEGRALMENTE LO RELACIONADO CON LA PRESTACIÓN DEL SERVICIO SOCIAL.</v>
          </cell>
          <cell r="C109">
            <v>44937</v>
          </cell>
          <cell r="D109">
            <v>45291</v>
          </cell>
          <cell r="E109">
            <v>48423013</v>
          </cell>
          <cell r="F109">
            <v>23519749</v>
          </cell>
        </row>
        <row r="110">
          <cell r="A110" t="str">
            <v>103 DE 2023</v>
          </cell>
          <cell r="B110" t="str">
            <v>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  </v>
          </cell>
          <cell r="C110">
            <v>44937</v>
          </cell>
          <cell r="D110">
            <v>45077</v>
          </cell>
          <cell r="E110">
            <v>14849725</v>
          </cell>
          <cell r="F110">
            <v>14849725</v>
          </cell>
        </row>
        <row r="111">
          <cell r="A111" t="str">
            <v>104 DE 2023</v>
          </cell>
          <cell r="B111" t="str">
            <v>PRESTACIÓN DE SERVICIOS PARA APOYAR INTEGRALMENTE LO RELACIONADO CON LA PRESTACIÓN DEL SERVICIO SOCIAL.</v>
          </cell>
          <cell r="C111">
            <v>44937</v>
          </cell>
          <cell r="D111">
            <v>45077</v>
          </cell>
          <cell r="E111">
            <v>14849725</v>
          </cell>
          <cell r="F111">
            <v>14849725</v>
          </cell>
        </row>
        <row r="112">
          <cell r="A112" t="str">
            <v>105 DE 2023</v>
          </cell>
          <cell r="B112" t="str">
            <v>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v>
          </cell>
          <cell r="C112">
            <v>44937</v>
          </cell>
          <cell r="D112">
            <v>45077</v>
          </cell>
          <cell r="E112">
            <v>35607054</v>
          </cell>
          <cell r="F112">
            <v>35607054</v>
          </cell>
        </row>
        <row r="113">
          <cell r="A113" t="str">
            <v>106 DE 2023</v>
          </cell>
          <cell r="B113" t="str">
            <v>PRESTACIÓN DE SERVICIOS PROFESIONALES PARA APOYAR LA SUPERVISIÓN DE CONTRATOS DESIGNADOS EN LA SUBDIRECCIÓN ADMINISTRATIVA, FINANCIERA Y DE APOYO A LA GESTIÓN DE LA AGENCIA DE EDUCACIÓN POSTSECUNDARIA DE MEDELLÍN-SAPIENCIA.</v>
          </cell>
          <cell r="C113">
            <v>44937</v>
          </cell>
          <cell r="D113">
            <v>45077</v>
          </cell>
          <cell r="E113">
            <v>29673625</v>
          </cell>
          <cell r="F113">
            <v>29673625</v>
          </cell>
        </row>
        <row r="114">
          <cell r="A114" t="str">
            <v>107 DE 2023</v>
          </cell>
          <cell r="B114"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14">
            <v>44937</v>
          </cell>
          <cell r="D114">
            <v>45077</v>
          </cell>
          <cell r="E114">
            <v>11621526</v>
          </cell>
          <cell r="F114">
            <v>11621526</v>
          </cell>
        </row>
        <row r="115">
          <cell r="A115" t="str">
            <v>108 DE 2023</v>
          </cell>
          <cell r="B115" t="str">
            <v>PRESTACIÓN DE SERVICIOS PROFESIONALES PARA APOYAR LA GESTIÓN CONTABLE Y ADMINISTRATIVA DE LOS PROYECTOS Y PROCESOS DE LA AGENCIA DE EDUCACIÓN POSTSECUNDARIA DE MEDELLÍN - SAPIENCIA</v>
          </cell>
          <cell r="C115">
            <v>44937</v>
          </cell>
          <cell r="D115">
            <v>45077</v>
          </cell>
          <cell r="E115">
            <v>29673625</v>
          </cell>
          <cell r="F115">
            <v>29673625</v>
          </cell>
        </row>
        <row r="116">
          <cell r="A116" t="str">
            <v>109 DE 2023</v>
          </cell>
          <cell r="B116" t="str">
            <v>PRESTACIÓN DE SERVICIOS PROFESIONALES PARA APOYAR LAS ACTIVIDADES ADMINISTRATIVAS, FINANCIERAS, LOGÍSTICAS Y SOPORTE OPERATIVO DE LA AGENCIA DE EDUCACIÓN POSTSECUNDARIA DE MEDELLÍN - SAPIENCIA.</v>
          </cell>
          <cell r="C116">
            <v>44937</v>
          </cell>
          <cell r="D116">
            <v>45077</v>
          </cell>
          <cell r="E116">
            <v>26703670</v>
          </cell>
          <cell r="F116">
            <v>26703670</v>
          </cell>
        </row>
        <row r="117">
          <cell r="A117" t="str">
            <v>110 DE 2023</v>
          </cell>
          <cell r="B117" t="str">
            <v>PRESTACIÓN DE SERVICIOS COMO TECNÓLOGO(A) PARA LA ADMINISTRACIÓN DE HERRAMIENTAS DE INTELIGENCIA DE NEGOCIOS, CONTROL DE PROYECTOS Y EL DESARROLLO, IMPLEMENTACIÓN Y PUESTA EN MARCHA DE APLICATIVOS Y FORMULARIOS PARA LA AGENCIA DE EDUCACIÓN POSTSECUNDARIA DE MEDELLÍN. - SAPIENCIA</v>
          </cell>
          <cell r="C117">
            <v>44937</v>
          </cell>
          <cell r="D117">
            <v>45077</v>
          </cell>
          <cell r="E117">
            <v>14849725</v>
          </cell>
          <cell r="F117">
            <v>14849725</v>
          </cell>
        </row>
        <row r="118">
          <cell r="A118" t="str">
            <v>111 DE 2023</v>
          </cell>
          <cell r="B118" t="str">
            <v>PRESTACIÓN DE SERVICIOS PROFESIONALES PARA APOYAR LAS ACTIVIDADES ADMINISTRATIVAS, FINANCIERAS, LOGÍSTICAS Y SOPORTE OPERATIVO DE LA AGENCIA DE EDUCACIÓN POSTSECUNDARIA DE MEDELLÍN - SAPIENCIA.</v>
          </cell>
          <cell r="C118">
            <v>44937</v>
          </cell>
          <cell r="D118">
            <v>45077</v>
          </cell>
          <cell r="E118">
            <v>20760441</v>
          </cell>
          <cell r="F118">
            <v>20760441</v>
          </cell>
        </row>
        <row r="119">
          <cell r="A119" t="str">
            <v>112 DE 2023</v>
          </cell>
          <cell r="B119" t="str">
            <v>PRESTACIÓN DE SERVICIOS COMO TÉCNICO PARA APOYAR LAS ACTIVIDADES ADMINISTRATIVAS, FINANCIERAS, LOGÍSTICAS Y SOPORTE OPERATIVO DE LA AGENCIA DE EDUCACIÓN POSTSECUNDARIA DE MEDELLÍN - SAPIENCIA.</v>
          </cell>
          <cell r="C119">
            <v>44937</v>
          </cell>
          <cell r="D119">
            <v>45077</v>
          </cell>
          <cell r="E119">
            <v>14849725</v>
          </cell>
          <cell r="F119">
            <v>14849725</v>
          </cell>
        </row>
        <row r="120">
          <cell r="A120" t="str">
            <v>113 DE 2023</v>
          </cell>
          <cell r="B120" t="str">
            <v>PRESTACIÓN DE SERVICIOS PROFESIONALES PARA LA ADMINISTRACIÓN, MANEJO Y SOLUCIONES CON RELACIÓN A LA SEGURIDAD DE LA INFRAESTRUCTURA TECNOLÓGICA Y LA INFORMACIÓN PARA LA AGENCIA DE EDUCACIÓN POSTSECUNDARIAS DE MEDELLÍN.</v>
          </cell>
          <cell r="C120">
            <v>44937</v>
          </cell>
          <cell r="D120">
            <v>45291</v>
          </cell>
          <cell r="E120">
            <v>74184063</v>
          </cell>
          <cell r="F120">
            <v>36032259</v>
          </cell>
        </row>
        <row r="121">
          <cell r="A121" t="str">
            <v>114 DE 2023</v>
          </cell>
          <cell r="B121" t="str">
            <v>PRESTACIÓN DE SERVICIOS COMO TÉCNICO PARA APOYAR LAS ACTIVIDADES ADMINISTRATIVAS, FINANCIERAS, LOGÍSTICAS Y SOPORTE OPERATIVO DE LA AGENCIA DE EDUCACIÓN POSTSECUNDARIA DE MEDELLÍN - SAPIENCIA.</v>
          </cell>
          <cell r="C121">
            <v>44937</v>
          </cell>
          <cell r="D121">
            <v>45077</v>
          </cell>
          <cell r="E121">
            <v>14849725</v>
          </cell>
          <cell r="F121">
            <v>14849725</v>
          </cell>
        </row>
        <row r="122">
          <cell r="A122" t="str">
            <v>115 DE 2023</v>
          </cell>
          <cell r="B122" t="str">
            <v>PRESTACIÓN DE SERVICIOS COMO TÉCNICO PARA APOYAR LAS ACTIVIDADES ADMINISTRATIVAS, FINANCIERAS, LOGÍSTICAS Y SOPORTE OPERATIVO DE LA AGENCIA DE EDUCACIÓN POSTSECUNDARIA DE MEDELLÍN - SAPIENCIA.</v>
          </cell>
          <cell r="C122">
            <v>44937</v>
          </cell>
          <cell r="D122">
            <v>45077</v>
          </cell>
          <cell r="E122">
            <v>14849725</v>
          </cell>
          <cell r="F122">
            <v>14849725</v>
          </cell>
        </row>
        <row r="123">
          <cell r="A123" t="str">
            <v>116 DE 2023</v>
          </cell>
          <cell r="B123" t="str">
            <v>PRESTACIÓN DE SERVICIOS COMO TÉCNICO PARA APOYAR LAS ACTIVIDADES ADMINISTRATIVAS, FINANCIERAS, LOGÍSTICAS Y SOPORTE OPERATIVO DE LA AGENCIA DE EDUCACIÓN POSTSECUNDARIA DE MEDELLÍN - SAPIENCIA.</v>
          </cell>
          <cell r="C123">
            <v>44937</v>
          </cell>
          <cell r="D123">
            <v>45077</v>
          </cell>
          <cell r="E123">
            <v>14849725</v>
          </cell>
          <cell r="F123">
            <v>14849725</v>
          </cell>
        </row>
        <row r="124">
          <cell r="A124" t="str">
            <v>117 DE 2023</v>
          </cell>
          <cell r="B124" t="str">
            <v>PRESTACIÓN DE SERVICIOS PROFESIONALES PARA APOYAR INTEGRALMENTE LA GESTIÓN ADMINISTRATIVA, FINANCIERA Y SOPORTE OPERATIVO DE LA DIRECCIÓN TÉCNICA DE FONDOS DE SAPIENCIA.</v>
          </cell>
          <cell r="C124">
            <v>44937</v>
          </cell>
          <cell r="D124">
            <v>45077</v>
          </cell>
          <cell r="E124">
            <v>26703670</v>
          </cell>
          <cell r="F124">
            <v>26703670</v>
          </cell>
        </row>
        <row r="125">
          <cell r="A125" t="str">
            <v>118 DE 2023</v>
          </cell>
          <cell r="B125" t="str">
            <v>PRESTACIÓN DE SERVICIOS PROFESIONALES PARA APOYAR INTEGRALMENTE LA GESTIÓN ADMINISTRATIVA, FINANCIERA Y SOPORTE OPERATIVO DE LA DIRECCIÓN TÉCNICA DE FONDOS DE SAPIENCIA.</v>
          </cell>
          <cell r="C125">
            <v>44937</v>
          </cell>
          <cell r="D125">
            <v>45077</v>
          </cell>
          <cell r="E125">
            <v>26703670</v>
          </cell>
          <cell r="F125">
            <v>26703670</v>
          </cell>
        </row>
        <row r="126">
          <cell r="A126" t="str">
            <v>119 DE 2023</v>
          </cell>
          <cell r="B126"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26">
            <v>44937</v>
          </cell>
          <cell r="D126">
            <v>45077</v>
          </cell>
          <cell r="E126">
            <v>11621526</v>
          </cell>
          <cell r="F126">
            <v>11621526</v>
          </cell>
        </row>
        <row r="127">
          <cell r="A127" t="str">
            <v>120 DE 2023</v>
          </cell>
          <cell r="B127"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27">
            <v>44937</v>
          </cell>
          <cell r="D127">
            <v>45077</v>
          </cell>
          <cell r="E127">
            <v>11621526</v>
          </cell>
          <cell r="F127">
            <v>11621526</v>
          </cell>
        </row>
        <row r="128">
          <cell r="A128" t="str">
            <v>121 DE 2023</v>
          </cell>
          <cell r="B128" t="str">
            <v>PRESTACIÓN DE SERVICIOS PROFESIONALES PARA LA COORDINACIÓN INTEGRAL EN LA CONSOLIDACIÓN Y EJECUCIÓN DEL PROCESO DE CRÉDITO Y CARTERA EN ETAPA FINAL DE AMORTIZACIÓN, DERIVADO DE LOS FONDOS DE CRÉDITOS CONDONABLES PARA LA EDUCACIÓN POSTSECUNDARIA</v>
          </cell>
          <cell r="C128">
            <v>44937</v>
          </cell>
          <cell r="D128">
            <v>45291</v>
          </cell>
          <cell r="E128">
            <v>89017635</v>
          </cell>
          <cell r="F128">
            <v>43237137</v>
          </cell>
        </row>
        <row r="129">
          <cell r="A129" t="str">
            <v>122 DE 2023</v>
          </cell>
          <cell r="B129" t="str">
            <v>PRESTACIÓN DE SERVICIOS PROFESIONALES ESPECIALIZADOS PARA EL ACOMPAÑAMIENTO INTEGRAL EN EL PROCESO DE CRÉDITO Y CARTERA EN ETAPA FINAL DE AMORTIZACIÓN, DERIVADO DE LOS FONDOS DE CRÉDITOS CONDONABLES PARA LA EDUCACIÓN POSTSECUNDARIA</v>
          </cell>
          <cell r="C129">
            <v>44937</v>
          </cell>
          <cell r="D129">
            <v>45107</v>
          </cell>
          <cell r="E129">
            <v>89017635</v>
          </cell>
          <cell r="F129">
            <v>43237137</v>
          </cell>
        </row>
        <row r="130">
          <cell r="A130" t="str">
            <v>123 DE 2023</v>
          </cell>
          <cell r="B130" t="str">
            <v>PRESTACIÓN DE SERVICIOS PROFESIONALES PARA APOYAR LAS ACTIVIDADES RELACIONADAS CON LA ADMINISTRACIÓN, DOCUMENTACIÓN Y GESTIÓN DEL PORTAFOLIO DE CRÉDITOS EDUCATIVOS A CARGO DE LA AGENCIA DE EDUCACIÓN POSTSECUNDARIA DE MEDELLÍN –SAPIENCIA</v>
          </cell>
          <cell r="C130">
            <v>44937</v>
          </cell>
          <cell r="D130">
            <v>45077</v>
          </cell>
          <cell r="E130">
            <v>20760441</v>
          </cell>
          <cell r="F130">
            <v>20760441</v>
          </cell>
        </row>
        <row r="131">
          <cell r="A131" t="str">
            <v>124 DE 2023</v>
          </cell>
          <cell r="B131" t="str">
            <v>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v>
          </cell>
          <cell r="C131">
            <v>44937</v>
          </cell>
          <cell r="D131">
            <v>45077</v>
          </cell>
          <cell r="E131">
            <v>14849725</v>
          </cell>
          <cell r="F131">
            <v>14849725</v>
          </cell>
        </row>
        <row r="132">
          <cell r="A132" t="str">
            <v>125 DE 2023</v>
          </cell>
          <cell r="B132"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32">
            <v>44937</v>
          </cell>
          <cell r="D132">
            <v>45077</v>
          </cell>
          <cell r="E132">
            <v>11621526</v>
          </cell>
          <cell r="F132">
            <v>11621526</v>
          </cell>
        </row>
        <row r="133">
          <cell r="A133" t="str">
            <v>126 DE 2023</v>
          </cell>
          <cell r="B133"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33">
            <v>44937</v>
          </cell>
          <cell r="D133">
            <v>45291</v>
          </cell>
          <cell r="E133">
            <v>29053815</v>
          </cell>
          <cell r="F133">
            <v>14111853</v>
          </cell>
        </row>
        <row r="134">
          <cell r="A134" t="str">
            <v>127 DE 2023</v>
          </cell>
          <cell r="B134" t="str">
            <v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v>
          </cell>
          <cell r="C134">
            <v>44937</v>
          </cell>
          <cell r="D134">
            <v>45077</v>
          </cell>
          <cell r="E134">
            <v>20760441</v>
          </cell>
          <cell r="F134">
            <v>20760441</v>
          </cell>
        </row>
        <row r="135">
          <cell r="A135" t="str">
            <v>128 DE 2023</v>
          </cell>
          <cell r="B135"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135">
            <v>44937</v>
          </cell>
          <cell r="D135">
            <v>45077</v>
          </cell>
          <cell r="E135">
            <v>23740192</v>
          </cell>
          <cell r="F135">
            <v>23740192</v>
          </cell>
        </row>
        <row r="136">
          <cell r="A136" t="str">
            <v>129 DE 2023</v>
          </cell>
          <cell r="B136"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136">
            <v>44937</v>
          </cell>
          <cell r="D136">
            <v>45077</v>
          </cell>
          <cell r="E136">
            <v>26703670</v>
          </cell>
          <cell r="F136">
            <v>26703670</v>
          </cell>
        </row>
        <row r="137">
          <cell r="A137" t="str">
            <v>130 DE 2023</v>
          </cell>
          <cell r="B137" t="str">
            <v>PRESTACIÓN DE SERVICIOS PARA APOYAR EL DESPLIEGUE, MANTENIMIENTO, SEGUIMIENTO Y SEGURIDAD DE LA PLATAFORMA TECNOLÓGICA Y GESTIÓN DE SERVIDORES EN LA NUBE DE LA CIUDADELA DIGITAL @MEDELLÍN ADSCRITO A LA SUBDIRECCIÓN DE LA GESTIÓN DE EDUCACIÓN POSTSECUNDARIA</v>
          </cell>
          <cell r="C137">
            <v>44937</v>
          </cell>
          <cell r="D137">
            <v>45077</v>
          </cell>
          <cell r="E137">
            <v>19369205</v>
          </cell>
          <cell r="F137">
            <v>19369205</v>
          </cell>
        </row>
        <row r="138">
          <cell r="A138" t="str">
            <v>131 DE 2023</v>
          </cell>
          <cell r="B138" t="str">
            <v>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v>
          </cell>
          <cell r="C138">
            <v>44937</v>
          </cell>
          <cell r="D138">
            <v>45291</v>
          </cell>
          <cell r="E138">
            <v>59350480</v>
          </cell>
          <cell r="F138">
            <v>28827376</v>
          </cell>
        </row>
        <row r="139">
          <cell r="A139" t="str">
            <v>132 DE 2023</v>
          </cell>
          <cell r="B139" t="str">
            <v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v>
          </cell>
          <cell r="C139">
            <v>44937</v>
          </cell>
          <cell r="D139">
            <v>45291</v>
          </cell>
          <cell r="E139">
            <v>66759175</v>
          </cell>
          <cell r="F139">
            <v>32425885</v>
          </cell>
        </row>
        <row r="140">
          <cell r="A140" t="str">
            <v>133 DE 2023</v>
          </cell>
          <cell r="B140" t="str">
            <v xml:space="preserve">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           </v>
          </cell>
          <cell r="C140">
            <v>44937</v>
          </cell>
          <cell r="D140">
            <v>45077</v>
          </cell>
          <cell r="E140">
            <v>14849725</v>
          </cell>
          <cell r="F140">
            <v>14849725</v>
          </cell>
        </row>
        <row r="141">
          <cell r="A141" t="str">
            <v>134 DE 2023</v>
          </cell>
          <cell r="B141" t="str">
            <v>PRESTACIÓN DE SERVICIOS PROFESIONALES PARA EL APOYO EN EL PROCESO ADMINISTRATIVO, TÉCNICO, FINANCIERO Y PRESUPUESTAL DE LOS PROYECTOS DE LA SUBDIRECCIÓN PARA LA GESTIÓN DE LA EDUCACIÓN POSTSECUNDARIA.</v>
          </cell>
          <cell r="C141">
            <v>44937</v>
          </cell>
          <cell r="D141">
            <v>45026</v>
          </cell>
          <cell r="E141">
            <v>29673625</v>
          </cell>
          <cell r="F141">
            <v>19075902</v>
          </cell>
        </row>
        <row r="142">
          <cell r="A142" t="str">
            <v>135 DE 2023</v>
          </cell>
          <cell r="B142" t="str">
            <v>PRESTACIÓN DE SERVICIOS PROFESIONALES PARA EL APOYO ADMINISTRATIVO, TÉCNICO, OPERATIVO Y SUPERVISIÓN DE LAS ACTIVIDADES Y PROCESOS CONTRACTUALES PROPIOS DEL PROYECTO DE FORTALECIMIENTO DE LA CALIDAD, PERMANENCIA Y LA PERTINENCIA DE LA EDUCACIÓN POSTSECUNDARIA SAPIENCIA.</v>
          </cell>
          <cell r="C142">
            <v>44937</v>
          </cell>
          <cell r="D142">
            <v>45291</v>
          </cell>
          <cell r="E142">
            <v>51901103</v>
          </cell>
          <cell r="F142">
            <v>25209107</v>
          </cell>
        </row>
        <row r="143">
          <cell r="A143" t="str">
            <v>136 DE 2023</v>
          </cell>
          <cell r="B143"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C143">
            <v>44937</v>
          </cell>
          <cell r="D143">
            <v>45077</v>
          </cell>
          <cell r="E143">
            <v>26703670</v>
          </cell>
          <cell r="F143">
            <v>26703670</v>
          </cell>
        </row>
        <row r="144">
          <cell r="A144" t="str">
            <v>137 DE 2023</v>
          </cell>
          <cell r="B144" t="str">
            <v>PRESTACIÓN DE SERVICIOS DE APOYO A LA GESTIÓN PARA EL DESARROLLO DE ACTIVIDADES TÉCNICAS, LOGÍSTICAS Y OPERATIVAS RELACIONADAS AL PROYECTO APOYO EN LA FORMACIÓN DE TALENTO ESPECIALIZADO EN ÁREAS DE LA INDUSTRIA 4.0.</v>
          </cell>
          <cell r="C144">
            <v>44937</v>
          </cell>
          <cell r="D144">
            <v>45291</v>
          </cell>
          <cell r="E144">
            <v>29053815</v>
          </cell>
          <cell r="F144">
            <v>14111853</v>
          </cell>
        </row>
        <row r="145">
          <cell r="A145" t="str">
            <v>138 DE 2023</v>
          </cell>
          <cell r="B145" t="str">
            <v>PRESTACIÓN DE SERVICIOS PARA APOYAR EL PROCESO DE ATENCIÓN A LA CIUDADANÍA EN LA AGENCIA DE EDUCACIÓN POSTSECUNDARIA DE MEDELLÍN – SAPIENCIA.</v>
          </cell>
          <cell r="C145">
            <v>44937</v>
          </cell>
          <cell r="D145">
            <v>45077</v>
          </cell>
          <cell r="E145">
            <v>11621526</v>
          </cell>
          <cell r="F145">
            <v>11621526</v>
          </cell>
        </row>
        <row r="146">
          <cell r="A146" t="str">
            <v>139 DE 2023</v>
          </cell>
          <cell r="B146" t="str">
            <v>PRESTACIÓN DE SERVICIOS PARA EL APOYO ASISTENCIAL EN LOS PROCESOS DE GESTIÓN DE LA AGENCIA POSTSECUNDARIA DE EDUCACIÓN DE MEDELLÍN-SAPIENCIA.</v>
          </cell>
          <cell r="C146">
            <v>44938</v>
          </cell>
          <cell r="D146">
            <v>45077</v>
          </cell>
          <cell r="E146">
            <v>11538515</v>
          </cell>
          <cell r="F146">
            <v>11538515</v>
          </cell>
        </row>
        <row r="147">
          <cell r="A147" t="str">
            <v>140 DE 2023</v>
          </cell>
          <cell r="B147" t="str">
            <v>PRESTACIÓN DE SERVICIOS PROFESIONALES ESPECIALIZADOS PARA APOYAR EL CUMPLIMIENTO DEL ÍNDICE DE TRANSPARENCIA Y ACCESO A LA INFORMACIÓN (ITA), EL MODELO INTEGRADO DE PLANEACIÓN Y GESTIÓN (MIPG) Y, EL SEGUIMIENTO A LOS PROCESOS DEL PLAN DE ACCIÓN INSTITUCIONAL DE LA AGENCIA.</v>
          </cell>
          <cell r="C147">
            <v>44938</v>
          </cell>
          <cell r="D147">
            <v>45077</v>
          </cell>
          <cell r="E147">
            <v>32407197</v>
          </cell>
          <cell r="F147">
            <v>32407197</v>
          </cell>
        </row>
        <row r="148">
          <cell r="A148" t="str">
            <v>141 DE 2023</v>
          </cell>
          <cell r="B148" t="str">
            <v>PRESTACIÓN DE SERVICIOS PARA APOYAR LA EJECUCIÓN DE LOS PROCESOS TÉCNICOS ARCHIVÍSTICOS DE GESTIÓN Y TRÁMITE, ORGANIZACIÓN Y TRANSFERENCIAS DOCUMENTALES DE LA AGENCIA DE EDUCACIÓN POSTSECUNDARIA DE MEDELLÍN – SAPIENCIA.</v>
          </cell>
          <cell r="C148">
            <v>44943</v>
          </cell>
          <cell r="D148">
            <v>45077</v>
          </cell>
          <cell r="E148">
            <v>11123461</v>
          </cell>
          <cell r="F148">
            <v>11123461</v>
          </cell>
        </row>
        <row r="149">
          <cell r="A149" t="str">
            <v>142 DE 2023</v>
          </cell>
          <cell r="B149" t="str">
            <v>PRESTACIÓN DE SERVICIOS PARA APOYAR LA EJECUCIÓN DE LOS PROCESOS TÉCNICOS ARCHIVÍSTICOS DE GESTIÓN Y TRÁMITE, ORGANIZACIÓN Y TRANSFERENCIAS DOCUMENTALES DE LA AGENCIA DE EDUCACIÓN POSTSECUNDARIA DE MEDELLÍN – SAPIENCIA.</v>
          </cell>
          <cell r="C149">
            <v>44943</v>
          </cell>
          <cell r="D149">
            <v>45077</v>
          </cell>
          <cell r="E149">
            <v>11123461</v>
          </cell>
          <cell r="F149">
            <v>11123461</v>
          </cell>
        </row>
        <row r="150">
          <cell r="A150" t="str">
            <v>143 DE 2023</v>
          </cell>
          <cell r="B150" t="str">
            <v>PRESTACIÓN DE SERVICIOS PARA APOYAR LA EJECUCIÓN DE LOS PROCESOS TÉCNICOS ARCHIVÍSTICOS DE GESTIÓN Y TRÁMITE, ORGANIZACIÓN Y TRANSFERENCIAS DOCUMENTALES DE LA AGENCIA DE EDUCACIÓN POSTSECUNDARIA DE MEDELLÍN – SAPIENCIA</v>
          </cell>
          <cell r="C150">
            <v>44943</v>
          </cell>
          <cell r="D150">
            <v>45077</v>
          </cell>
          <cell r="E150">
            <v>11123461</v>
          </cell>
          <cell r="F150">
            <v>11123461</v>
          </cell>
        </row>
        <row r="151">
          <cell r="A151" t="str">
            <v>144 DE 2023</v>
          </cell>
          <cell r="B151" t="str">
            <v>PRESTACIÓN DE SERVICIOS PROFESIONALES PARA APOYAR LA SUPERVISIÓN DE CONTRATOS PARA LA AGENCIA DE EDUCACIÓN POSTSECUNDARIA DE MEDELLÍN-SAPIENCIA.</v>
          </cell>
          <cell r="C151">
            <v>44943</v>
          </cell>
          <cell r="D151">
            <v>45291</v>
          </cell>
          <cell r="E151">
            <v>51011370</v>
          </cell>
          <cell r="F151">
            <v>8749043</v>
          </cell>
        </row>
        <row r="152">
          <cell r="A152" t="str">
            <v>145 DE 2023</v>
          </cell>
          <cell r="B152" t="str">
            <v>PRESTACIÓN DE SERVICIOS PARA APOYAR LA GESTIÓN FINANCIERA DEL ÁREA CONTABLE DE LA AGENCIA DE EDUCACIÓN POSTSECUNDARIA DE MEDELLÍN – SAPIENCIA.</v>
          </cell>
          <cell r="C152">
            <v>44943</v>
          </cell>
          <cell r="D152">
            <v>45077</v>
          </cell>
          <cell r="E152">
            <v>14213309</v>
          </cell>
          <cell r="F152">
            <v>14213309</v>
          </cell>
        </row>
        <row r="153">
          <cell r="A153" t="str">
            <v>146 DE 2023</v>
          </cell>
          <cell r="B153" t="str">
            <v>PRESTACIÓN DE SERVICIOS PROFESIONALES PARA APOYAR LA SUPERVISIÓN DE CONTRATOS PARA LA AGENCIA DE EDUCACIÓN POSTSECUNDARIA DE MEDELLÍN-SAPIENCIA</v>
          </cell>
          <cell r="C153">
            <v>44943</v>
          </cell>
          <cell r="D153">
            <v>45077</v>
          </cell>
          <cell r="E153">
            <v>25559227</v>
          </cell>
          <cell r="F153">
            <v>25559227</v>
          </cell>
        </row>
        <row r="154">
          <cell r="A154" t="str">
            <v>147 DE 2023</v>
          </cell>
          <cell r="B154" t="str">
            <v>PRESTACIÓN DE SERVICIOS DE APOYO EN LA GESTIÓN OPERATIVA Y ADMINISTRATIVA PARA LA RECUPERACIÓN DE CARTERA DE LOS CRÉDITOS EDUCATIVOS QUE HAN INICIADO LA ETAPA FINAL DE AMORTIZACIÓN</v>
          </cell>
          <cell r="C154">
            <v>44943</v>
          </cell>
          <cell r="D154">
            <v>45077</v>
          </cell>
          <cell r="E154">
            <v>8911000</v>
          </cell>
          <cell r="F154">
            <v>8911000</v>
          </cell>
        </row>
        <row r="155">
          <cell r="A155" t="str">
            <v>148 DE 2023</v>
          </cell>
          <cell r="B155" t="str">
            <v>PRESTACIÓN DE SERVICIOS TECNOLÓGICOS COMO LÍDER DEL PROCESO DE MESA DE SERVICIO O SOPORTE EN SITIO PARA LA AGENCIA DE EDUCACIÓN POSTSECUNDARIA DE MEDELLÍN- SAPIENCIA.</v>
          </cell>
          <cell r="C155">
            <v>44943</v>
          </cell>
          <cell r="D155">
            <v>45291</v>
          </cell>
          <cell r="E155">
            <v>47592905</v>
          </cell>
          <cell r="F155">
            <v>22689641</v>
          </cell>
        </row>
        <row r="156">
          <cell r="A156" t="str">
            <v>149 DE 2023</v>
          </cell>
          <cell r="B156" t="str">
            <v>PRESTACIÓN DE SERVICIOS PARA APOYAR EL PROCESO DE ATENCIÓN A LA CIUDADANÍA EN LA AGENCIA DE EDUCACIÓN POSTSECUNDARIA DE MEDELLÍN – SAPIENCIA.</v>
          </cell>
          <cell r="C156">
            <v>44943</v>
          </cell>
          <cell r="D156">
            <v>45077</v>
          </cell>
          <cell r="E156">
            <v>18539097</v>
          </cell>
          <cell r="F156">
            <v>18539097</v>
          </cell>
        </row>
        <row r="157">
          <cell r="A157" t="str">
            <v>150 DE 2023</v>
          </cell>
          <cell r="B157" t="str">
            <v>PRESTACIÓN DE SERVICIOS PARA APOYAR EL PROCESO DE ATENCIÓN A LA CIUDADANÍA EN LA AGENCIA DE EDUCACIÓN POSTSECUNDARIA DE MEDELLÍN – SAPIENCIA.</v>
          </cell>
          <cell r="C157">
            <v>44943</v>
          </cell>
          <cell r="D157">
            <v>44985</v>
          </cell>
          <cell r="E157">
            <v>28555750</v>
          </cell>
          <cell r="F157">
            <v>3652480</v>
          </cell>
        </row>
        <row r="158">
          <cell r="A158" t="str">
            <v>151 DE 2023</v>
          </cell>
          <cell r="B158" t="str">
            <v>PRESTACIÓN DE SERVICIOS PARA APOYAR EL PROCESO DE ATENCIÓN A LA CIUDADANÍA EN LA AGENCIA DE EDUCACIÓN POSTSECUNDARIA DE MEDELLÍN – SAPIENCIA.</v>
          </cell>
          <cell r="C158">
            <v>44943</v>
          </cell>
          <cell r="D158">
            <v>45077</v>
          </cell>
          <cell r="E158">
            <v>11123461</v>
          </cell>
          <cell r="F158">
            <v>11123461</v>
          </cell>
        </row>
        <row r="159">
          <cell r="A159" t="str">
            <v>152 DE 2023</v>
          </cell>
          <cell r="B159" t="str">
            <v>PRESTACIÓN DE SERVICIOS PROFESIONALES PARA APOYAR LA IMPLEMENTACIÓN Y SEGUIMIENTO DEL MODELO INTEGRADO DE PLANEACIÓN Y GESTIÓN (MIPG) Y EL SISTEMA INTEGRADO DE GESTIÓN (SIG) DE LA AGENCIA DE EDUCACIÓN POSTSECUNDARIA DE MEDELLÍN - SAPIENCIA.</v>
          </cell>
          <cell r="C159">
            <v>44943</v>
          </cell>
          <cell r="D159">
            <v>45077</v>
          </cell>
          <cell r="E159">
            <v>25559227</v>
          </cell>
          <cell r="F159">
            <v>25559227</v>
          </cell>
        </row>
        <row r="160">
          <cell r="A160" t="str">
            <v>153 DE 2023</v>
          </cell>
          <cell r="B160"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60">
            <v>44943</v>
          </cell>
          <cell r="D160">
            <v>45077</v>
          </cell>
          <cell r="E160">
            <v>11123461</v>
          </cell>
          <cell r="F160">
            <v>11123461</v>
          </cell>
        </row>
        <row r="161">
          <cell r="A161" t="str">
            <v>154 DE 2023</v>
          </cell>
          <cell r="B161" t="str">
            <v>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v>
          </cell>
          <cell r="C161">
            <v>44943</v>
          </cell>
          <cell r="D161">
            <v>45077</v>
          </cell>
          <cell r="E161">
            <v>31241470</v>
          </cell>
          <cell r="F161">
            <v>31241470</v>
          </cell>
        </row>
        <row r="162">
          <cell r="A162" t="str">
            <v>155 DE 2023</v>
          </cell>
          <cell r="B162" t="str">
            <v>PRESTACIÓN DE SERVICIOS PARA EL APOYO ADMINISTRATIVO, TÉCNICO Y OPERATIVO EN LOS TERRITORIOS, A LOS BENEFICIARIOS, INSTITUCIONES Y ENTIDADES EN LA DIVULGACIÓN DE LA OFERTA DE SAPIENCIA.</v>
          </cell>
          <cell r="C162">
            <v>44943</v>
          </cell>
          <cell r="D162">
            <v>45077</v>
          </cell>
          <cell r="E162">
            <v>18539097</v>
          </cell>
          <cell r="F162">
            <v>18539097</v>
          </cell>
        </row>
        <row r="163">
          <cell r="A163" t="str">
            <v>156 DE 2023</v>
          </cell>
          <cell r="B163" t="str">
            <v>PRESTACIÓN DE SERVICIOS PROFESIONALES EN DISEÑO GRÁFICO Y MEDIOS AUDIOVISUALES PARA EL ÁREA DE COMUNICACIONES DE LA AGENCIA DE EDUCACIÓN POSTSECUNDARIA DE MEDELLÍN – SAPIENCIA Y LA CIUDADELA PARA LA CUARTA REVOLUCIÓN Y TRANSFORMACIÓN DEL APRENDIZAJE – C4TA.</v>
          </cell>
          <cell r="C163">
            <v>44943</v>
          </cell>
          <cell r="D163">
            <v>45077</v>
          </cell>
          <cell r="E163">
            <v>22722755</v>
          </cell>
          <cell r="F163">
            <v>22722755</v>
          </cell>
        </row>
        <row r="164">
          <cell r="A164" t="str">
            <v>157 DE 2023</v>
          </cell>
          <cell r="B164" t="str">
            <v xml:space="preserve">PRESTACIÓN DE SERVICIOS PROFESIONALES PARA APOYAR LA ESTRATEGIA DIGITAL DE LA AGENCIA DE EDUCACIÓN POSTSECUNDARIA DE MEDELLÍN – SAPIENCIA, QUE OPTÍMESE EL FLUJO DE LOS CANALES DE COMUNICACIÓN INTERNOS Y EXTERNOS.  </v>
          </cell>
          <cell r="C164">
            <v>44943</v>
          </cell>
          <cell r="D164">
            <v>45077</v>
          </cell>
          <cell r="E164">
            <v>19870708</v>
          </cell>
          <cell r="F164">
            <v>8452465</v>
          </cell>
        </row>
        <row r="165">
          <cell r="A165" t="str">
            <v>158 DE 2023</v>
          </cell>
          <cell r="B165" t="str">
            <v>PRESTACIÓN DE SERVICIOS PARA APOYAR INTEGRALMENTE LO RELACIONADO CON LA PRESTACIÓN DEL SERVICIO SOCIAL.</v>
          </cell>
          <cell r="C165">
            <v>44943</v>
          </cell>
          <cell r="D165">
            <v>45077</v>
          </cell>
          <cell r="E165">
            <v>18539097</v>
          </cell>
          <cell r="F165">
            <v>18539097</v>
          </cell>
        </row>
        <row r="166">
          <cell r="A166" t="str">
            <v>159 DE 2023</v>
          </cell>
          <cell r="B166"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66">
            <v>44943</v>
          </cell>
          <cell r="D166">
            <v>45077</v>
          </cell>
          <cell r="E166">
            <v>11123461</v>
          </cell>
          <cell r="F166">
            <v>11123461</v>
          </cell>
        </row>
        <row r="167">
          <cell r="A167" t="str">
            <v>160 DE 2023</v>
          </cell>
          <cell r="B167" t="str">
            <v xml:space="preserve">PRESTACIÓN DE SERVICIOS PROFESIONALES PARA LIDERAR LA PRODUCCIÓN DE CONTENIDO AUDIOVISUAL DE LA AGENCIA DE EDUCACIÓN POSTSECUNDARIA DE MEDELLÍN – SAPIENCIA Y LA CIUDADELA PARA LA CUARTA REVOLUCIÓN Y TRANSFORMACIÓN DEL APRENDIZAJE - C4TA.     </v>
          </cell>
          <cell r="C167">
            <v>44943</v>
          </cell>
          <cell r="D167">
            <v>45077</v>
          </cell>
          <cell r="E167">
            <v>28401899</v>
          </cell>
          <cell r="F167">
            <v>28401899</v>
          </cell>
        </row>
        <row r="168">
          <cell r="A168" t="str">
            <v>161 DE 2023</v>
          </cell>
          <cell r="B168" t="str">
            <v>PRESTACIÓN DE SERVICIOS PARA APOYAR INTEGRALMENTE LO RELACIONADO CON LA PRESTACIÓN DEL SERVICIO SOCIAL.</v>
          </cell>
          <cell r="C168">
            <v>44943</v>
          </cell>
          <cell r="D168">
            <v>45077</v>
          </cell>
          <cell r="E168">
            <v>18539097</v>
          </cell>
          <cell r="F168">
            <v>18539097</v>
          </cell>
        </row>
        <row r="169">
          <cell r="A169" t="str">
            <v>162 DE 2023</v>
          </cell>
          <cell r="B169" t="str">
            <v>PRESTACIÓN DE SERVICIOS PROFESIONALES EN CONTADURÍA PÚBLICA PARA EL APOYO CONTABLE, A LA GESTIÓN Y EL FORTALECIMIENTO DE LOS PROCESOS DEL SISTEMA DE CONTROL INTERNO DE LA AGENCIA DE EDUCACIÓN POSTSECUNDARIA DE MEDELLÍN-SAPIENCIA.</v>
          </cell>
          <cell r="C169">
            <v>44943</v>
          </cell>
          <cell r="D169">
            <v>45077</v>
          </cell>
          <cell r="E169">
            <v>19870708</v>
          </cell>
          <cell r="F169">
            <v>19870708</v>
          </cell>
        </row>
        <row r="170">
          <cell r="A170" t="str">
            <v>163 DE 2023</v>
          </cell>
          <cell r="B170" t="str">
            <v>PRESTACIÓN DE SERVICIOS DE APOYO LOGÍSTICO Y ADMINISTRATIVO PARA EL CONTROL, SEGUIMIENTO Y NOTIFICACIÓN DE LOS ACTOS ADMINISTRATIVOS EXPEDIDOS POR LA AGENCIA DE EDUCACIÓN POSTSECUNDARIA DE MEDELLÍN-</v>
          </cell>
          <cell r="C170">
            <v>44943</v>
          </cell>
          <cell r="D170">
            <v>45077</v>
          </cell>
          <cell r="E170">
            <v>14213309</v>
          </cell>
          <cell r="F170">
            <v>14213309</v>
          </cell>
        </row>
        <row r="171">
          <cell r="A171" t="str">
            <v>164 DE 2023</v>
          </cell>
          <cell r="B171" t="str">
            <v>PRESTACIÓN DE SERVICIOS PROFESIONALES PARA APOYAR LAS ACTIVIDADES ADMINISTRATIVAS, FINANCIERAS, LOGÍSTICAS Y SOPORTE OPERATIVO DE LA AGENCIA DE EDUCACIÓN POSTSECUNDARIA DE MEDELLÍN - SAPIENCIA.</v>
          </cell>
          <cell r="C171">
            <v>44943</v>
          </cell>
          <cell r="D171">
            <v>45077</v>
          </cell>
          <cell r="E171">
            <v>19870708</v>
          </cell>
          <cell r="F171">
            <v>19870708</v>
          </cell>
        </row>
        <row r="172">
          <cell r="A172" t="str">
            <v>165 DE 2023</v>
          </cell>
          <cell r="B172" t="str">
            <v>PRESTACIÓN DE SERVICIOS PROFESIONALES ESPECIALIZADOS PARA EL APOYO EN LO RELACIONADO CON LA OPERACIÓN JURÍDICA DEL COBRO DE SALDOS DE LOS CRÉDITOS OTORGADOS POR LA AGENCIA DE EDUCACIÓN POSTSECUNDARIA DE MEDELLÍN- SAPIENCIA.</v>
          </cell>
          <cell r="C172">
            <v>44943</v>
          </cell>
          <cell r="D172">
            <v>45291</v>
          </cell>
          <cell r="E172">
            <v>80201983</v>
          </cell>
          <cell r="F172">
            <v>38235829</v>
          </cell>
        </row>
        <row r="173">
          <cell r="A173" t="str">
            <v>166 DE 2023</v>
          </cell>
          <cell r="B173" t="str">
            <v>PRESTACIÓN DE SERVICIOS PROFESIONALES PARA LA ADMINISTRACIÓN DE NUBE PÚBLICA Y PRIVADA, DESARROLLO, IMPLEMENTACIÓN Y PUESTA EN MARCHA DE APLICATIVOS Y DEMÁS. ESTO CON RELACIÓN A LA AGENCIA DE EDUCACIÓN POSTSECUNDARIA DE MEDELLÍN. – SAPIENCIA.</v>
          </cell>
          <cell r="C173">
            <v>44943</v>
          </cell>
          <cell r="D173">
            <v>45077</v>
          </cell>
          <cell r="E173">
            <v>25559227</v>
          </cell>
          <cell r="F173">
            <v>25559227</v>
          </cell>
        </row>
        <row r="174">
          <cell r="A174" t="str">
            <v>167 DE 2023</v>
          </cell>
          <cell r="B174" t="str">
            <v>PRESTACIÓN DE SERVICIOS TECNOLÓGICOS PARA EL APOYO TÉCNICO EN LA ADMINISTRACIÓN DE NUBE PÚBLICA Y PRIVADA, DESARROLLOS E IMPLEMENTACIÓN DE APLICATIVOS FORMULARIOS Y DEMÁS RELACIONADO PARA LA AGENCIA DE EDUCACIÓN POSTSECUNDARIA DE MEDELLÍN. - SAPIENCIA</v>
          </cell>
          <cell r="C174">
            <v>44943</v>
          </cell>
          <cell r="D174">
            <v>45077</v>
          </cell>
          <cell r="E174">
            <v>18539097</v>
          </cell>
          <cell r="F174">
            <v>18539097</v>
          </cell>
        </row>
        <row r="175">
          <cell r="A175" t="str">
            <v>168 DE 2023</v>
          </cell>
          <cell r="B175"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75">
            <v>44943</v>
          </cell>
          <cell r="D175">
            <v>45077</v>
          </cell>
          <cell r="E175">
            <v>11123461</v>
          </cell>
          <cell r="F175">
            <v>11123461</v>
          </cell>
        </row>
        <row r="176">
          <cell r="A176" t="str">
            <v>169 DE 2023</v>
          </cell>
          <cell r="B176" t="str">
            <v>PRESTACIÓN DE SERVICIOS COMO TÉCNICO PARA APOYAR LAS ACTIVIDADES ADMINISTRATIVAS, FINANCIERAS, LOGÍSTICAS Y SOPORTE OPERATIVO DE LA AGENCIA DE EDUCACIÓN POSTSECUNDARIA DE MEDELLÍN - SAPIENCIA.</v>
          </cell>
          <cell r="C176">
            <v>44943</v>
          </cell>
          <cell r="D176">
            <v>45077</v>
          </cell>
          <cell r="E176">
            <v>14213309</v>
          </cell>
          <cell r="F176">
            <v>14213309</v>
          </cell>
        </row>
        <row r="177">
          <cell r="A177" t="str">
            <v>170 DE 2023</v>
          </cell>
          <cell r="B177" t="str">
            <v>PRESTACIÓN DE SERVICIOS PROFESIONALES PARA APOYAR INTEGRALMENTE LA GESTIÓN ADMINISTRATIVA, FINANCIERA Y SOPORTE OPERATIVO DE LA DIRECCIÓN TÉCNICA DE FONDOS DE SAPIENCIA.</v>
          </cell>
          <cell r="C177">
            <v>44943</v>
          </cell>
          <cell r="D177">
            <v>45077</v>
          </cell>
          <cell r="E177">
            <v>25559227</v>
          </cell>
          <cell r="F177">
            <v>25559227</v>
          </cell>
        </row>
        <row r="178">
          <cell r="A178" t="str">
            <v>171 DE 2023</v>
          </cell>
          <cell r="B178" t="str">
            <v>PRESTACIÓN DE SERVICIOS TECNOLÓGICOS PARA EL APOYO TÉCNICO EN EL DESARROLLO, IMPLEMENTACIÓN Y PUESTA EN MARCHA DE APLICATIVOS, FORMULARIOS Y DEMÁS RELACIONADO PARA LA AGENCIA DE EDUCACIÓN POSTSECUNDARIA DE MEDELLÍN. – SAPIENCIA</v>
          </cell>
          <cell r="C178">
            <v>44943</v>
          </cell>
          <cell r="D178">
            <v>45077</v>
          </cell>
          <cell r="E178">
            <v>18539097</v>
          </cell>
          <cell r="F178">
            <v>18539097</v>
          </cell>
        </row>
        <row r="179">
          <cell r="A179" t="str">
            <v>172 DE 2023</v>
          </cell>
          <cell r="B179"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79">
            <v>44943</v>
          </cell>
          <cell r="D179">
            <v>45077</v>
          </cell>
          <cell r="E179">
            <v>11123461</v>
          </cell>
          <cell r="F179">
            <v>11123461</v>
          </cell>
        </row>
        <row r="180">
          <cell r="A180" t="str">
            <v>173 DE 2023</v>
          </cell>
          <cell r="B180"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0">
            <v>44943</v>
          </cell>
          <cell r="D180">
            <v>45077</v>
          </cell>
          <cell r="E180">
            <v>11123461</v>
          </cell>
          <cell r="F180">
            <v>11123461</v>
          </cell>
        </row>
        <row r="181">
          <cell r="A181" t="str">
            <v>174 DE 2023</v>
          </cell>
          <cell r="B181"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1">
            <v>44943</v>
          </cell>
          <cell r="D181">
            <v>45077</v>
          </cell>
          <cell r="E181">
            <v>11123461</v>
          </cell>
          <cell r="F181">
            <v>11123461</v>
          </cell>
        </row>
        <row r="182">
          <cell r="A182" t="str">
            <v>175 DE 2023</v>
          </cell>
          <cell r="B18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2">
            <v>44943</v>
          </cell>
          <cell r="D182">
            <v>45077</v>
          </cell>
          <cell r="E182">
            <v>11123461</v>
          </cell>
          <cell r="F182">
            <v>11123461</v>
          </cell>
        </row>
        <row r="183">
          <cell r="A183" t="str">
            <v>176 DE 2023</v>
          </cell>
          <cell r="B183"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3">
            <v>44943</v>
          </cell>
          <cell r="D183">
            <v>45077</v>
          </cell>
          <cell r="E183">
            <v>11123461</v>
          </cell>
          <cell r="F183">
            <v>11123461</v>
          </cell>
        </row>
        <row r="184">
          <cell r="A184" t="str">
            <v>177 DE 2023</v>
          </cell>
          <cell r="B184"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4">
            <v>44943</v>
          </cell>
          <cell r="D184">
            <v>45077</v>
          </cell>
          <cell r="E184">
            <v>11123461</v>
          </cell>
          <cell r="F184">
            <v>11123461</v>
          </cell>
        </row>
        <row r="185">
          <cell r="A185" t="str">
            <v>178 DE 2023</v>
          </cell>
          <cell r="B185" t="str">
            <v>PRESTACIÓN DE SERVICIOS PROFESIONALES ESPECIALIZADOS PARA ASESORAR LAS ESTRATEGIAS Y ACCIONES PROPIAS DE LA POLÍTICA PÚBLICA DE EDUCACIÓN POSTSECUNDARIA Y TRANSFORMACIÓN EDUCATIVA DE SAPIENCIA EN EL MARCO DEL PROYECTO CIUDADELAS UNIVERSITARIAS DESDE EL COMPONENTE EDUCATIVO</v>
          </cell>
          <cell r="C185">
            <v>44943</v>
          </cell>
          <cell r="D185">
            <v>45107</v>
          </cell>
          <cell r="E185">
            <v>102070923</v>
          </cell>
          <cell r="F185">
            <v>10088405</v>
          </cell>
        </row>
        <row r="186">
          <cell r="A186" t="str">
            <v>179 DE 2023</v>
          </cell>
          <cell r="B186"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6">
            <v>44943</v>
          </cell>
          <cell r="D186">
            <v>45077</v>
          </cell>
          <cell r="E186">
            <v>11123461</v>
          </cell>
          <cell r="F186">
            <v>11123461</v>
          </cell>
        </row>
        <row r="187">
          <cell r="A187" t="str">
            <v>180 DE 2023</v>
          </cell>
          <cell r="B187"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7">
            <v>44943</v>
          </cell>
          <cell r="D187">
            <v>45077</v>
          </cell>
          <cell r="E187">
            <v>11123461</v>
          </cell>
          <cell r="F187">
            <v>11123461</v>
          </cell>
        </row>
        <row r="188">
          <cell r="A188" t="str">
            <v>181 DE 2023</v>
          </cell>
          <cell r="B188"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8">
            <v>44943</v>
          </cell>
          <cell r="D188">
            <v>45046</v>
          </cell>
          <cell r="E188">
            <v>11123461</v>
          </cell>
          <cell r="F188">
            <v>8633134</v>
          </cell>
        </row>
        <row r="189">
          <cell r="A189" t="str">
            <v>182 DE 2023</v>
          </cell>
          <cell r="B189"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9">
            <v>44943</v>
          </cell>
          <cell r="D189">
            <v>45077</v>
          </cell>
          <cell r="E189">
            <v>11123461</v>
          </cell>
          <cell r="F189">
            <v>11123461</v>
          </cell>
        </row>
        <row r="190">
          <cell r="A190" t="str">
            <v>183 DE 2023</v>
          </cell>
          <cell r="B190"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90">
            <v>44943</v>
          </cell>
          <cell r="D190">
            <v>45077</v>
          </cell>
          <cell r="E190">
            <v>11123461</v>
          </cell>
          <cell r="F190">
            <v>11123461</v>
          </cell>
        </row>
        <row r="191">
          <cell r="A191" t="str">
            <v>184 DE 2023</v>
          </cell>
          <cell r="B191" t="str">
            <v>PRESTACIÓN DE SERVICIOS COMO AUXILIAR PARA APOYAR LAS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91" t="str">
            <v>N/A</v>
          </cell>
          <cell r="D191" t="str">
            <v>(en blanco)</v>
          </cell>
          <cell r="E191">
            <v>8911000</v>
          </cell>
          <cell r="F191">
            <v>0</v>
          </cell>
        </row>
        <row r="192">
          <cell r="A192" t="str">
            <v>185 DE 2023</v>
          </cell>
          <cell r="B192" t="str">
            <v>PRESTACIÓN DE SERVICIOS PROFESIONALES PARA APOYAR LA GESTIÓN OPERATIVA Y SUPERVISIÓN DE CONTRATOS BAJO EL COMPONENTE TÉCNICO, FINANCIERO, CONTABLE Y ADMINISTRATIVO DE LA DIRECCIÓN TÉCNICA DE FONDOS DE SAPIENCIA.</v>
          </cell>
          <cell r="C192">
            <v>44943</v>
          </cell>
          <cell r="D192">
            <v>45077</v>
          </cell>
          <cell r="E192">
            <v>28401899</v>
          </cell>
          <cell r="F192">
            <v>28401899</v>
          </cell>
        </row>
        <row r="193">
          <cell r="A193" t="str">
            <v>186 DE 2023</v>
          </cell>
          <cell r="B193" t="str">
            <v>PRESTACIÓN DE SERVICIOS COMO TÉCNICO PARA EL APOYO ASISTENCIAL EN PROCESOS ADMINISTRATIVOS Y OPERATIVOS DE LA DIRECCIÓN TÉCNICA DE FONDOS DE SAPIENCIA.</v>
          </cell>
          <cell r="C193">
            <v>44943</v>
          </cell>
          <cell r="D193">
            <v>45291</v>
          </cell>
          <cell r="E193">
            <v>36487897</v>
          </cell>
          <cell r="F193">
            <v>17395393</v>
          </cell>
        </row>
        <row r="194">
          <cell r="A194" t="str">
            <v>187 DE 2023</v>
          </cell>
          <cell r="B194" t="str">
            <v>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v>
          </cell>
          <cell r="C194">
            <v>44943</v>
          </cell>
          <cell r="D194">
            <v>45291</v>
          </cell>
          <cell r="E194">
            <v>72912337</v>
          </cell>
          <cell r="F194">
            <v>34760533</v>
          </cell>
        </row>
        <row r="195">
          <cell r="A195" t="str">
            <v>188 DE 2023</v>
          </cell>
          <cell r="B195"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95">
            <v>44943</v>
          </cell>
          <cell r="D195">
            <v>45077</v>
          </cell>
          <cell r="E195">
            <v>11123461</v>
          </cell>
          <cell r="F195">
            <v>11123461</v>
          </cell>
        </row>
        <row r="196">
          <cell r="A196" t="str">
            <v>189 DE 2023</v>
          </cell>
          <cell r="B196" t="str">
            <v>PRESTACIÓN DE SERVICIOS DE APOYO EN LA GESTIÓN OPERATIVA Y ADMINISTRATIVA PARA LA RECUPERACIÓN DE CARTERA DE LOS CRÉDITOS EDUCATIVOS QUE HAN INICIADO LA ETAPA FINAL DE AMORTIZACIÓN.</v>
          </cell>
          <cell r="C196">
            <v>44943</v>
          </cell>
          <cell r="D196">
            <v>45077</v>
          </cell>
          <cell r="E196">
            <v>8911000</v>
          </cell>
          <cell r="F196">
            <v>8911000</v>
          </cell>
        </row>
        <row r="197">
          <cell r="A197" t="str">
            <v>190 DE 2023</v>
          </cell>
          <cell r="B197"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197">
            <v>44943</v>
          </cell>
          <cell r="D197">
            <v>45077</v>
          </cell>
          <cell r="E197">
            <v>22722755</v>
          </cell>
          <cell r="F197">
            <v>22722755</v>
          </cell>
        </row>
        <row r="198">
          <cell r="A198" t="str">
            <v>191 DE 2023</v>
          </cell>
          <cell r="B198" t="str">
            <v>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v>
          </cell>
          <cell r="C198">
            <v>44943</v>
          </cell>
          <cell r="D198">
            <v>45077</v>
          </cell>
          <cell r="E198">
            <v>22722755</v>
          </cell>
          <cell r="F198">
            <v>22722755</v>
          </cell>
        </row>
        <row r="199">
          <cell r="A199" t="str">
            <v>192 DE 2023</v>
          </cell>
          <cell r="B199" t="str">
            <v>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v>
          </cell>
          <cell r="C199">
            <v>44943</v>
          </cell>
          <cell r="D199">
            <v>45077</v>
          </cell>
          <cell r="E199">
            <v>25559227</v>
          </cell>
          <cell r="F199">
            <v>25559227</v>
          </cell>
        </row>
        <row r="200">
          <cell r="A200" t="str">
            <v>193 DE 2023</v>
          </cell>
          <cell r="B200" t="str">
            <v>PRESTACIÓN DE SERVICIOS PROFESIONALES EN COMUNICACIÓN AUDIOVISUAL PARA EL APOYO A LA GESTIÓN DEL PROYECTO FORTALECIMIENTO DEL ECOSISTEMA DE EDUCACIÓN DIGITAL-@MEDELLÍN Y EL POSICIONAMIENTO DE LOS PROYECTOS DE LA AGENCIA DE EDUCACIÓN POSTSECUNDARIA DE MEDELLÍN - SAPIENCIA.</v>
          </cell>
          <cell r="C200">
            <v>44943</v>
          </cell>
          <cell r="D200">
            <v>45077</v>
          </cell>
          <cell r="E200">
            <v>22722755</v>
          </cell>
          <cell r="F200">
            <v>22722755</v>
          </cell>
        </row>
        <row r="201">
          <cell r="A201" t="str">
            <v>194 DE 2023</v>
          </cell>
          <cell r="B201"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201">
            <v>44943</v>
          </cell>
          <cell r="D201">
            <v>45077</v>
          </cell>
          <cell r="E201">
            <v>19870708</v>
          </cell>
          <cell r="F201">
            <v>19870708</v>
          </cell>
        </row>
        <row r="202">
          <cell r="A202" t="str">
            <v>195 DE 2023</v>
          </cell>
          <cell r="B202" t="str">
            <v>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v>
          </cell>
          <cell r="C202">
            <v>44943</v>
          </cell>
          <cell r="D202">
            <v>45077</v>
          </cell>
          <cell r="E202">
            <v>22722755</v>
          </cell>
          <cell r="F202">
            <v>22722755</v>
          </cell>
        </row>
        <row r="203">
          <cell r="A203" t="str">
            <v>196 DE 2023</v>
          </cell>
          <cell r="B203"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203">
            <v>44943</v>
          </cell>
          <cell r="D203">
            <v>45077</v>
          </cell>
          <cell r="E203">
            <v>25559227</v>
          </cell>
          <cell r="F203">
            <v>25559227</v>
          </cell>
        </row>
        <row r="204">
          <cell r="A204" t="str">
            <v>197 DE 2023</v>
          </cell>
          <cell r="B204"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204">
            <v>44943</v>
          </cell>
          <cell r="D204">
            <v>45077</v>
          </cell>
          <cell r="E204">
            <v>25559227</v>
          </cell>
          <cell r="F204">
            <v>25559227</v>
          </cell>
        </row>
        <row r="205">
          <cell r="A205" t="str">
            <v>198 DE 2023</v>
          </cell>
          <cell r="B205"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05">
            <v>44943</v>
          </cell>
          <cell r="D205">
            <v>45291</v>
          </cell>
          <cell r="E205">
            <v>72912337</v>
          </cell>
          <cell r="F205">
            <v>34760533</v>
          </cell>
        </row>
        <row r="206">
          <cell r="A206" t="str">
            <v>199 DE 2023</v>
          </cell>
          <cell r="B206" t="str">
            <v>PRESTACIÓN DE SERVICIOS PROFESIONALES PARA APOYAR JURÍDICAMENTE LA OPERACIÓN DE LOS PROYECTOS Y PROGRAMAS DE LA SUBDIRECCIÓN PARA LA GESTIÓN DE LA EDUCACIÓN POSTSECUNDARIA DE LA AGENCIA DE EDUCACIÓN POSTSECUNDARIA DE MEDELLÍN - SAPIENCIA</v>
          </cell>
          <cell r="C206">
            <v>44943</v>
          </cell>
          <cell r="D206">
            <v>45077</v>
          </cell>
          <cell r="E206">
            <v>28401899</v>
          </cell>
          <cell r="F206">
            <v>28401899</v>
          </cell>
        </row>
        <row r="207">
          <cell r="A207" t="str">
            <v>200 DE 2023</v>
          </cell>
          <cell r="B207"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07">
            <v>44943</v>
          </cell>
          <cell r="D207">
            <v>45077</v>
          </cell>
          <cell r="E207">
            <v>25559227</v>
          </cell>
          <cell r="F207">
            <v>25559227</v>
          </cell>
        </row>
        <row r="208">
          <cell r="A208" t="str">
            <v>201 DE 2023</v>
          </cell>
          <cell r="B208"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08">
            <v>44943</v>
          </cell>
          <cell r="D208">
            <v>45077</v>
          </cell>
          <cell r="E208">
            <v>25559227</v>
          </cell>
          <cell r="F208">
            <v>25559227</v>
          </cell>
        </row>
        <row r="209">
          <cell r="A209" t="str">
            <v>202 DE 2023</v>
          </cell>
          <cell r="B209" t="str">
            <v>PRESTACIÓN DE SERVICIOS PROFESIONALES DE APOYO PARA EL DISEÑO E IMPLEMENTACIÓN DE ESTRATEGIAS DE ACOMPAÑAMIENTO DIRIGIDAS A BENEFICIARIOS Y FAMILIAS QUE HACEN PARTE DE LOS PROGRAMAS PARA EL ACCESO Y PERMANENCIA DE SAPIENCIA.</v>
          </cell>
          <cell r="C209">
            <v>44943</v>
          </cell>
          <cell r="D209">
            <v>45077</v>
          </cell>
          <cell r="E209">
            <v>22722755</v>
          </cell>
          <cell r="F209">
            <v>22722755</v>
          </cell>
        </row>
        <row r="210">
          <cell r="A210" t="str">
            <v>203 DE 2023</v>
          </cell>
          <cell r="B210" t="str">
            <v>PRESTACIÓN DE SERVICIOS PROFESIONALES DE APOYO PARA EL DISEÑO E IMPLEMENTACIÓN DE ESTRATEGIAS DE ACOMPAÑAMIENTO DIRIGIDAS A BENEFICIARIOS Y FAMILIAS QUE HACEN PARTE DE LOS PROGRAMAS PARA EL ACCESO Y PERMANENCIA DE SAPIENCIA.</v>
          </cell>
          <cell r="C210">
            <v>44943</v>
          </cell>
          <cell r="D210">
            <v>45077</v>
          </cell>
          <cell r="E210">
            <v>22722755</v>
          </cell>
          <cell r="F210">
            <v>22722755</v>
          </cell>
        </row>
        <row r="211">
          <cell r="A211" t="str">
            <v>204 DE 2023</v>
          </cell>
          <cell r="B211"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C211">
            <v>44943</v>
          </cell>
          <cell r="D211" t="str">
            <v>(en blanco)</v>
          </cell>
          <cell r="E211">
            <v>28401899</v>
          </cell>
        </row>
        <row r="212">
          <cell r="A212" t="str">
            <v>205 DE 2023</v>
          </cell>
          <cell r="B212" t="str">
            <v>PRESTACIÓN DE SERVICIOS PROFESIONALES COMO ARQUITECTO DE PLATAFORMA PARA GESTIÓN, INTEGRACIÓN Y ADMINISTRACIÓN DEL ECOSISTEMA DE EDUCACIÓN DIGITAL @MEDELLÍN DE LA SUBDIRECCIÓN GESTIÓN EDUCACIÓN POSTSECUNDARIA.</v>
          </cell>
          <cell r="C212">
            <v>44943</v>
          </cell>
          <cell r="D212">
            <v>45077</v>
          </cell>
          <cell r="E212">
            <v>25559227</v>
          </cell>
          <cell r="F212">
            <v>25559227</v>
          </cell>
        </row>
        <row r="213">
          <cell r="A213" t="str">
            <v>207 DE 2023</v>
          </cell>
          <cell r="B213" t="str">
            <v>CONVENIO DE ASOCIACIÓN PARA DESARROLLAR EL PABELLÓN DEL CONOCIMIENTO, EN EL MARCO DE LA FERIA COLOMBIATEX DE LAS AMÉRICAS 2023 EL CUAL PERMITIRÁ CONECTAR LA ACADEMIA CON LA INDUSTRIA DE LA MODA A TRAVÉS DEL APRENDIZAJE COLABORATIVO, LA INVESTIGACIÓN, EL EMPRENDIMIENTO Y LA INNOVACIÓN.</v>
          </cell>
          <cell r="C213">
            <v>44949</v>
          </cell>
          <cell r="D213">
            <v>45016</v>
          </cell>
          <cell r="E213">
            <v>230000000</v>
          </cell>
          <cell r="F213">
            <v>230000000</v>
          </cell>
        </row>
        <row r="214">
          <cell r="A214" t="str">
            <v>208 DE 2023</v>
          </cell>
          <cell r="B214" t="str">
            <v>CONTRATO INTERADMINISTRATIVO DE MANDATO SIN REPRESENTACIÓN PARA LA OPERACIÓN LOGÍSTICA DE EVENTOS INSTITUCIONALES, DISPOSICIÓN DE ESPACIOS Y DESARROLLO DE ESTRATEGIAS DE COMUNICACIÓN DE LA AGENCIA DE EDUCACIÓN POSTSECUNDARIA DE MEDELLÍN – SAPIENCIA”</v>
          </cell>
          <cell r="C214">
            <v>44950</v>
          </cell>
          <cell r="D214">
            <v>45230</v>
          </cell>
          <cell r="E214">
            <v>3034964301</v>
          </cell>
          <cell r="F214">
            <v>2713360782</v>
          </cell>
        </row>
        <row r="215">
          <cell r="A215" t="str">
            <v>209 DE 2023</v>
          </cell>
          <cell r="B215" t="str">
            <v>PRESTACIÓN DE SERVICIOS COMO AUXILIAR PARA APOYAR LAS ACTIVIDADES ADMINISTRATIVAS Y LOGÍSTICAS DE FORMA INTEGRAL EN DIFERENTES SEDES DONDE SE OFERTAN LOS SERVICIOS DE LA AGENCIA DE EDUCACIÓN POSTSECUNDARIA DE MEDELLÍN - SAPIENCIA.</v>
          </cell>
          <cell r="C215">
            <v>44958</v>
          </cell>
          <cell r="D215">
            <v>45077</v>
          </cell>
          <cell r="E215">
            <v>7980000</v>
          </cell>
          <cell r="F215">
            <v>7980000</v>
          </cell>
        </row>
        <row r="216">
          <cell r="A216" t="str">
            <v>210 DE 2023</v>
          </cell>
          <cell r="B216" t="str">
            <v>PRESTACIÓN DE SERVICIOS PROFESIONALES PARA EL APOYO ADMINISTRATIVO Y TÉCNICO EN LOS PROCESOS DE VINCULACIÓN, SEGUIMIENTO Y PERMANENCIA DE OFERENTES DE LOS CONVENIOS GENERADOS POR EL PROYECTO @MEDELLIN CON PRESENCIALIDAD EN C4TA, CON BASE EN LA GESTIÓN PERTINENTE DE LA INFORMACIÓN</v>
          </cell>
          <cell r="C216">
            <v>44958</v>
          </cell>
          <cell r="D216">
            <v>45077</v>
          </cell>
          <cell r="E216">
            <v>17794664</v>
          </cell>
          <cell r="F216">
            <v>17794664</v>
          </cell>
        </row>
        <row r="217">
          <cell r="A217" t="str">
            <v>211 DE 2023</v>
          </cell>
          <cell r="B217" t="str">
            <v>PRESTACIÓN DE SERVICIOS PARA APOYAR LAS ACTIVIDADES ADMINISTRATIVAS Y LOGÍSTICAS DE FORMA INTEGRAL EN DIFERENTES SEDES DONDE SE OFERTAN LOS SERVICIOS DE LA AGENCIA DE EDUCACIÓN POSTSECUNDARIA DE MEDELLÍN - SAPIENCIA.</v>
          </cell>
          <cell r="C217">
            <v>44958</v>
          </cell>
          <cell r="D217">
            <v>45077</v>
          </cell>
          <cell r="E217">
            <v>9961308</v>
          </cell>
          <cell r="F217">
            <v>9961308</v>
          </cell>
        </row>
        <row r="218">
          <cell r="A218" t="str">
            <v>212 DE 2023</v>
          </cell>
          <cell r="B218" t="str">
            <v>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 PARA EL AÑO 2023</v>
          </cell>
          <cell r="C218">
            <v>44958</v>
          </cell>
          <cell r="D218">
            <v>45077</v>
          </cell>
          <cell r="E218">
            <v>12728336</v>
          </cell>
          <cell r="F218">
            <v>12728336</v>
          </cell>
        </row>
        <row r="219">
          <cell r="A219" t="str">
            <v>213 DE 2023</v>
          </cell>
          <cell r="B219" t="str">
            <v xml:space="preserve">          PRESTACIÓN DE SERVICIOS PARA APOYAR LAS ACTIVIDADES ADMINISTRATIVAS Y LOGÍSTICAS DE FORMA INTEGRAL EN DIFERENTES SEDES DONDE SE OFERTAN LOS SERVICIOS DE LA AGENCIA DE EDUCACIÓN POSTSECUNDARIA DE MEDELLÍN - SAPIENCIA</v>
          </cell>
          <cell r="C219">
            <v>44958</v>
          </cell>
          <cell r="D219">
            <v>45077</v>
          </cell>
          <cell r="E219">
            <v>9961308</v>
          </cell>
          <cell r="F219">
            <v>9961308</v>
          </cell>
        </row>
        <row r="220">
          <cell r="A220" t="str">
            <v>214 DE 2023</v>
          </cell>
          <cell r="B220" t="str">
            <v>PRESTACIÓN DE SERVICIOS PROFESIONALES PARA EL APOYO EN EL FUNCIONAMIENTO DE LA SALA AUDIOVISUAL DEL PROYECTO FORTALECIMIENTO DEL ECOSISTEMA DE EDUCACIÓN DIGITAL -@MEDELLÍN, - DE LA SUBDIRECCIÓN PARA LA GESTIÓN DE LA EDUCACIÓN POSTSECUNDARIA.</v>
          </cell>
          <cell r="C220">
            <v>44958</v>
          </cell>
          <cell r="D220">
            <v>45077</v>
          </cell>
          <cell r="E220">
            <v>20348736</v>
          </cell>
          <cell r="F220">
            <v>20348736</v>
          </cell>
        </row>
        <row r="221">
          <cell r="A221" t="str">
            <v>215 DE 2023</v>
          </cell>
          <cell r="B221" t="str">
            <v>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v>
          </cell>
          <cell r="C221">
            <v>44958</v>
          </cell>
          <cell r="D221">
            <v>45077</v>
          </cell>
          <cell r="E221">
            <v>25434536</v>
          </cell>
          <cell r="F221">
            <v>25434536</v>
          </cell>
        </row>
        <row r="222">
          <cell r="A222" t="str">
            <v>216 DE 2023</v>
          </cell>
          <cell r="B222" t="str">
            <v>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v>
          </cell>
          <cell r="C222">
            <v>44958</v>
          </cell>
          <cell r="D222">
            <v>45077</v>
          </cell>
          <cell r="E222">
            <v>25434536</v>
          </cell>
          <cell r="F222">
            <v>6358634</v>
          </cell>
        </row>
        <row r="223">
          <cell r="A223" t="str">
            <v>217 DE 2023</v>
          </cell>
          <cell r="B223" t="str">
            <v>PRESTACIÓN DE SERVICIOS PROFESIONALES PARA APOYAR JURÍDICAMENTE LA OPERACIÓN DE LOS PROYECTOS Y PROGRAMAS DE LA SUBDIRECCIÓN PARA LA GESTIÓN DE LA EDUCACIÓN POSTSECUNDARIA DE LA AGENCIA DE EDUCACIÓN POSTSECUNDARIA DE MEDELLÍN- SAPIENCIA</v>
          </cell>
          <cell r="C223">
            <v>44958</v>
          </cell>
          <cell r="D223">
            <v>45077</v>
          </cell>
          <cell r="E223">
            <v>25434536</v>
          </cell>
          <cell r="F223">
            <v>25434536</v>
          </cell>
        </row>
        <row r="224">
          <cell r="A224" t="str">
            <v>218 DE 2023</v>
          </cell>
          <cell r="B224" t="str">
            <v>PRESTACIÓN DE SERVICIOS PROFESIONALES PARA APOYAR LAS ESTRATEGIAS Y ACTIVIDADES RELACIONADAS CON EL PROYECTO FORTALECIMIENTO DE LA INVESTIGACIÓN, LA INNOVACIÓN Y EL EMPRENDIMIENTO DE LA SUBDIRECCIÓN PARA LA GESTIÓN DE LA EDUCACIÓN POSTSECUNDARIA PARA EL AÑO 2023</v>
          </cell>
          <cell r="C224">
            <v>44958</v>
          </cell>
          <cell r="D224">
            <v>45291</v>
          </cell>
          <cell r="E224">
            <v>55959024</v>
          </cell>
          <cell r="F224">
            <v>25435920</v>
          </cell>
        </row>
        <row r="225">
          <cell r="A225" t="str">
            <v>219 DE 2023</v>
          </cell>
          <cell r="B225" t="str">
            <v>PRESTACIÓN DE SERVICIOS PROFESIONALES PARA APOYAR LAS ESTRATEGIAS Y ACTIVIDADES RELACIONADAS CON EL PROYECTO FORTALECIMIENTO DE LA INVESTIGACIÓN, LA INNOVACIÓN Y EL EMPRENDIMIENTO DE LA SUBDIRECCIÓN PARA LA GESTIÓN DE LA EDUCACIÓN POSTSECUNDARIA PARA EL AÑO 2023</v>
          </cell>
          <cell r="C225">
            <v>44958</v>
          </cell>
          <cell r="D225">
            <v>45077</v>
          </cell>
          <cell r="E225">
            <v>22888860</v>
          </cell>
          <cell r="F225">
            <v>22888860</v>
          </cell>
        </row>
        <row r="226">
          <cell r="A226" t="str">
            <v>220 DE 2023</v>
          </cell>
          <cell r="B226" t="str">
            <v>PRESTACIÓN DE SERVICIOS PARA APOYAR EL PROCESO DE GESTIÓN DOCUMENTAL Y ATENCIÓN A LA CIUDADANÍA EN LA AGENCIA DE EDUCACIÓN POSTSECUNDARIA DE MEDELLÍN – SAPIENCIA</v>
          </cell>
          <cell r="C226">
            <v>44958</v>
          </cell>
          <cell r="D226">
            <v>45077</v>
          </cell>
          <cell r="E226">
            <v>9961308</v>
          </cell>
          <cell r="F226">
            <v>9961308</v>
          </cell>
        </row>
        <row r="227">
          <cell r="A227" t="str">
            <v>221 DE 2023</v>
          </cell>
          <cell r="B227" t="str">
            <v>PRESTACIÓN DE SERVICIOS COMO AUXILIAR ADMINISTRATIVO DE APOYO A LA ORGANIZACIÓN, CONSERVACIÓN Y UTILIZACIÓN ADECUADA DE LA INFORMACIÓN QUE CONFORMA EL ARCHIVO GENERAL DE LA AGENCIA DE EDUCACIÓN POSTSECUNDARIA DE MEDELLÍN-SAPIENCIA</v>
          </cell>
          <cell r="C227">
            <v>44958</v>
          </cell>
          <cell r="D227">
            <v>45077</v>
          </cell>
          <cell r="E227">
            <v>7980000</v>
          </cell>
          <cell r="F227">
            <v>7980000</v>
          </cell>
        </row>
        <row r="228">
          <cell r="A228" t="str">
            <v>222 DE 2023</v>
          </cell>
          <cell r="B228" t="str">
            <v>PRESTACIÓN DE SERVICIOS DE UN TECNÓLOGO EN ÁREAS CONTABLES Y AFINES, PARA APOYAR LA GESTIÓN FINANCIERA DEL ÁREA CONTABLE DE LA AGENCIA DE EDUCACIÓN POSTSECUNDARIA DE MEDELLÍN - SAPIENCIA</v>
          </cell>
          <cell r="C228">
            <v>44958</v>
          </cell>
          <cell r="D228">
            <v>45077</v>
          </cell>
          <cell r="E228">
            <v>12728336</v>
          </cell>
          <cell r="F228">
            <v>12728336</v>
          </cell>
        </row>
        <row r="229">
          <cell r="A229" t="str">
            <v>223 DE 2023</v>
          </cell>
          <cell r="B229" t="str">
            <v>PRESTACIÓN DE SERVICIOS PROFESIONALES, PARA APOYAR LA ADMINISTRACIÓN DEL SISTEMA DE GESTIÓN DE LA SEGURIDAD Y SALUD EN EL TRABAJO SG-SST DE LA AGENCIA DE EDUCACIÓN POSTSECUNDARIA DE MEDELLÍN – SAPIENCIA</v>
          </cell>
          <cell r="C229">
            <v>44958</v>
          </cell>
          <cell r="D229">
            <v>45077</v>
          </cell>
          <cell r="E229">
            <v>20348736</v>
          </cell>
          <cell r="F229">
            <v>20348736</v>
          </cell>
        </row>
        <row r="230">
          <cell r="A230" t="str">
            <v>224 DE 2023</v>
          </cell>
          <cell r="B230" t="str">
            <v>PRESTACIÓN DE SERVICIOS PROFESIONALES PARA APOYAR LA IMPLEMENTACIÓN DE LA RENDICIÓN DE CUENTAS Y LA GESTIÓN DEL CONOCIMIENTO E INNOVACIÓN DE SAPIENCIA.</v>
          </cell>
          <cell r="C230">
            <v>44959</v>
          </cell>
          <cell r="D230">
            <v>45077</v>
          </cell>
          <cell r="E230">
            <v>25222582</v>
          </cell>
          <cell r="F230">
            <v>25222582</v>
          </cell>
        </row>
        <row r="231">
          <cell r="A231" t="str">
            <v>225 DE 2023</v>
          </cell>
          <cell r="B231" t="str">
            <v>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v>
          </cell>
          <cell r="C231">
            <v>44958</v>
          </cell>
          <cell r="D231">
            <v>45077</v>
          </cell>
          <cell r="E231">
            <v>27977436</v>
          </cell>
          <cell r="F231">
            <v>27977436</v>
          </cell>
        </row>
        <row r="232">
          <cell r="A232" t="str">
            <v>226 DE 2023</v>
          </cell>
          <cell r="B232" t="str">
            <v>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v>
          </cell>
          <cell r="C232">
            <v>44958</v>
          </cell>
          <cell r="D232">
            <v>44985</v>
          </cell>
          <cell r="E232">
            <v>6994359</v>
          </cell>
          <cell r="F232">
            <v>6994359</v>
          </cell>
        </row>
        <row r="233">
          <cell r="A233" t="str">
            <v>227 DE 2023</v>
          </cell>
          <cell r="B233" t="str">
            <v>PRESTACIÓN DE SERVICIOS PROFESIONALES ESPECIALIZADOS PARA APOYAR LA ADOPCIÓN, IMPLEMENTACIÓN, SEGUIMIENTO, MONITOREO Y EVALUACIÓN DE LA POLÍTICA PÚBLICA DE EDUCACIÓN POSTSECUNDARIA DE MEDELLÍN; EL DISEÑO E IMPLEMENTACIÓN DE LA POLÍTICA INSTITUCIONAL DE PARTICIPACIÓN CIUDADANA EN LA GESTIÓN PÚBLICA Y APOYO EN LA REALIZACIÓN Y REVISIÓN DE PRODUCTOS DEL OBSERVATORIO DE SAPIENCIA (ODES).</v>
          </cell>
          <cell r="C233">
            <v>44959</v>
          </cell>
          <cell r="D233">
            <v>45077</v>
          </cell>
          <cell r="E233">
            <v>27744291</v>
          </cell>
          <cell r="F233">
            <v>27744291</v>
          </cell>
        </row>
        <row r="234">
          <cell r="A234" t="str">
            <v>228 DE 2023</v>
          </cell>
          <cell r="B234" t="str">
            <v>PRESTACIÓN DE SERVICIOS PARA APOYAR EL PROCESO DE ATENCIÓN A LA CIUDADANÍA EN LA AGENCIA DE EDUCACIÓN POSTSECUNDARIA DE MEDELLÍN – SAPIENCIA.</v>
          </cell>
          <cell r="C234">
            <v>44958</v>
          </cell>
          <cell r="D234">
            <v>45077</v>
          </cell>
          <cell r="E234">
            <v>9961308</v>
          </cell>
          <cell r="F234">
            <v>9961308</v>
          </cell>
        </row>
        <row r="235">
          <cell r="A235" t="str">
            <v>229 DE 2023</v>
          </cell>
          <cell r="B235" t="str">
            <v>PRESTACIÓN DE SERVICIOS PROFESIONALES PARA EL ACOMPAÑAMIENTO INTEGRAL EN LOS TERRITORIOS A LOS BENEFICIARIOS, INSTITUCIONES Y ENTIDADES EN LA DIVULGACIÓN DE LOS FONDOS, PROGRAMAS Y PROYECTOS DE SAPIENCIA.</v>
          </cell>
          <cell r="C235">
            <v>44958</v>
          </cell>
          <cell r="D235">
            <v>45077</v>
          </cell>
          <cell r="E235">
            <v>20348736</v>
          </cell>
          <cell r="F235">
            <v>20348736</v>
          </cell>
        </row>
        <row r="236">
          <cell r="A236" t="str">
            <v>230 DE 2023</v>
          </cell>
          <cell r="B236" t="str">
            <v>PRESTACIÓN DE SERVICIOS PROFESIONALES PARA EL ACOMPAÑAMIENTO INTEGRAL EN LOS TERRITORIOS A LOS BENEFICIARIOS, INSTITUCIONES Y ENTIDADES EN LA DIVULGACIÓN DE LOS FONDOS, PROGRAMAS Y PROYECTOS DE SAPIENCIA.</v>
          </cell>
          <cell r="C236">
            <v>44958</v>
          </cell>
          <cell r="D236">
            <v>45077</v>
          </cell>
          <cell r="E236">
            <v>20348736</v>
          </cell>
          <cell r="F236">
            <v>20348736</v>
          </cell>
        </row>
        <row r="237">
          <cell r="A237" t="str">
            <v>231 DE 2023</v>
          </cell>
          <cell r="B237" t="str">
            <v>PRESTACIÓN DE SERVICIOS PROFESIONALES PARA EL ACOMPAÑAMIENTO INTEGRAL EN LOS TERRITORIOS A LOS BENEFICIARIOS, INSTITUCIONES Y ENTIDADES EN LA DIVULGACIÓN DE LOS FONDOS, PROGRAMAS Y PROYECTOS DE SAPIENCIA.</v>
          </cell>
          <cell r="C237">
            <v>44958</v>
          </cell>
          <cell r="D237">
            <v>45077</v>
          </cell>
          <cell r="E237">
            <v>20348736</v>
          </cell>
          <cell r="F237">
            <v>20348736</v>
          </cell>
        </row>
        <row r="238">
          <cell r="A238" t="str">
            <v>232 DE 2023</v>
          </cell>
          <cell r="B238" t="str">
            <v>PRESTACIÓN DE SERVICIOS PROFESIONALES PARA EL ACOMPAÑAMIENTO INTEGRAL EN LOS TERRITORIOS A LOS BENEFICIARIOS, INSTITUCIONES Y ENTIDADES EN LA DIVULGACIÓN DE LOS FONDOS, PROGRAMAS Y PROYECTOS DE SAPIENCIA.</v>
          </cell>
          <cell r="C238">
            <v>44958</v>
          </cell>
          <cell r="D238">
            <v>45077</v>
          </cell>
          <cell r="E238">
            <v>20348736</v>
          </cell>
          <cell r="F238">
            <v>20348736</v>
          </cell>
        </row>
        <row r="239">
          <cell r="A239" t="str">
            <v>233 DE 2023</v>
          </cell>
          <cell r="B239" t="str">
            <v>PRESTACIÓN DE SERVICIOS PROFESIONALES PARA EL ACOMPAÑAMIENTO INTEGRAL EN LOS TERRITORIOS A LOS BENEFICIARIOS, INSTITUCIONES Y ENTIDADES EN LA DIVULGACIÓN DE LOS FONDOS, PROGRAMAS Y PROYECTOS DE SAPIENCIA.</v>
          </cell>
          <cell r="C239">
            <v>44958</v>
          </cell>
          <cell r="D239">
            <v>45077</v>
          </cell>
          <cell r="E239">
            <v>20348736</v>
          </cell>
          <cell r="F239">
            <v>20348736</v>
          </cell>
        </row>
        <row r="240">
          <cell r="A240" t="str">
            <v>234 DE 2023</v>
          </cell>
          <cell r="B240" t="str">
            <v>PRESTACIÓN DE SERVICIOS PROFESIONALES PARA EL ACOMPAÑAMIENTO INTEGRAL EN LOS TERRITORIOS A LOS BENEFICIARIOS, INSTITUCIONES Y ENTIDADES EN LA DIVULGACIÓN DE LOS FONDOS, PROGRAMAS Y PROYECTOS DE SAPIENCIA.</v>
          </cell>
          <cell r="C240">
            <v>44958</v>
          </cell>
          <cell r="D240">
            <v>45077</v>
          </cell>
          <cell r="E240">
            <v>20348736</v>
          </cell>
          <cell r="F240">
            <v>20348736</v>
          </cell>
        </row>
        <row r="241">
          <cell r="A241" t="str">
            <v>235 DE 2023</v>
          </cell>
          <cell r="B241" t="str">
            <v>PRESTACIÓN DE SERVICIOS PROFESIONALES PARA EL ACOMPAÑAMIENTO INTEGRAL EN LOS TERRITORIOS A LOS BENEFICIARIOS, INSTITUCIONES Y ENTIDADES EN LA DIVULGACIÓN DE LOS FONDOS, PROGRAMAS Y PROYECTOS DE SAPIENCIA.</v>
          </cell>
          <cell r="C241">
            <v>44958</v>
          </cell>
          <cell r="D241">
            <v>45077</v>
          </cell>
          <cell r="E241">
            <v>20348736</v>
          </cell>
          <cell r="F241">
            <v>20348736</v>
          </cell>
        </row>
        <row r="242">
          <cell r="A242" t="str">
            <v>236 DE 2023</v>
          </cell>
          <cell r="B242" t="str">
            <v>PRESTACIÓN DE SERVICIOS PROFESIONALES PARA EL ACOMPAÑAMIENTO INTEGRAL EN LOS TERRITORIOS A LOS BENEFICIARIOS, INSTITUCIONES Y ENTIDADES EN LA DIVULGACIÓN DE LOS FONDOS, PROGRAMAS Y PROYECTOS DE SAPIENCIA.</v>
          </cell>
          <cell r="C242">
            <v>44958</v>
          </cell>
          <cell r="D242">
            <v>45077</v>
          </cell>
          <cell r="E242">
            <v>20348736</v>
          </cell>
          <cell r="F242">
            <v>20348736</v>
          </cell>
        </row>
        <row r="243">
          <cell r="A243" t="str">
            <v>237 DE 2023</v>
          </cell>
          <cell r="B243" t="str">
            <v>PRESTACIÓN DE SERVICIOS PROFESIONALES DE APOYO PARA EL DISEÑO E IMPLEMENTACIÓN DE ESTRATEGIAS DE ACOMPAÑAMIENTO DIRIGIDAS A BENEFICIARIOS Y FAMILIAS QUE HACEN PARTE DE LOS PROGRAMAS PARA EL ACCESO Y PERMANENCIA DE SAPIENCIA.</v>
          </cell>
          <cell r="C243">
            <v>44958</v>
          </cell>
          <cell r="D243">
            <v>45077</v>
          </cell>
          <cell r="E243">
            <v>20348736</v>
          </cell>
          <cell r="F243">
            <v>20348736</v>
          </cell>
        </row>
        <row r="244">
          <cell r="A244" t="str">
            <v>238 DE 2023</v>
          </cell>
          <cell r="B244" t="str">
            <v>PRESTACIÓN DE SERVICIOS PROFESIONALES DE APOYO PARA EL DISEÑO E IMPLEMENTACIÓN DE ESTRATEGIAS DE ACOMPAÑAMIENTO DIRIGIDAS A BENEFICIARIOS Y FAMILIAS QUE HACEN PARTE DE LOS PROGRAMAS PARA EL ACCESO Y PERMANENCIA DE SAPIENCIA.</v>
          </cell>
          <cell r="C244">
            <v>44958</v>
          </cell>
          <cell r="D244">
            <v>45077</v>
          </cell>
          <cell r="E244">
            <v>20348736</v>
          </cell>
          <cell r="F244">
            <v>20348736</v>
          </cell>
        </row>
        <row r="245">
          <cell r="A245" t="str">
            <v>239 DE 2023</v>
          </cell>
          <cell r="B245" t="str">
            <v>PRESTACIÓN DE SERVICIOS PROFESIONALES DE APOYO PARA EL DISEÑO E IMPLEMENTACIÓN DE ESTRATEGIAS DE ACOMPAÑAMIENTO DIRIGIDAS A BENEFICIARIOS Y FAMILIAS QUE HACEN PARTE DE LOS PROGRAMAS PARA EL ACCESO Y PERMANENCIA DE SAPIENCIA.</v>
          </cell>
          <cell r="C245">
            <v>44958</v>
          </cell>
          <cell r="D245">
            <v>45077</v>
          </cell>
          <cell r="E245">
            <v>20348736</v>
          </cell>
          <cell r="F245">
            <v>20348736</v>
          </cell>
        </row>
        <row r="246">
          <cell r="A246" t="str">
            <v>240 DE 2023</v>
          </cell>
          <cell r="B246" t="str">
            <v>PRESTACIÓN DE SERVICIOS PROFESIONALES EN DERECHO PARA ACOMPAÑAR LAS ACTIVIDADES RELACIONADAS CON LA ETAPA FINAL DE AMORTIZACIÓN DE LOS CRÉDITOS, DE CONFORMIDAD CON LOS PARÁMETROS DE LA AGENCIA</v>
          </cell>
          <cell r="C246">
            <v>44958</v>
          </cell>
          <cell r="D246">
            <v>45291</v>
          </cell>
          <cell r="E246">
            <v>69944974</v>
          </cell>
          <cell r="F246">
            <v>31793170</v>
          </cell>
        </row>
        <row r="247">
          <cell r="A247" t="str">
            <v>241 DE 2023</v>
          </cell>
          <cell r="B247" t="str">
            <v>PRESTACIÓN DE SERVICIOS PARA APOYAR INTEGRALMENTE LO RELACIONADO CON LA PRESTACIÓN DEL SERVICIO SOCIAL.</v>
          </cell>
          <cell r="C247">
            <v>44958</v>
          </cell>
          <cell r="D247">
            <v>45291</v>
          </cell>
          <cell r="E247">
            <v>45655984</v>
          </cell>
          <cell r="F247">
            <v>20752720</v>
          </cell>
        </row>
        <row r="248">
          <cell r="A248" t="str">
            <v>242 DE 2023</v>
          </cell>
          <cell r="B248" t="str">
            <v>PRESTACIÓN DE SERVICIOS PROFESIONALES PARA APOYAR INTEGRALMENTE LA GESTIÓN ADMINISTRATIVA, FINANCIERA Y SOPORTE OPERATIVO DE LA DIRECCIÓN TÉCNICA DE FONDOS DE SAPIENCIA.</v>
          </cell>
          <cell r="C248">
            <v>44958</v>
          </cell>
          <cell r="D248">
            <v>45077</v>
          </cell>
          <cell r="E248">
            <v>22888860</v>
          </cell>
          <cell r="F248">
            <v>22888860</v>
          </cell>
        </row>
        <row r="249">
          <cell r="A249" t="str">
            <v>243 DE 2023</v>
          </cell>
          <cell r="B249" t="str">
            <v>PRESTACIÓN DE SERVICIOS PROFESIONALES PARA APOYAR LAS ACTIVIDADES RELACIONADAS CON LA GESTIÓN DE COBRANZA PRE JURÍDICA DEL PORTAFOLIO DE CRÉDITOS EDUCATIVOS A CARGO DE LA AGENCIA DE EDUCACIÓN POSTSECUNDARIA DE MEDELLÍN –SAPIENCIA.</v>
          </cell>
          <cell r="C249">
            <v>44958</v>
          </cell>
          <cell r="D249">
            <v>45077</v>
          </cell>
          <cell r="E249">
            <v>17794664</v>
          </cell>
          <cell r="F249">
            <v>17794664</v>
          </cell>
        </row>
        <row r="250">
          <cell r="A250" t="str">
            <v>244 DE 2023</v>
          </cell>
          <cell r="B250"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C250">
            <v>44958</v>
          </cell>
          <cell r="D250">
            <v>45077</v>
          </cell>
          <cell r="E250">
            <v>9961308</v>
          </cell>
          <cell r="F250">
            <v>9961308</v>
          </cell>
        </row>
        <row r="251">
          <cell r="A251" t="str">
            <v>245 DE 2023</v>
          </cell>
          <cell r="B251"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v>
          </cell>
          <cell r="C251">
            <v>44958</v>
          </cell>
          <cell r="D251">
            <v>45077</v>
          </cell>
          <cell r="E251">
            <v>22888860</v>
          </cell>
          <cell r="F251">
            <v>22888860</v>
          </cell>
        </row>
        <row r="252">
          <cell r="A252" t="str">
            <v>246 DE 2023</v>
          </cell>
          <cell r="B25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252">
            <v>44958</v>
          </cell>
          <cell r="D252">
            <v>45077</v>
          </cell>
          <cell r="E252">
            <v>9961308</v>
          </cell>
          <cell r="F252">
            <v>9961308</v>
          </cell>
        </row>
        <row r="253">
          <cell r="A253" t="str">
            <v>247 DE 2023</v>
          </cell>
          <cell r="B253" t="str">
            <v>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v>
          </cell>
          <cell r="C253">
            <v>44958</v>
          </cell>
          <cell r="D253">
            <v>45077</v>
          </cell>
          <cell r="E253">
            <v>9961308</v>
          </cell>
          <cell r="F253">
            <v>9961308</v>
          </cell>
        </row>
        <row r="254">
          <cell r="A254" t="str">
            <v>248 DE 2023</v>
          </cell>
          <cell r="B254" t="str">
            <v xml:space="preserve">PRESTACIÓN DE SERVICIOS PROFESIONALES ESPECIALIZADOS EN DERECHO PARA APOYAR INTEGRALMENTE A LA DIRECCIÓN TÉCNICA DE FONDOS DE LA AGENCIA DE EDUCACIÓN POSTSECUNDARIA DE MEDELLÍN - SAPIENCIA. </v>
          </cell>
          <cell r="C254">
            <v>44958</v>
          </cell>
          <cell r="D254">
            <v>45082</v>
          </cell>
          <cell r="E254">
            <v>76937949</v>
          </cell>
          <cell r="F254">
            <v>29143163</v>
          </cell>
        </row>
        <row r="255">
          <cell r="A255" t="str">
            <v>249 DE 2023</v>
          </cell>
          <cell r="B255" t="str">
            <v>PRESTACIÓN DE SERVICIOS TÉCNICOS CON RELACIÓN A PROCESOS DE MESA DE SERVICIO O SOPORTE EN SITIO DE LA INFRAESTRUCTURA TECNOLÓGICA FÍSICA DE LA SEDE PRINCIPAL Y DEMÁS QUE SE REQUIERAN PARA LA CIUDADELA DE LA CUARTA REVOLUCIÓN Y LA TRANSFORMACIÓN DEL APRENDIZAJE – C4TA</v>
          </cell>
          <cell r="C255">
            <v>44958</v>
          </cell>
          <cell r="D255">
            <v>45077</v>
          </cell>
          <cell r="E255">
            <v>16602176</v>
          </cell>
          <cell r="F255">
            <v>16602176</v>
          </cell>
        </row>
        <row r="256">
          <cell r="A256" t="str">
            <v>250 DE 2023</v>
          </cell>
          <cell r="B256" t="str">
            <v>PRESTACIÓN DE SERVICIOS PROFESIONALES EN DERECHO PARA APOYAR INTEGRALMENTE A LA DIRECCIÓN TÉCNICA DE FONDOS DE LA AGENCIA DE EDUCACIÓN POSTSECUNDARIA DE MEDELLÍN - SAPIENCIA.</v>
          </cell>
          <cell r="C256">
            <v>44958</v>
          </cell>
          <cell r="D256">
            <v>45077</v>
          </cell>
          <cell r="E256">
            <v>25434536</v>
          </cell>
          <cell r="F256">
            <v>25434536</v>
          </cell>
        </row>
        <row r="257">
          <cell r="A257" t="str">
            <v>251 DE 2023</v>
          </cell>
          <cell r="B257" t="str">
            <v>PRESTACIÓN DE SERVICIOS PROFESIONALES PARA APOYAR JURÍDICAMENTE LA OPERACIÓN DE LOS CONTRATOS DE LA DIRECCIÓN TÉCNICA DE FONDOS DE LA AGENCIA DE EDUCACIÓN POSTSECUNDARIA DE MEDELLÍN - SAPIENCIA.</v>
          </cell>
          <cell r="C257">
            <v>44958</v>
          </cell>
          <cell r="D257">
            <v>45077</v>
          </cell>
          <cell r="E257">
            <v>25434536</v>
          </cell>
          <cell r="F257">
            <v>25434536</v>
          </cell>
        </row>
        <row r="258">
          <cell r="A258" t="str">
            <v>252 DE 2023</v>
          </cell>
          <cell r="B258" t="str">
            <v>PRESTACIÓN DE SERVICIOS PROFESIONALES PARA APOYAR LAS ACTIVIDADES ADMINISTRATIVAS, FINANCIERAS, LOGÍSTICAS Y SOPORTE OPERATIVO DE LA AGENCIA DE EDUCACIÓN POSTSECUNDARIA DE MEDELLÍN - SAPIENCIA.</v>
          </cell>
          <cell r="C258">
            <v>44958</v>
          </cell>
          <cell r="D258">
            <v>45077</v>
          </cell>
          <cell r="E258">
            <v>17794664</v>
          </cell>
          <cell r="F258">
            <v>17794664</v>
          </cell>
        </row>
        <row r="259">
          <cell r="A259" t="str">
            <v>253 DE 2023</v>
          </cell>
          <cell r="B259"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59">
            <v>44958</v>
          </cell>
          <cell r="D259">
            <v>44995</v>
          </cell>
          <cell r="E259">
            <v>22888860</v>
          </cell>
          <cell r="F259">
            <v>7629620</v>
          </cell>
        </row>
        <row r="260">
          <cell r="A260" t="str">
            <v>254 DE 2023</v>
          </cell>
          <cell r="B260" t="str">
            <v>PRESTACIÓN DE SERVICIOS DE APOYO A LA GESTIÓN PARA EL DESARROLLO DE ACTIVIDADES OPERATIVAS, LOGÍSTICAS Y DE ORIENTACIÓN A LA CIUDADANÍA EN LOS TERRITORIOS SOBRE LOS PROYECTOS DE AMPLIACIÓN DEL ACCESO Y LA PERMANENCIA EN LA EDUCACIÓN POSTSECUNDARIA; DE ACCESO A LA EDUCACIÓN; Y PARA LA EDUCACIÓN CONTINUA DE SAPIENCIA.</v>
          </cell>
          <cell r="C260">
            <v>44958</v>
          </cell>
          <cell r="D260">
            <v>45077</v>
          </cell>
          <cell r="E260">
            <v>12728336</v>
          </cell>
          <cell r="F260">
            <v>12728336</v>
          </cell>
        </row>
        <row r="261">
          <cell r="A261" t="str">
            <v>255 DE 2023</v>
          </cell>
          <cell r="B261" t="str">
            <v>PRESTACIÓN DE SERVICIOS PROFESIONALES DE APOYO PARA EL DISEÑO E IMPLEMENTACIÓN DE ESTRATEGIAS DE ACOMPAÑAMIENTO DIRIGIDAS A BENEFICIARIOS Y FAMILIAS QUE HACEN PARTE DE LOS PROGRAMAS PARA EL ACCESO Y PERMANENCIA DE SAPIENCIA.</v>
          </cell>
          <cell r="C261">
            <v>44958</v>
          </cell>
          <cell r="D261">
            <v>45077</v>
          </cell>
          <cell r="E261">
            <v>20348736</v>
          </cell>
          <cell r="F261">
            <v>20348736</v>
          </cell>
        </row>
        <row r="262">
          <cell r="A262" t="str">
            <v>256 DE 2023</v>
          </cell>
          <cell r="B262" t="str">
            <v>PRESTACIÓN DE SERVICIOS PROFESIONALES DE APOYO PARA EL DISEÑO E IMPLEMENTACIÓN DE ESTRATEGIAS DE ACOMPAÑAMIENTO DIRIGIDAS A BENEFICIARIOS Y FAMILIAS QUE HACEN PARTE DE LOS PROGRAMAS PARA EL ACCESO Y PERMANENCIA DE SAPIENCIA.</v>
          </cell>
          <cell r="C262">
            <v>44958</v>
          </cell>
          <cell r="D262">
            <v>45077</v>
          </cell>
          <cell r="E262">
            <v>20348736</v>
          </cell>
          <cell r="F262">
            <v>20348736</v>
          </cell>
        </row>
        <row r="263">
          <cell r="A263" t="str">
            <v>257 DE 2023</v>
          </cell>
          <cell r="B263"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263">
            <v>44958</v>
          </cell>
          <cell r="D263">
            <v>45077</v>
          </cell>
          <cell r="E263">
            <v>9961308</v>
          </cell>
          <cell r="F263">
            <v>9961308</v>
          </cell>
        </row>
        <row r="264">
          <cell r="A264" t="str">
            <v>259 DE 2023</v>
          </cell>
          <cell r="B264" t="str">
            <v>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v>
          </cell>
          <cell r="C264">
            <v>44959</v>
          </cell>
          <cell r="D264">
            <v>45291</v>
          </cell>
          <cell r="E264">
            <v>111578902</v>
          </cell>
          <cell r="F264">
            <v>50532694</v>
          </cell>
        </row>
        <row r="265">
          <cell r="A265" t="str">
            <v>260 DE 2023</v>
          </cell>
          <cell r="B265" t="str">
            <v>PRESTACIÓN DE SERVICIOS PROFESIONALES PARA LA ADMINISTRACIÓN, MANEJO Y SOLUCIONES CON RELACIÓN A LA SEGURIDAD DE LA INFRAESTRUCTURA TECNOLÓGICA Y LA INFORMACIÓN PARA LA AGENCIA DE EDUCACIÓN POSTSECUNDARIAS DE MEDELLÍN</v>
          </cell>
          <cell r="C265">
            <v>44960</v>
          </cell>
          <cell r="D265">
            <v>45291</v>
          </cell>
          <cell r="E265">
            <v>55619878</v>
          </cell>
          <cell r="F265">
            <v>25096774</v>
          </cell>
        </row>
        <row r="266">
          <cell r="A266" t="str">
            <v>261 DE 2023</v>
          </cell>
          <cell r="B266" t="str">
            <v>PRESTACIÓN DE SERVICIOS DE SOPORTE TÉCNICO Y MANTENIMIENTO DEL SISTEMA DE GESTIÓN DOCUMENTAL “MERCURIO” EN LA AGENCIA DE EDUCACIÓN POSTSECUNDARIA DE MEDELLÍN – SAPIENCIA</v>
          </cell>
          <cell r="C266">
            <v>44978</v>
          </cell>
          <cell r="D266">
            <v>45291</v>
          </cell>
          <cell r="E266">
            <v>22543853</v>
          </cell>
          <cell r="F266">
            <v>11271928</v>
          </cell>
        </row>
        <row r="267">
          <cell r="A267" t="str">
            <v>262 DE 2023</v>
          </cell>
          <cell r="B267" t="str">
            <v>(en blanco)</v>
          </cell>
          <cell r="C267" t="str">
            <v>(en blanco)</v>
          </cell>
          <cell r="D267" t="str">
            <v>(en blanco)</v>
          </cell>
          <cell r="E267">
            <v>0</v>
          </cell>
        </row>
        <row r="268">
          <cell r="A268" t="str">
            <v>263 DE 2023</v>
          </cell>
          <cell r="B268" t="str">
            <v>ADQUIRIR EQUIPOS TECNOLÓGICOS PARA EL FORTALECIMIENTO DE LA TRANSFORMACIÓN EDUCATIVA Y DIGITAL,ADMINISTRATIVOS Y COMPLEMENTARIOS DE MEDELLÍN.</v>
          </cell>
          <cell r="C268">
            <v>44977</v>
          </cell>
          <cell r="D268">
            <v>45085</v>
          </cell>
          <cell r="E268">
            <v>19997764408</v>
          </cell>
          <cell r="F268">
            <v>19997764408</v>
          </cell>
        </row>
        <row r="269">
          <cell r="A269" t="str">
            <v>264 DE 2023</v>
          </cell>
          <cell r="B269" t="str">
            <v xml:space="preserve">CONTRATO INTERADMINISTRATIVO PARA LA OFERTA, CONVOCATORIA Y CERTIFICACIÓN DE 7 CURSOS VIRTUALES HOMOLOGABLES COMO ELECTIVA INSTITUCIONAL, QUE HACEN PARTE DE LA OFERTA ACADÉMICA DE ESTUDIANTES DE MEDIA TÉCNICA DE LA IU COLEGIO MAYOR.      </v>
          </cell>
          <cell r="C269">
            <v>44994</v>
          </cell>
          <cell r="D269">
            <v>45290</v>
          </cell>
          <cell r="E269">
            <v>475902000</v>
          </cell>
          <cell r="F269">
            <v>71385300</v>
          </cell>
        </row>
        <row r="270">
          <cell r="A270" t="str">
            <v>265 DE 2023</v>
          </cell>
          <cell r="B270" t="str">
            <v>PRESTACIÓN DE SERVICIOS PROFESIONALES ESPECIALIZADOS EN RELACIONES PÚBLICAS; ASÍ COMO SU APOYO EN EL DESARROLLO DEL PLAN DE COMUNICACIÓN INTERNA, VELANDO POR EL BUEN RELACIONAMIENTO DE LOS COLABORADORES DE LA ENTIDAD Y EL FLUJO DE INFORMACIÓN INTERNA Y EXTERNA.</v>
          </cell>
          <cell r="C270">
            <v>44971</v>
          </cell>
          <cell r="D270">
            <v>45077</v>
          </cell>
          <cell r="E270">
            <v>22679128</v>
          </cell>
          <cell r="F270">
            <v>22679128</v>
          </cell>
        </row>
        <row r="271">
          <cell r="A271" t="str">
            <v>266 DE 2023</v>
          </cell>
          <cell r="B271" t="str">
            <v>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v>
          </cell>
          <cell r="C271">
            <v>44978</v>
          </cell>
          <cell r="D271">
            <v>45199</v>
          </cell>
          <cell r="E271">
            <v>4000000000</v>
          </cell>
          <cell r="F271">
            <v>3600000000</v>
          </cell>
        </row>
        <row r="272">
          <cell r="A272" t="str">
            <v>267 DE 2023</v>
          </cell>
          <cell r="B272" t="str">
            <v>PRESTACIÓN DE SERVICIOS PARA LA ELABORACIÓN DE EXÁMENES MÉDICOS OCUPACIONALES, INCLUIDOS EN EL PROFESIOGRAMA DEL ÁREA DE SEGURIDAD Y SALUD EN EL TRABAJO DE SAPIENCIA</v>
          </cell>
          <cell r="C272">
            <v>44988</v>
          </cell>
          <cell r="D272">
            <v>45291</v>
          </cell>
          <cell r="E272">
            <v>2496000</v>
          </cell>
          <cell r="F272">
            <v>0</v>
          </cell>
        </row>
        <row r="273">
          <cell r="A273" t="str">
            <v>268 DE 2023</v>
          </cell>
          <cell r="B273" t="str">
            <v>PRESTACIÓN DE SERVICIOS DE APOYO PARA EL SOPORTE TÉCNICO, ACTUALIZACIÓN Y MANTENIMIENTO DEL SOFTWARE DE PROCESAMIENTO Y LIQUIDACIÓN DE CRÉDITOS CONDONABLES - MINOTAURO</v>
          </cell>
          <cell r="C273">
            <v>45002</v>
          </cell>
          <cell r="D273">
            <v>45086</v>
          </cell>
          <cell r="E273">
            <v>23562000</v>
          </cell>
          <cell r="F273">
            <v>15708000</v>
          </cell>
        </row>
        <row r="274">
          <cell r="A274" t="str">
            <v>269 DE 2023</v>
          </cell>
          <cell r="B274" t="str">
            <v>ARRENDAMIENTO DE BIEN INMUEBLE UBICADO EN LA CARRERA 95 ENTRE LAS CALLES 38 Y 42 C, IDENTIFICADO CON MATRÍCULA 138159 PARA EL FUNCIONAMIENTO DEL RESTAURANTE N°1 BLOQUE 7 CIUDADELA UNIVERSITARIA OCCIDENTE.</v>
          </cell>
          <cell r="C274">
            <v>44979</v>
          </cell>
          <cell r="D274">
            <v>45068</v>
          </cell>
          <cell r="E274">
            <v>0</v>
          </cell>
          <cell r="F274">
            <v>0</v>
          </cell>
        </row>
        <row r="275">
          <cell r="A275" t="str">
            <v>270 DE 2023</v>
          </cell>
          <cell r="B275" t="str">
            <v>PRESTACIÓN DE SERVICIOS DE APOYO A LA GESTIÓN PARA EL ACCESO, CONSULTA Y REPORTE DE INFORMACIÓN EN LA PLATAFORMA CENTRAL DE INFORMACIÓN FINANCIERA POR PARTE DE LA AGENCIA DE EDUCACIÓN POSTSECUNDARIA DE MEDELLÍN- SAPIENCIA.</v>
          </cell>
          <cell r="C275">
            <v>44991</v>
          </cell>
          <cell r="D275">
            <v>45291</v>
          </cell>
          <cell r="E275">
            <v>10907579</v>
          </cell>
          <cell r="F275">
            <v>6583107</v>
          </cell>
        </row>
        <row r="276">
          <cell r="A276" t="str">
            <v>271 DE 2023</v>
          </cell>
          <cell r="B276" t="str">
            <v>CONTRATO INTERADMINISTRATIVO PARA LA PRESTACIÓN DE SERVICIOS DE MENSAJERÍA EXPRESA, MASIVA Y NOTIFICACIONES JUDICIALES, PARA EL ENVÍO DE LA CORRESPONDENCIA A NIVEL NACIONAL, DEPARTAMENTAL Y MUNICIPAL, DE LA AGENCIA DE EDUCACIÓN POSTSECUNDARIA DE MEDELLÍN – SAPIENCIA.</v>
          </cell>
          <cell r="C276">
            <v>45006</v>
          </cell>
          <cell r="D276">
            <v>45291</v>
          </cell>
          <cell r="E276">
            <v>48125720</v>
          </cell>
          <cell r="F276">
            <v>2732226</v>
          </cell>
        </row>
        <row r="277">
          <cell r="A277" t="str">
            <v>272 DE 2023</v>
          </cell>
          <cell r="B277" t="str">
            <v>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v>
          </cell>
          <cell r="C277">
            <v>44986</v>
          </cell>
          <cell r="D277">
            <v>45077</v>
          </cell>
          <cell r="E277">
            <v>20983077</v>
          </cell>
          <cell r="F277">
            <v>20983077</v>
          </cell>
        </row>
        <row r="278">
          <cell r="A278" t="str">
            <v>273 DE 2023</v>
          </cell>
          <cell r="B278" t="str">
            <v>CONVENIO INTERADMINISTRATIVO PARA CONTRIBUIR A LA PERMANENCIA ESTUDIANTIL DE LOS BENEFICIARIOS DE SAPIENCIA, A TRAVÉS DE LA IMPLEMENTACIÓN DEL PROGRAMA DE AUXILIOS ECONÓMICOS Y FORMACIÓN COMPLEMENTARIA.</v>
          </cell>
          <cell r="C278">
            <v>44988</v>
          </cell>
          <cell r="D278">
            <v>45138</v>
          </cell>
          <cell r="E278">
            <v>413600000</v>
          </cell>
          <cell r="F278">
            <v>413600000</v>
          </cell>
        </row>
        <row r="279">
          <cell r="A279" t="str">
            <v>274 DE 2023</v>
          </cell>
          <cell r="B279" t="str">
            <v>PRESTACIÓN DE SERVICIOS DE UN TECNÓLOGO EN ÁREAS CONTABLES, FINANCIERAS O AFINES, PARA APOYAR LA GESTIÓN FINANCIERA DEL ÁREA PRESUPUESTAL DE LA AGENCIA DE EDUCACIÓN POSTSECUNDARIA DE MEDELLÍN - SAPIENCIA</v>
          </cell>
          <cell r="C279">
            <v>44986</v>
          </cell>
          <cell r="D279">
            <v>45077</v>
          </cell>
          <cell r="E279">
            <v>12451632</v>
          </cell>
          <cell r="F279">
            <v>12451632</v>
          </cell>
        </row>
        <row r="280">
          <cell r="A280" t="str">
            <v>275 DE 2023</v>
          </cell>
          <cell r="B280" t="str">
            <v>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v>
          </cell>
          <cell r="C280">
            <v>45030</v>
          </cell>
          <cell r="D280">
            <v>45274</v>
          </cell>
          <cell r="E280">
            <v>2020173913</v>
          </cell>
          <cell r="F280">
            <v>0</v>
          </cell>
        </row>
        <row r="281">
          <cell r="A281" t="str">
            <v>276 DE 2023</v>
          </cell>
          <cell r="B281" t="str">
            <v>PRESTACIÓN DE SERVICIOS PROFESIONALES PARA LIDERAR LA ESTRATEGIA DIGITAL ALIENADA AL PLAN ESTRATÉGICO DE COMUNICACIONES DE LA AGENCIA DE EDUCACIÓN POSTSECUNDARIA DE MEDELLÍN – SAPIENCIA.</v>
          </cell>
          <cell r="C281">
            <v>45001</v>
          </cell>
          <cell r="D281">
            <v>45077</v>
          </cell>
          <cell r="E281">
            <v>14305538</v>
          </cell>
          <cell r="F281">
            <v>14305538</v>
          </cell>
        </row>
        <row r="282">
          <cell r="A282" t="str">
            <v>278 DE 2023</v>
          </cell>
          <cell r="B282" t="str">
            <v>ADQUISICIÓN DE CERTIFICADO DE FIRMA DIGITAL DE FUNCIÓN PÚBLICA PARA FUNCIONARIOS DE LA AGENCIA DE EDUCACIÓN POSTSECUNDARIA DE MEDELLÍN.</v>
          </cell>
          <cell r="C282">
            <v>44993</v>
          </cell>
          <cell r="D282">
            <v>45358</v>
          </cell>
          <cell r="E282">
            <v>1379448</v>
          </cell>
          <cell r="F282">
            <v>0</v>
          </cell>
        </row>
        <row r="283">
          <cell r="A283" t="str">
            <v>279 DE 2023</v>
          </cell>
          <cell r="B283" t="str">
            <v>CONTRATO INTERADMINISTRATIVO PARA APOYAR EL DESARROLLO DE INICIATIVAS EDUCATIVAS PARA MEJORAR LA PERMANENCIA Y REDUCIR LAS BARRERAS DE ACCESO TECNOLÓGICO MEDIANTE CONECTIVIDAD MÓVIL PARA UN GRUPO DE BENEFICIARIOS DE LOS PROGRAMAS QUE OFERTA LA AGENCIA.</v>
          </cell>
          <cell r="C283">
            <v>44999</v>
          </cell>
          <cell r="D283">
            <v>45121</v>
          </cell>
          <cell r="E283">
            <v>20000000</v>
          </cell>
          <cell r="F283">
            <v>5000000</v>
          </cell>
        </row>
        <row r="284">
          <cell r="A284" t="str">
            <v>280 DE 2023</v>
          </cell>
          <cell r="B284" t="str">
            <v>PRESTACIÓN DE SERVICIOS DE UN AUXILIAR ADMINISTRATIVO, PARA APOYAR LA GESTIÓN FINANCIERA DEL ÁREA PRESUPUESTAL DE LA AGENCIA DE EDUCACIÓN POSTSECUNDARIA DE MEDELLÍN – SAPIENCIA.</v>
          </cell>
          <cell r="C284">
            <v>44991</v>
          </cell>
          <cell r="D284">
            <v>45077</v>
          </cell>
          <cell r="E284">
            <v>5652500</v>
          </cell>
          <cell r="F284">
            <v>5652500</v>
          </cell>
        </row>
        <row r="285">
          <cell r="A285" t="str">
            <v>281 DE 2023</v>
          </cell>
          <cell r="B285" t="str">
            <v>(en blanco)</v>
          </cell>
          <cell r="C285" t="str">
            <v>(en blanco)</v>
          </cell>
          <cell r="D285" t="str">
            <v>(en blanco)</v>
          </cell>
          <cell r="E285">
            <v>0</v>
          </cell>
        </row>
        <row r="286">
          <cell r="A286" t="str">
            <v>282 DE 2023</v>
          </cell>
          <cell r="B286" t="str">
            <v>CONTRATO INTERADMINISTRATIVO PARA LA OFERTA FORMATIVA EN TEMAS RELACIONADOS CON LA CUARTA REVOLUCIÓN INDUSTRIAL BAJO EL MODELO EDUCATIVO DE LA CIUDADELA UNIVERSITARIA @MEDELLÍN Y LA CIUDADELA DE LA CUARTA REVOLUCIÓN Y LA TRANSFORMACIÓN DEL APRENDIZAJE -C4TA.</v>
          </cell>
          <cell r="C286">
            <v>45016</v>
          </cell>
          <cell r="D286">
            <v>45260</v>
          </cell>
          <cell r="E286">
            <v>516609600</v>
          </cell>
          <cell r="F286">
            <v>0</v>
          </cell>
        </row>
        <row r="287">
          <cell r="A287" t="str">
            <v>283 DE 2023</v>
          </cell>
          <cell r="B287" t="str">
            <v>CONVENIO INTERADMINISTRATIVO PARA FORTALECER LAS ÁREAS DE BIENESTAR Y PERMANENCIA, MEDIANTE LA IMPLEMENTACIÓN DEL PROGRAMA DE MONITORIAS Y APOYO AL APRENDIZAJE, PARA LOS ESTUDIANTES DE PREGRADO MATRICULADOS EN LA INSTITUCIÓN UNIVERSITARIA DIGITAL DE ANTIOQUIA.</v>
          </cell>
          <cell r="C287">
            <v>45016</v>
          </cell>
          <cell r="D287">
            <v>45169</v>
          </cell>
          <cell r="E287">
            <v>49700000</v>
          </cell>
          <cell r="F287">
            <v>0</v>
          </cell>
        </row>
        <row r="288">
          <cell r="A288" t="str">
            <v>284 DE 2023</v>
          </cell>
          <cell r="B288" t="str">
            <v>CONVENIO INTERADMINISTRATIVO PARA FORTALECER LAS ÁREAS DE BIENESTAR Y PERMANENCIA, MEDIANTE LA IMPLEMENTACIÓN DEL PROGRAMA DE MONITORIAS Y APOYO AL APRENDIZAJE, PARA LOS ESTUDIANTES DE PREGRADO MATRICULADOS EN LA INSTITUCIÓN UNIVERSITARIA TECNOLÓGICO DE ANTIOQUIA.</v>
          </cell>
          <cell r="C288">
            <v>45050</v>
          </cell>
          <cell r="D288">
            <v>45107</v>
          </cell>
          <cell r="E288">
            <v>180000000</v>
          </cell>
          <cell r="F288">
            <v>0</v>
          </cell>
        </row>
        <row r="289">
          <cell r="A289" t="str">
            <v>285 DE 2023</v>
          </cell>
          <cell r="B289" t="str">
            <v>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v>
          </cell>
          <cell r="C289">
            <v>45027</v>
          </cell>
          <cell r="D289">
            <v>45291</v>
          </cell>
          <cell r="E289">
            <v>2772554348</v>
          </cell>
          <cell r="F289">
            <v>2772554348</v>
          </cell>
        </row>
        <row r="290">
          <cell r="A290" t="str">
            <v>286 DE 2023</v>
          </cell>
          <cell r="B290" t="str">
            <v>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v>
          </cell>
          <cell r="C290">
            <v>45029</v>
          </cell>
          <cell r="D290">
            <v>45273</v>
          </cell>
          <cell r="E290">
            <v>2772554348</v>
          </cell>
          <cell r="F290">
            <v>1386277174</v>
          </cell>
        </row>
        <row r="291">
          <cell r="A291" t="str">
            <v>287 DE 2023</v>
          </cell>
          <cell r="B291" t="str">
            <v>PRESTACIÓN DE SERVICIOS COMO TÉCNICO PARA APOYAR LAS ACTIVIDADES ADMINISTRATIVAS, FINANCIERAS, LOGÍSTICAS Y SOPORTE OPERATIVO DE LA AGENCIA DE EDUCACIÓN POSTSECUNDARIA DE MEDELLÍN - SAPIENCIA</v>
          </cell>
          <cell r="C291">
            <v>45000</v>
          </cell>
          <cell r="D291">
            <v>45291</v>
          </cell>
          <cell r="E291">
            <v>30335867</v>
          </cell>
          <cell r="F291">
            <v>0</v>
          </cell>
        </row>
        <row r="292">
          <cell r="A292" t="str">
            <v>288 DE 2023</v>
          </cell>
          <cell r="B292" t="str">
            <v xml:space="preserve">PRESTACIÓN DE SERVICIOS PROFESIONALES PARA APOYAR LA ESTRATEGIA DIGITAL DE LA AGENCIA DE EDUCACIÓN POSTSECUNDARIA DE MEDELLÍN – SAPIENCIA, QUE OPTÍMESE EL FLUJO DE LOS CANALES DE COMUNICACIÓN INTERNOS Y EXTERNOS. </v>
          </cell>
          <cell r="C292">
            <v>45007</v>
          </cell>
          <cell r="D292">
            <v>45077</v>
          </cell>
          <cell r="E292">
            <v>10231932</v>
          </cell>
          <cell r="F292">
            <v>10231932</v>
          </cell>
        </row>
        <row r="293">
          <cell r="A293" t="str">
            <v>289 DE 2023</v>
          </cell>
          <cell r="B293" t="str">
            <v>PRESTACIÓN DE SERVICIOS PARA APOYAR EL PROCESO DE ATENCIÓN A LA CIUDADANÍA EN LA AGENCIA DE EDUCACIÓN POSTSECUNDARIA DE MEDELLÍN – SAPIENCIA.</v>
          </cell>
          <cell r="C293">
            <v>45006</v>
          </cell>
          <cell r="D293">
            <v>45291</v>
          </cell>
          <cell r="E293">
            <v>20090000</v>
          </cell>
          <cell r="F293">
            <v>7175000</v>
          </cell>
        </row>
        <row r="294">
          <cell r="A294" t="str">
            <v>290 DE 2023</v>
          </cell>
          <cell r="B294" t="str">
            <v>PRESTACIÓN DE SERVICIOS DE SOPORTE TÉCNICO, ACTUALIZACIÓN Y MANTENIMIENTO DEL SISTEMA DE INFORMACIÓN ISOLUCION EN LA AGENCIA DE EDUCACIÓN POSTSECUNDARIA DE MEDELLÍN- SAPIENCIA</v>
          </cell>
          <cell r="C294">
            <v>45015</v>
          </cell>
          <cell r="D294">
            <v>45291</v>
          </cell>
          <cell r="E294">
            <v>15565797</v>
          </cell>
          <cell r="F294">
            <v>3891449</v>
          </cell>
        </row>
        <row r="295">
          <cell r="A295" t="str">
            <v>291 DE 2023</v>
          </cell>
          <cell r="B295" t="str">
            <v>PRESTACIÓN DE SERVICIOS DE ÁREA PROTEGIDA PARA TODAS LAS PERSONAS AL INTERIOR DE LA AGENCIA DE EDUCACIÓN POSTSECUNDARIA DE MEDELLÍN - SAPIENCIA, Y EN LA CIUDADELA DE LA CUARTA REVOLUCIÓN DEL APRENDIZAJE C4TA.</v>
          </cell>
          <cell r="C295">
            <v>45012</v>
          </cell>
          <cell r="D295">
            <v>45291</v>
          </cell>
          <cell r="E295">
            <v>18959976</v>
          </cell>
          <cell r="F295">
            <v>3791996</v>
          </cell>
        </row>
        <row r="296">
          <cell r="A296" t="str">
            <v>292 DE 2023</v>
          </cell>
          <cell r="B296" t="str">
            <v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v>
          </cell>
          <cell r="C296">
            <v>45012</v>
          </cell>
          <cell r="D296">
            <v>45049</v>
          </cell>
          <cell r="E296">
            <v>46462947</v>
          </cell>
          <cell r="F296">
            <v>6274193</v>
          </cell>
        </row>
        <row r="297">
          <cell r="A297" t="str">
            <v>293 DE 2023</v>
          </cell>
          <cell r="B297" t="str">
            <v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v>
          </cell>
          <cell r="C297">
            <v>45012</v>
          </cell>
          <cell r="D297">
            <v>45291</v>
          </cell>
          <cell r="E297">
            <v>52262897</v>
          </cell>
          <cell r="F297">
            <v>17929607</v>
          </cell>
        </row>
        <row r="298">
          <cell r="A298" t="str">
            <v>294 DE 2023</v>
          </cell>
          <cell r="B298" t="str">
            <v xml:space="preserve">PRESTACIÓN DE SERVICIOS DE APOYO A LA GESTIÓN PARA EL DESARROLLO DE ACTIVIDADES TÉCNICAS, LOGÍSTICAS Y OPERATIVAS RELACIONADAS AL PROYECTO APOYO EN LA FORMACIÓN DE TALENTO ESPECIALIZADO EN ÁREAS DE LA INDUSTRIA 4.0. </v>
          </cell>
          <cell r="C298">
            <v>45012</v>
          </cell>
          <cell r="D298">
            <v>45291</v>
          </cell>
          <cell r="E298">
            <v>22744987</v>
          </cell>
          <cell r="F298">
            <v>7803025</v>
          </cell>
        </row>
        <row r="299">
          <cell r="A299" t="str">
            <v>295 DE 2023</v>
          </cell>
          <cell r="B299" t="str">
            <v>CONVENIO INTERADMINISTRATIVO PARA EL APOYO Y FORTALECIMIENTO DE LA MOVILIDAD INTERNACIONAL DE SEMILLERISTAS DE LA IU. PASCUAL BRAVO A TRAVÉS DE LA MISIÓN ACADÉMICA INTERNACIONAL MEXICO 2023.</v>
          </cell>
          <cell r="C299">
            <v>45044</v>
          </cell>
          <cell r="D299">
            <v>45260</v>
          </cell>
          <cell r="E299">
            <v>151875000</v>
          </cell>
          <cell r="F299">
            <v>151875000</v>
          </cell>
        </row>
        <row r="300">
          <cell r="A300" t="str">
            <v>296 DE 2023</v>
          </cell>
          <cell r="B300" t="str">
            <v>AUNAR ESFUERZOS PARA FORTALECER LAS ÁREAS DE BIENESTAR Y PERMANENCIA, MEDIANTE LA IMPLEMENTACIÓN DEL PROGRAMA DE MONITORIAS Y APOYO AL APRENDIZAJE, PARA LOS ESTUDIANTES DE PREGRADO MATRICULADOS EN LA UNAL - INSTITUCIÓN UNIVERSITARIA</v>
          </cell>
          <cell r="C300">
            <v>45090</v>
          </cell>
          <cell r="D300">
            <v>45138</v>
          </cell>
          <cell r="E300">
            <v>216000000</v>
          </cell>
          <cell r="F300">
            <v>0</v>
          </cell>
        </row>
        <row r="301">
          <cell r="A301" t="str">
            <v>297 DE 2023</v>
          </cell>
          <cell r="B301" t="str">
            <v>CONVENIO INTERADMINISTRATIVO PARA EL APOYO Y FORTALECIMIENTO DE LAS ESTRATEGIAS DE APROPIACIÓN SOCIAL DEL CONOCIMIENTO CIENTÍFICO CON ENFOQUE DE GÉNERO EN LA INSTITUCIÓN UNIVERSITARIA PASCUAL BRAVO.</v>
          </cell>
          <cell r="C301">
            <v>45051</v>
          </cell>
          <cell r="D301">
            <v>45260</v>
          </cell>
          <cell r="E301">
            <v>38125000</v>
          </cell>
          <cell r="F301">
            <v>38125000</v>
          </cell>
        </row>
        <row r="302">
          <cell r="A302" t="str">
            <v>298 DE 2023</v>
          </cell>
          <cell r="B302" t="str">
            <v>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v>
          </cell>
          <cell r="C302">
            <v>45033</v>
          </cell>
          <cell r="D302">
            <v>45291</v>
          </cell>
          <cell r="E302">
            <v>48448087</v>
          </cell>
          <cell r="F302">
            <v>14114797</v>
          </cell>
        </row>
        <row r="303">
          <cell r="A303" t="str">
            <v>299 DE 2023</v>
          </cell>
          <cell r="B303" t="str">
            <v> PRESTACIÓN DE SERVICIOS PARA APOYAR LAS ACTIVIDADES ADMINISTRATIVAS, LOGÍSTICAS Y OPERATIVAS DE LA SEDE C4TA O EN DIFERENTES SEDES DE LA AGENCIA DE EDUCACIÓN POSTSECUNDARIA DE MEDELLÍN.</v>
          </cell>
          <cell r="C303">
            <v>45042</v>
          </cell>
          <cell r="D303">
            <v>45291</v>
          </cell>
          <cell r="E303">
            <v>16292500</v>
          </cell>
          <cell r="F303">
            <v>4322500</v>
          </cell>
        </row>
        <row r="304">
          <cell r="A304" t="str">
            <v>300 DE 2023</v>
          </cell>
          <cell r="B304" t="str">
            <v>PRESTACIÓN DEL SERVICIO DE ALMACENAMIENTO, CUSTODIA Y ADMINISTRACIÓN DEL ARCHIVO DE LA AGENCIA DE EDUCACIÓN POSTSECUNDARIA DE MEDELLÍN- SAPIENCIA.</v>
          </cell>
          <cell r="C304">
            <v>45054</v>
          </cell>
          <cell r="D304">
            <v>45291</v>
          </cell>
          <cell r="E304">
            <v>11280010</v>
          </cell>
          <cell r="F304">
            <v>946431</v>
          </cell>
        </row>
        <row r="305">
          <cell r="A305" t="str">
            <v>301 DE 2023</v>
          </cell>
          <cell r="B305" t="str">
            <v>PRESTACIÓN DE SERVICIOS PROFESIONALES ESPECIALIZADOS PARA APOYAR LA IDENTIFICACIÓN DE LAS NECESIDADES DE LA OFERTA ACADÉMICA EN LA ARTICULACIÓN CON INSTITUCIONES Y/O ACTORES QUE FIJEN LAS RUTAS DE LA CONSTRUCCIÓN DE LAS ALIANZAS ESTRATÉGICAS CON LAS DIFERENTES ENTIDADES PÚBLICAS Y PRIVADAS QUE CONTRIBUYAN EN LAS ACCIONES PROPIAS DE LA ESTRATEGIA DE EDUCACIÓN POSTSECUNDARIA Y TRANSFORMACIÓN EDUCATIVA DE SAPIENCIA EN EL MARCO DEL PROYECTO CIUDADELA UNIVERSITARIA.</v>
          </cell>
          <cell r="C305">
            <v>45050</v>
          </cell>
          <cell r="D305">
            <v>45291</v>
          </cell>
          <cell r="E305">
            <v>55255436</v>
          </cell>
          <cell r="F305">
            <v>13289282</v>
          </cell>
        </row>
        <row r="306">
          <cell r="A306" t="str">
            <v>302 DE 2023</v>
          </cell>
          <cell r="B306" t="str">
            <v>PRESTACIÓN DE SERVICIOS COMO AUXILIAR ADMINISTRATIVO DE APOYO A LA ORGANIZACIÓN, CONSERVACIÓN Y UTILIZACIÓN ADECUADA DE LA INFORMACIÓN QUE CONFORMA EL ARCHIVO GENERAL DE LA AGENCIA DE EDUCACIÓN POSTSECUNDARIA DE MEDELLÍN-SAPIENCIA</v>
          </cell>
          <cell r="C306">
            <v>45051</v>
          </cell>
          <cell r="D306">
            <v>45291</v>
          </cell>
          <cell r="E306">
            <v>15760500</v>
          </cell>
          <cell r="F306">
            <v>3790500</v>
          </cell>
        </row>
        <row r="307">
          <cell r="A307" t="str">
            <v>303 DE 2023</v>
          </cell>
          <cell r="B307" t="str">
            <v>PRESTACIÓN DE SERVICIOS PROFESIONALES PARA LIDERAR Y COORDINAR LAS ACCIONES Y ESTRATEGIAS PROPIAS DEL PROYECTO FORTALECIMIENTO DEL ECOSISTEMA DE EDUCACIÓN DIGITAL @MEDELLIN DE LA AGENCIA DE EDUCACIÓN POSTSECUNDARIA – SAPIENCIA</v>
          </cell>
          <cell r="C307">
            <v>45050</v>
          </cell>
          <cell r="D307">
            <v>45291</v>
          </cell>
          <cell r="E307">
            <v>55255436</v>
          </cell>
          <cell r="F307">
            <v>13289282</v>
          </cell>
        </row>
        <row r="308">
          <cell r="A308" t="str">
            <v>304 DE 2023</v>
          </cell>
          <cell r="B308" t="str">
            <v>PRESTACIÓN DE SERVICIOS PROFESIONALES PARA EL APOYO EN EL PROCESO ADMINISTRATIVO Y FINANCIERO DE LOS PROYECTOS DE LA SUBDIRECCIÓN PARA LA GESTIÓN DE LA EDUCACIÓN POSTSECUNDARIA DE MEDELLÍN</v>
          </cell>
          <cell r="C308">
            <v>45050</v>
          </cell>
          <cell r="D308">
            <v>45291</v>
          </cell>
          <cell r="E308">
            <v>40188754</v>
          </cell>
          <cell r="F308">
            <v>9665650</v>
          </cell>
        </row>
        <row r="309">
          <cell r="A309" t="str">
            <v>305 DE 2023</v>
          </cell>
          <cell r="B309" t="str">
            <v>PRESTACIÓN DE SERVICIOS PROFESIONALES PARA APOYAR A LA SUBDIRECCIÓN PARA LA GESTIÓN DE LA EDUCACIÓN POSTSECUNDARIA EN LA REALIZACIÓN DE ACTIVIDADES ADMINISTRATIVAS, OPERATIVAS, JURÍDICAS Y DE APOYO A LA SUPERVISIÓN RELACIONADAS AL PROYECTO DE ALIANZAS Y BILINGÜISMO</v>
          </cell>
          <cell r="C309">
            <v>45055</v>
          </cell>
          <cell r="D309">
            <v>45169</v>
          </cell>
          <cell r="E309">
            <v>23738900</v>
          </cell>
          <cell r="F309">
            <v>11021632</v>
          </cell>
        </row>
        <row r="310">
          <cell r="A310" t="str">
            <v>306 DE 2023</v>
          </cell>
          <cell r="B310" t="str">
            <v>FORTALECER LAS ACTIVIDADES INVESTIGATIVAS EN LA UNIVERSIDAD NACIONAL SEDE MEDELLÍN, A TRAVÉS DE LA CONSTRUCCIÓN DE UN PREMIO A LA INNOVACIÓN SOCIAL UNIVERSITARIA.</v>
          </cell>
          <cell r="C310">
            <v>45106</v>
          </cell>
          <cell r="D310">
            <v>45270</v>
          </cell>
          <cell r="E310">
            <v>70000000</v>
          </cell>
          <cell r="F310">
            <v>0</v>
          </cell>
        </row>
        <row r="311">
          <cell r="A311" t="str">
            <v>307 DE 2023</v>
          </cell>
          <cell r="B311" t="str">
            <v>AUNAR ESFUERZOS PARA FORTALECER LAS ÁREAS DE BIENESTAR Y PERMANENCIA, MEDIANTE LA IMPLEMENTACIÓN DEL PROGRAMA DE MONITORIAS Y APOYO AL APRENDIZAJE PARA LOS ESTUDIANTES DE PREGRADO MATRICULADOS EN LA INSTITUCIÓN UNIVERSITARIA PASCUAL BRAVO</v>
          </cell>
          <cell r="C311">
            <v>45114</v>
          </cell>
          <cell r="D311">
            <v>45260</v>
          </cell>
          <cell r="E311">
            <v>202399730</v>
          </cell>
          <cell r="F311">
            <v>0</v>
          </cell>
        </row>
        <row r="312">
          <cell r="A312" t="str">
            <v>308 DE 2023</v>
          </cell>
          <cell r="B312" t="str">
            <v>CONVENIO INTERADMINISTRATIVO PARA ARTICULAR ESFUERZOS TÉCNICOS, ECONÓMICOS Y ADMINISTRATIVOS PARA EL DESARROLLO DE INICIATIVAS QUE PROMUEVAN LA MOVILIDAD INTERNACIONAL DE LOS ACTORES DE LA EDUCACIÓN POSTSECUNDARIA</v>
          </cell>
          <cell r="C312">
            <v>45107</v>
          </cell>
          <cell r="D312">
            <v>45275</v>
          </cell>
          <cell r="E312">
            <v>60000000</v>
          </cell>
          <cell r="F312">
            <v>0</v>
          </cell>
        </row>
        <row r="313">
          <cell r="A313" t="str">
            <v>309 DE 2023</v>
          </cell>
          <cell r="B313" t="str">
            <v>CONTRATO INTERADMINISTRATIVO PARA EL FORTALECIMIENTO DE LAS CAPACIDADES DE LOS ESTUDIANTES, INVESTIGADORES Y SEMILLERISTAS DEL DISTRITO DE MEDELLÍN, PARA MEJORAR SUS HABILIDADES PROFESIONALES Y CONTRIBUIR EN LA CONEXIÓN CON EL SECTOR PRODUCTIVO.</v>
          </cell>
          <cell r="C313">
            <v>45104</v>
          </cell>
          <cell r="D313">
            <v>45260</v>
          </cell>
          <cell r="E313">
            <v>170000000</v>
          </cell>
          <cell r="F313">
            <v>0</v>
          </cell>
        </row>
        <row r="314">
          <cell r="A314" t="str">
            <v>310 DE 2023</v>
          </cell>
          <cell r="B314" t="str">
            <v>PRESTAR LOS SERVICIOS PARA EL APOYO EN LA EVALUACIÓN Y CALIFICACIÓN DE LOS PROGRAMAS DE POSGRADOS INTERNACIONALES PARA “ENLAZA MUNDOS” DE SAPIENCIA, CONVOCATORIA 2023 - 2.</v>
          </cell>
          <cell r="C314">
            <v>45090</v>
          </cell>
          <cell r="D314">
            <v>45291</v>
          </cell>
          <cell r="E314">
            <v>8720320</v>
          </cell>
          <cell r="F314">
            <v>0</v>
          </cell>
        </row>
        <row r="315">
          <cell r="A315" t="str">
            <v>312 DE 2023</v>
          </cell>
          <cell r="B315" t="str">
            <v>ARRENDAMIENTO DE ESPACIOS DE LA CIUDADELA DE LA CUARTA REVOLUCIÓN Y TRANSFORMACIÓN DEL APRENDIZAJE C4TA, PARA EL FUNCIONAMIENTO DE RESTAURANTE, CAFETERÍAS, FRUTERA, MISCELÁNEA Y MAQUINAS DE VENDING.</v>
          </cell>
          <cell r="C315" t="str">
            <v>N/A</v>
          </cell>
          <cell r="D315">
            <v>48152</v>
          </cell>
          <cell r="E315">
            <v>0</v>
          </cell>
          <cell r="F315">
            <v>0</v>
          </cell>
        </row>
        <row r="316">
          <cell r="A316" t="str">
            <v>313 DE 2023</v>
          </cell>
          <cell r="B316" t="str">
            <v>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v>
          </cell>
          <cell r="C316">
            <v>45097</v>
          </cell>
          <cell r="D316">
            <v>45291</v>
          </cell>
          <cell r="E316">
            <v>4541051087</v>
          </cell>
          <cell r="F316">
            <v>0</v>
          </cell>
        </row>
        <row r="317">
          <cell r="A317" t="str">
            <v>314 DE 2023</v>
          </cell>
          <cell r="B317" t="str">
            <v>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v>
          </cell>
          <cell r="C317">
            <v>45099</v>
          </cell>
          <cell r="D317">
            <v>45291</v>
          </cell>
          <cell r="E317">
            <v>4503521739</v>
          </cell>
          <cell r="F317">
            <v>0</v>
          </cell>
        </row>
        <row r="318">
          <cell r="A318" t="str">
            <v>315 DE 2023</v>
          </cell>
          <cell r="B318" t="str">
            <v>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v>
          </cell>
          <cell r="C318">
            <v>45090</v>
          </cell>
          <cell r="D318">
            <v>45291</v>
          </cell>
          <cell r="E318">
            <v>4541051087</v>
          </cell>
          <cell r="F318">
            <v>0</v>
          </cell>
        </row>
        <row r="319">
          <cell r="A319" t="str">
            <v>316 DE 2023</v>
          </cell>
          <cell r="B319" t="str">
            <v>CONVENIO INTERADMINISTRATIVO PARA GARANTIZAR LA OPERACIÓN DEL PROGRAMA ÚNICO DE ACCESO Y PERMANENCIA (PUAP) EN LA LÍNEA DE MATRÍCULA CERO EN EL INSTITUTO TECNOLÓGICO METROPOLITANO ITM PARA PERIODO ACADÉMICO 2023-1.</v>
          </cell>
          <cell r="C319">
            <v>45084</v>
          </cell>
          <cell r="D319">
            <v>45235</v>
          </cell>
          <cell r="E319">
            <v>16756318460</v>
          </cell>
          <cell r="F319">
            <v>13405054768</v>
          </cell>
        </row>
        <row r="320">
          <cell r="A320" t="str">
            <v>317 DE 2023</v>
          </cell>
          <cell r="B320" t="str">
            <v>CONVENIO INTERADMINISTRATIVO PARA GARANTIZAR LA OPERACIÓN DEL PROGRAMA ÚNICO DE ACCESO Y PERMANENCIA (PUAP) EN LA LÍNEA DE MATRÍCULA CERO EN LA INSTITUCIÓN UNIVERSITARIA COLEGIO MAYOR DE ANTIOQUIA PARA PERIODO ACADÉMICO 2023-1.</v>
          </cell>
          <cell r="C320">
            <v>45084</v>
          </cell>
          <cell r="D320">
            <v>45235</v>
          </cell>
          <cell r="E320">
            <v>741406860</v>
          </cell>
          <cell r="F320">
            <v>593125488</v>
          </cell>
        </row>
        <row r="321">
          <cell r="A321" t="str">
            <v>318 DE 2023</v>
          </cell>
          <cell r="B321" t="str">
            <v>CONVENIO INTERADMINISTRATIVO PARA GARANTIZAR LA OPERACIÓN DEL PROGRAMA ÚNICO DE ACCESO Y PERMANENCIA (PUAP) EN LA LÍNEA DE MATRÍCULA CERO EN LA INSTITUCIÓN UNIVERSITARIA PASCUAL BRAVO PARA PERIODO ACADÉMICO 2023-1.</v>
          </cell>
          <cell r="C321">
            <v>45086</v>
          </cell>
          <cell r="D321">
            <v>45235</v>
          </cell>
          <cell r="E321">
            <v>2253468644</v>
          </cell>
          <cell r="F321">
            <v>1802774914</v>
          </cell>
        </row>
        <row r="322">
          <cell r="A322" t="str">
            <v>319 DE 2023</v>
          </cell>
          <cell r="B322" t="str">
            <v>CONTRATO INTERADMINISTRATIVO PARA CONSERVAR EN ÓPTIMAS CONDICIONES DE FUNCIONAMIENTO LOS BIENES INMUEBLES QUE LE HAN SIDO ENTREGADOS A LA AGENCIA MEDIANTE COMODATO.</v>
          </cell>
          <cell r="C322">
            <v>45103</v>
          </cell>
          <cell r="D322">
            <v>45291</v>
          </cell>
          <cell r="E322">
            <v>931263034</v>
          </cell>
          <cell r="F322">
            <v>0</v>
          </cell>
        </row>
        <row r="323">
          <cell r="A323" t="str">
            <v>320 DE 2023</v>
          </cell>
          <cell r="B323" t="str">
            <v>PRESTACIÓN DE SERVICIOS PROFESIONALES ESPECIALIZADOS PARA EL ACOMPAÑAMIENTO JURÍDICO EN CONTRATACIÓN PÚBICA DE LA AGENCIA DE EDUCACIÓN POSTSECUNDARIA DE MEDELLÍN – SAPIENCIA</v>
          </cell>
          <cell r="C323">
            <v>45078</v>
          </cell>
          <cell r="D323">
            <v>45291</v>
          </cell>
          <cell r="E323">
            <v>48960513</v>
          </cell>
          <cell r="F323">
            <v>6994359</v>
          </cell>
        </row>
        <row r="324">
          <cell r="A324" t="str">
            <v>321 DE 2023</v>
          </cell>
          <cell r="B324" t="str">
            <v>PRESTACIÓN DE SERVICIOS PROFESIONALES PARA APOYAR LAS ACTIVIDADES ADMINISTRATIVAS Y FINANCIERAS EN LA GESTIÓN CONTRACTUAL DE LA AGENCIA DE EDUCACIÓN POSTSECUNDARIA DE MEDELLÍN – SAPIENCIA.</v>
          </cell>
          <cell r="C324">
            <v>45078</v>
          </cell>
          <cell r="D324">
            <v>45291</v>
          </cell>
          <cell r="E324">
            <v>44510438</v>
          </cell>
          <cell r="F324">
            <v>6358634</v>
          </cell>
        </row>
        <row r="325">
          <cell r="A325" t="str">
            <v>322 DE 2023</v>
          </cell>
          <cell r="B325" t="str">
            <v>PRESTACIÓN DE SERVICIOS PROFESIONALES PARA APOYAR LAS ACTIVIDADES ADMINISTRATIVAS Y FINANCIERAS EN LA GESTIÓN CONTRACTUAL DE LA AGENCIA DE EDUCACIÓN POSTSECUNDARIA DE MEDELLÍN – SAPIENCIA.</v>
          </cell>
          <cell r="C325">
            <v>45078</v>
          </cell>
          <cell r="D325">
            <v>45169</v>
          </cell>
          <cell r="E325">
            <v>19075902</v>
          </cell>
          <cell r="F325">
            <v>6358634</v>
          </cell>
        </row>
        <row r="326">
          <cell r="A326" t="str">
            <v>323 DE 2023</v>
          </cell>
          <cell r="B326" t="str">
            <v>PRESTACIÓN DE SERVICIOS PROFESIONALES PARA APOYAR LAS ACTIVIDADES ADMINISTRATIVAS Y FINANCIERAS EN LA GESTIÓN CONTRACTUAL DE LA AGENCIA DE EDUCACIÓN POSTSECUNDARIA DE MEDELLÍN – SAPIENCIA.</v>
          </cell>
          <cell r="C326">
            <v>45078</v>
          </cell>
          <cell r="D326">
            <v>45169</v>
          </cell>
          <cell r="E326">
            <v>19075902</v>
          </cell>
          <cell r="F326">
            <v>6358634</v>
          </cell>
        </row>
        <row r="327">
          <cell r="A327" t="str">
            <v>324 DE 2023</v>
          </cell>
          <cell r="B327" t="str">
            <v>PRESTACIÓN DE SERVICIOS PARA APOYAR EL PROCESO DE ATENCIÓN A LA CIUDADANÍA EN LA AGENCIA DE EDUCACIÓN POSTSECUNDARIA DE MEDELLÍN – SAPIENCIA.</v>
          </cell>
          <cell r="C327">
            <v>45078</v>
          </cell>
          <cell r="D327">
            <v>45291</v>
          </cell>
          <cell r="E327">
            <v>17432289</v>
          </cell>
          <cell r="F327">
            <v>2490327</v>
          </cell>
        </row>
        <row r="328">
          <cell r="A328" t="str">
            <v>325 DE 2023</v>
          </cell>
          <cell r="B328" t="str">
            <v>PRESTACIÓN DE SERVICIOS PARA APOYAR EL PROCESO DE ATENCIÓN A LA CIUDADANÍA EN LA AGENCIA DE EDUCACIÓN POSTSECUNDARIA DE MEDELLÍN – SAPIENCIA.</v>
          </cell>
          <cell r="C328">
            <v>45078</v>
          </cell>
          <cell r="D328">
            <v>45291</v>
          </cell>
          <cell r="E328">
            <v>17432289</v>
          </cell>
          <cell r="F328">
            <v>2490327</v>
          </cell>
        </row>
        <row r="329">
          <cell r="A329" t="str">
            <v>326 DE 2023</v>
          </cell>
          <cell r="B329" t="str">
            <v>PRESTACIÓN DE SERVICIOS PARA APOYAR EL PROCESO DE ATENCIÓN A LA CIUDADANÍA EN LA AGENCIA DE EDUCACIÓN POSTSECUNDARIA DE MEDELLÍN – SAPIENCIA.</v>
          </cell>
          <cell r="C329">
            <v>45078</v>
          </cell>
          <cell r="D329">
            <v>45291</v>
          </cell>
          <cell r="E329">
            <v>17432289</v>
          </cell>
          <cell r="F329">
            <v>2490327</v>
          </cell>
        </row>
        <row r="330">
          <cell r="A330" t="str">
            <v>327 DE 2023</v>
          </cell>
          <cell r="B330" t="str">
            <v>PRESTACIÓN DE SERVICIOS PROFESIONALES EN DERECHO PARA EL APOYO JURÍDICO, A LA GESTIÓN Y EL FORTALECIMIENTO DE LOS PROCESOS DEL SISTEMA DE CONTROL INTERNO DE LA AGENCIA DE EDUCACIÓN POSTSECUNDARIA DE MEDELLÍN-SAPIENCIA.</v>
          </cell>
          <cell r="C330">
            <v>45078</v>
          </cell>
          <cell r="D330">
            <v>45291</v>
          </cell>
          <cell r="E330">
            <v>40055505</v>
          </cell>
          <cell r="F330">
            <v>5722215</v>
          </cell>
        </row>
        <row r="331">
          <cell r="A331" t="str">
            <v>328 DE 2023</v>
          </cell>
          <cell r="B331" t="str">
            <v>PRESTACIÓN DE SERVICIOS PROFESIONALES COMO ARQUITECTO DE PLATAFORMA PARA GESTIÓN, INTEGRACIÓN Y ADMINISTRACIÓN DEL ECOSISTEMA DE EDUCACIÓN DIGITAL @MEDELLÍN DE LA SUBDIRECCIÓN GESTIÓN EDUCACIÓN POSTSECUNDARIA</v>
          </cell>
          <cell r="C331">
            <v>45078</v>
          </cell>
          <cell r="D331">
            <v>45291</v>
          </cell>
          <cell r="E331">
            <v>40055505</v>
          </cell>
          <cell r="F331">
            <v>5722215</v>
          </cell>
        </row>
        <row r="332">
          <cell r="A332" t="str">
            <v>329 DE 2023</v>
          </cell>
          <cell r="B332"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332">
            <v>45082</v>
          </cell>
          <cell r="D332">
            <v>45291</v>
          </cell>
          <cell r="E332">
            <v>34931997</v>
          </cell>
          <cell r="F332">
            <v>4408893</v>
          </cell>
        </row>
        <row r="333">
          <cell r="A333" t="str">
            <v>330 DE 2023</v>
          </cell>
          <cell r="B333" t="str">
            <v>PRESTACIÓN DE SERVICIOS PROFESIONALES EN ECONOMÍA PARA EL APOYO FINANCIERO, A LA GESTIÓN Y EL FORTALECIMIENTO DE LOS PROCESOS DEL SISTEMA DE CONTROL INTERNO DE LA AGENCIA DE EDUCACIÓN POSTSECUNDARIA DE MEDELLÍN-SAPIENCIA.</v>
          </cell>
          <cell r="C333">
            <v>45078</v>
          </cell>
          <cell r="D333">
            <v>45107</v>
          </cell>
          <cell r="E333">
            <v>31140662</v>
          </cell>
          <cell r="F333">
            <v>4448666</v>
          </cell>
        </row>
        <row r="334">
          <cell r="A334" t="str">
            <v>331 DE 2023</v>
          </cell>
          <cell r="B334"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334">
            <v>45078</v>
          </cell>
          <cell r="D334">
            <v>45291</v>
          </cell>
          <cell r="E334">
            <v>40055505</v>
          </cell>
          <cell r="F334">
            <v>5722215</v>
          </cell>
        </row>
        <row r="335">
          <cell r="A335" t="str">
            <v>332 DE 2023</v>
          </cell>
          <cell r="B335" t="str">
            <v>PRESTACIÓN DE SERVICIOS DE TECNÓLOGO EN GESTIÓN DOCUMENTAL, ADMINISTRACIÓN DOCUMENTAL O ARCHIVÍSTICA PARA APOYAR LA PLANEACIÓN, EJECUCIÓN, SEGUIMIENTO Y MEJORA CONTINUA DE LA POLÍTICA DE GESTIÓN DOCUMENTAL EN LA AGENCIA DE EDUCACIÓN POSTSECUNDARIA DE MEDELLÍN</v>
          </cell>
          <cell r="C335">
            <v>45078</v>
          </cell>
          <cell r="D335">
            <v>45291</v>
          </cell>
          <cell r="E335">
            <v>29053808</v>
          </cell>
          <cell r="F335">
            <v>4150544</v>
          </cell>
        </row>
        <row r="336">
          <cell r="A336" t="str">
            <v>333 DE 2023</v>
          </cell>
          <cell r="B336" t="str">
            <v>PRESTACIÓN DE SERVICIOS COMO AUXILIAR ADMINISTRATIVO DE APOYO A LA ORGANIZACIÓN, CONSERVACIÓN Y UTILIZACIÓN ADECUADA DE LA INFORMACIÓN QUE CONFORMA EL ARCHIVO GENERAL DE LA AGENCIA DE EDUCACIÓN POSTSECUNDARIA DE MEDELLÍN-SAPIENCIA</v>
          </cell>
          <cell r="C336">
            <v>45078</v>
          </cell>
          <cell r="D336">
            <v>45291</v>
          </cell>
          <cell r="E336">
            <v>13965000</v>
          </cell>
          <cell r="F336">
            <v>1995000</v>
          </cell>
        </row>
        <row r="337">
          <cell r="A337" t="str">
            <v>334 DE 2023</v>
          </cell>
          <cell r="B337" t="str">
            <v>PRESTACIÓN DE SERVICIOS PROFESIONALES EN GESTIÓN DOCUMENTAL, ADMINISTRACIÓN DOCUMENTAL O ARCHIVÍSTICA PARA LA APOYAR LA PLANEACIÓN, EJECUCIÓN, SEGUIMIENTO Y MEJORA CONTINUA DE LA POLÍTICA DE GESTIÓN DOCUMENTAL EN LA AGENCIA DE EDUCACIÓN POSTSECUNDARIA DE MEDELLÍN</v>
          </cell>
          <cell r="C337">
            <v>45078</v>
          </cell>
          <cell r="D337">
            <v>45291</v>
          </cell>
          <cell r="E337">
            <v>31140662</v>
          </cell>
          <cell r="F337">
            <v>4448666</v>
          </cell>
        </row>
        <row r="338">
          <cell r="A338" t="str">
            <v>335 DE 2023</v>
          </cell>
          <cell r="B338" t="str">
            <v>PRESTACIÓN DE SERVICIOS PARA APOYAR EL PROCESO DE GESTIÓN DOCUMENTAL Y ATENCIÓN A LA CIUDADANÍA EN LA AGENCIA DE EDUCACIÓN POSTSECUNDARIA DE MEDELLÍN – SAPIENCIA</v>
          </cell>
          <cell r="C338">
            <v>45078</v>
          </cell>
          <cell r="D338">
            <v>45291</v>
          </cell>
          <cell r="E338">
            <v>17432289</v>
          </cell>
          <cell r="F338">
            <v>2490327</v>
          </cell>
        </row>
        <row r="339">
          <cell r="A339" t="str">
            <v>336 DE 2023</v>
          </cell>
          <cell r="B339" t="str">
            <v>PRESTACIÓN DE SERVICIOS DE UN TÉCNICO O TECNÓLOGO EN GESTIÓN DOCUMENTAL, ADMINISTRACIÓN DOCUMENTAL O ARCHIVÍSTICA PARA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C339">
            <v>45078</v>
          </cell>
          <cell r="D339">
            <v>45291</v>
          </cell>
          <cell r="E339">
            <v>29053808</v>
          </cell>
          <cell r="F339">
            <v>4150544</v>
          </cell>
        </row>
        <row r="340">
          <cell r="A340" t="str">
            <v>337 DE 2023</v>
          </cell>
          <cell r="B340" t="str">
            <v xml:space="preserve">PRESTACIÓN DE SERVICIOS PROFESIONALES PARA APOYAR LAS ACTIVIDADES ADMINISTRATIVAS, FINANCIERAS, LOGÍSTICAS Y SOPORTE OPERATIVO DE LA AGENCIA DE EDUCACIÓN POSTSECUNDARIA DE MEDELLÍN - SAPIENCIA.                </v>
          </cell>
          <cell r="C340">
            <v>45078</v>
          </cell>
          <cell r="D340">
            <v>45291</v>
          </cell>
          <cell r="E340">
            <v>40055505</v>
          </cell>
          <cell r="F340">
            <v>5722215</v>
          </cell>
        </row>
        <row r="341">
          <cell r="A341" t="str">
            <v>338 DE 2023</v>
          </cell>
          <cell r="B341" t="str">
            <v>PRESTACIÓN DE SERVICIOS DE APOYO A LA GESTIÓN PARA EL DESARROLLO DE ACTIVIDADES OPERATIVAS, LOGÍSTICAS Y GESTIÓN DOCUMENTAL RELACIONADA CON LA OPERACIÓN DEL PROGRAMA ÚNICO DE ACCESO Y PERMANENCIA DE SAPIENCIA</v>
          </cell>
          <cell r="C341">
            <v>45079</v>
          </cell>
          <cell r="D341">
            <v>45291</v>
          </cell>
          <cell r="E341">
            <v>17349278</v>
          </cell>
          <cell r="F341">
            <v>2407316</v>
          </cell>
        </row>
        <row r="342">
          <cell r="A342" t="str">
            <v>339 DE 2023</v>
          </cell>
          <cell r="B342" t="str">
            <v xml:space="preserve">PRESTACIÓN DE SERVICIOS PROFESIONALES PARA EL ACOMPAÑAMIENTO INTEGRAL EN LOS TERRITORIOS A LOS BENEFICIARIOS, INSTITUCIONES Y ENTIDADES EN LA DIVULGACIÓN DEL PROGRAMA ÚNICO DE ACCESO Y PERMANENCIA DE SAPIENCIA. </v>
          </cell>
          <cell r="C342">
            <v>45078</v>
          </cell>
          <cell r="D342">
            <v>45291</v>
          </cell>
          <cell r="E342">
            <v>35610288</v>
          </cell>
          <cell r="F342">
            <v>5087184</v>
          </cell>
        </row>
        <row r="343">
          <cell r="A343" t="str">
            <v>340 DE 2023</v>
          </cell>
          <cell r="B343" t="str">
            <v>PRESTACIÓN DE SERVICIOS PROFESIONALES PARA APOYAR LAS ACTIVIDADES ADMINISTRATIVAS, FINANCIERAS, LOGÍSTICAS Y SOPORTE OPERATIVO DE LA AGENCIA DE EDUCACIÓN POSTSECUNDARIA DE MEDELLÍN - SAPIENCIA</v>
          </cell>
          <cell r="C343">
            <v>45078</v>
          </cell>
          <cell r="D343">
            <v>45291</v>
          </cell>
          <cell r="E343">
            <v>40055505</v>
          </cell>
          <cell r="F343">
            <v>5722215</v>
          </cell>
        </row>
        <row r="344">
          <cell r="A344" t="str">
            <v>341 DE 2023</v>
          </cell>
          <cell r="B344" t="str">
            <v>PRESTACIÓN DE SERVICIOS COMO TÉCNICO PARA APOYAR LAS ACTIVIDADES ADMINISTRATIVAS, FINANCIERAS, LOGÍSTICAS Y SOPORTE OPERATIVO DE LA AGENCIA DE EDUCACIÓN POSTSECUNDARIA DE MEDELLÍN - SAPIENCIA.</v>
          </cell>
          <cell r="C344">
            <v>45078</v>
          </cell>
          <cell r="D344">
            <v>45291</v>
          </cell>
          <cell r="E344">
            <v>22274588</v>
          </cell>
          <cell r="F344">
            <v>3182084</v>
          </cell>
        </row>
        <row r="345">
          <cell r="A345" t="str">
            <v>342 DE 2023</v>
          </cell>
          <cell r="B345" t="str">
            <v>PRESTACIÓN DE SERVICIOS PROFESIONALES PARA APOYAR LAS ACTIVIDADES ADMINISTRATIVAS, FINANCIERAS Y SOPORTE OPERATIVO DE LA AGENCIA DE EDUCACIÓN POSTSECUNDARIA DE MEDELLÍN - SAPIENCIA.</v>
          </cell>
          <cell r="C345">
            <v>45078</v>
          </cell>
          <cell r="D345">
            <v>45291</v>
          </cell>
          <cell r="E345">
            <v>35610288</v>
          </cell>
          <cell r="F345">
            <v>5087184</v>
          </cell>
        </row>
        <row r="346">
          <cell r="A346" t="str">
            <v>343 DE 2023</v>
          </cell>
          <cell r="B346" t="str">
            <v>PRESTACIÓN DE SERVICIOS PROFESIONALES PARA APOYAR LA GESTIÓN OPERATIVA Y SUPERVISIÓN DE CONTRATOS BAJO EL COMPONENTE TÉCNICO, FINANCIERO, CONTABLE Y ADMINISTRATIVO DE LA DIRECCIÓN TÉCNICA DE FONDOS DE SAPIENCIA</v>
          </cell>
          <cell r="C346">
            <v>45078</v>
          </cell>
          <cell r="D346">
            <v>45291</v>
          </cell>
          <cell r="E346">
            <v>40055505</v>
          </cell>
          <cell r="F346">
            <v>5722215</v>
          </cell>
        </row>
        <row r="347">
          <cell r="A347" t="str">
            <v>344 DE 2023</v>
          </cell>
          <cell r="B347" t="str">
            <v xml:space="preserve">PRESTACIÓN DE SERVICIOS PROFESIONALES PARA EL ACOMPAÑAMIENTO INTEGRAL EN LOS TERRITORIOS A LOS BENEFICIARIOS, INSTITUCIONES Y ENTIDADES EN LA DIVULGACIÓN DEL PROGRAMA ÚNICO DE ACCESO Y PERMANENCIA DE SAPIENCIA. </v>
          </cell>
          <cell r="C347">
            <v>45078</v>
          </cell>
          <cell r="D347">
            <v>45291</v>
          </cell>
          <cell r="E347">
            <v>35610288</v>
          </cell>
          <cell r="F347">
            <v>5087184</v>
          </cell>
        </row>
        <row r="348">
          <cell r="A348" t="str">
            <v>345 DE 2023</v>
          </cell>
          <cell r="B348" t="str">
            <v xml:space="preserve">PRESTACIÓN DE SERVICIOS PROFESIONALES PARA EL ACOMPAÑAMIENTO INTEGRAL EN LOS TERRITORIOS A LOS BENEFICIARIOS, INSTITUCIONES Y ENTIDADES EN LA DIVULGACIÓN DEL PROGRAMA ÚNICO DE ACCESO Y PERMANENCIA DE SAPIENCIA. </v>
          </cell>
          <cell r="C348">
            <v>45078</v>
          </cell>
          <cell r="D348">
            <v>45291</v>
          </cell>
          <cell r="E348">
            <v>35610288</v>
          </cell>
          <cell r="F348">
            <v>5087184</v>
          </cell>
        </row>
        <row r="349">
          <cell r="A349" t="str">
            <v>346 DE 2023</v>
          </cell>
          <cell r="B349" t="str">
            <v>PRESTACIÓN DE SERVICIOS PARA APOYAR INTEGRALMENTE LO RELACIONADO CON LA PRESTACIÓN DEL SERVICIO SOCIAL.</v>
          </cell>
          <cell r="C349">
            <v>45078</v>
          </cell>
          <cell r="D349">
            <v>45291</v>
          </cell>
          <cell r="E349">
            <v>29053808</v>
          </cell>
          <cell r="F349">
            <v>4150544</v>
          </cell>
        </row>
        <row r="350">
          <cell r="A350" t="str">
            <v>347 DE 2023</v>
          </cell>
          <cell r="B350" t="str">
            <v>PRESTACIÓN DE SERVICIOS PARA EL APOYO ADMINISTRATIVO, TÉCNICO Y OPERATIVO EN LOS TERRITORIOS, A LOS BENEFICIARIOS, INSTITUCIONES Y ENTIDADES EN LA DIVULGACIÓN DEL PROGRAMA ÚNICO DE ACCESO Y PERMANENCIA DE SAPIENCIA.</v>
          </cell>
          <cell r="C350">
            <v>45078</v>
          </cell>
          <cell r="D350">
            <v>45291</v>
          </cell>
          <cell r="E350">
            <v>29053808</v>
          </cell>
          <cell r="F350">
            <v>4150544</v>
          </cell>
        </row>
        <row r="351">
          <cell r="A351" t="str">
            <v>348 DE 2023</v>
          </cell>
          <cell r="B351" t="str">
            <v>PRESTACIÓN DE SERVICIOS PARA APOYAR INTEGRALMENTE LO RELACIONADO CON LA PRESTACIÓN DEL SERVICIO SOCIAL.</v>
          </cell>
          <cell r="C351">
            <v>45078</v>
          </cell>
          <cell r="D351">
            <v>45291</v>
          </cell>
          <cell r="E351">
            <v>29053808</v>
          </cell>
          <cell r="F351">
            <v>4150544</v>
          </cell>
        </row>
        <row r="352">
          <cell r="A352" t="str">
            <v>349 DE 2023</v>
          </cell>
          <cell r="B352" t="str">
            <v xml:space="preserve">PRESTACIÓN DE SERVICIOS DE APOYO A LAS ACTIVIDADES ADMINISTRATIVAS, FINANCIERAS, LOGÍSTICAS Y SOPORTE OPERATIVO DE LA AGENCIA DE EDUCACIÓN POSTSECUNDARIA DE MEDELLÍN - SAPIENCIA.                 </v>
          </cell>
          <cell r="C352">
            <v>45078</v>
          </cell>
          <cell r="D352">
            <v>45291</v>
          </cell>
          <cell r="E352">
            <v>29053808</v>
          </cell>
          <cell r="F352">
            <v>4150544</v>
          </cell>
        </row>
        <row r="353">
          <cell r="A353" t="str">
            <v>350 DE 2023</v>
          </cell>
          <cell r="B353" t="str">
            <v>PRESTACIÓN DE SERVICIOS PROFESIONALES PARA APOYAR LAS ACTIVIDADES ADMINISTRATIVAS, FINANCIERAS Y SOPORTE OPERATIVO DE LA AGENCIA DE EDUCACIÓN POSTSECUNDARIA DE MEDELLÍN - SAPIENCIA.</v>
          </cell>
          <cell r="C353">
            <v>45078</v>
          </cell>
          <cell r="D353">
            <v>45291</v>
          </cell>
          <cell r="E353">
            <v>31140662</v>
          </cell>
          <cell r="F353">
            <v>4448666</v>
          </cell>
        </row>
        <row r="354">
          <cell r="A354" t="str">
            <v>351 DE 2023</v>
          </cell>
          <cell r="B354" t="str">
            <v>PRESTACIÓN DE SERVICIOS PROFESIONALES PARA APOYAR LAS ACTIVIDADES ADMINISTRATIVAS, FINANCIERAS Y SOPORTE OPERATIVO DE LA AGENCIA DE EDUCACIÓN POSTSECUNDARIA DE MEDELLÍN - SAPIENCIA.</v>
          </cell>
          <cell r="C354">
            <v>45078</v>
          </cell>
          <cell r="D354">
            <v>45291</v>
          </cell>
          <cell r="E354">
            <v>31140662</v>
          </cell>
          <cell r="F354">
            <v>4448666</v>
          </cell>
        </row>
        <row r="355">
          <cell r="A355" t="str">
            <v>352 DE 2023</v>
          </cell>
          <cell r="B355" t="str">
            <v xml:space="preserve">PRESTACIÓN DE SERVICIOS DE APOYO A LA GESTIÓN PARA EL DESARROLLO DE ACTIVIDADES OPERATIVAS, LOGÍSTICAS Y GESTIÓN DOCUMENTAL RELACIONADA CON LA OPERACIÓN DEL PROGRAMA ÚNICO DE ACCESO Y PERMANENCIA DE SAPIENCIA.                 </v>
          </cell>
          <cell r="C355">
            <v>45078</v>
          </cell>
          <cell r="D355">
            <v>45169</v>
          </cell>
          <cell r="E355">
            <v>7470981</v>
          </cell>
          <cell r="F355">
            <v>2490327</v>
          </cell>
        </row>
        <row r="356">
          <cell r="A356" t="str">
            <v>353 DE 2023</v>
          </cell>
          <cell r="B356" t="str">
            <v>PRESTACIÓN DE SERVICIOS PROFESIONALES PARA EL ACOMPAÑAMIENTO INTEGRAL EN LOS TERRITORIOS A LOS BENEFICIARIOS, INSTITUCIONES Y ENTIDADES EN LA DIVULGACIÓN DEL PROGRAMA ÚNICO DE ACCESO Y PERMANENCIA DE SAPIENCIA.</v>
          </cell>
          <cell r="C356">
            <v>45078</v>
          </cell>
          <cell r="D356">
            <v>45291</v>
          </cell>
          <cell r="E356">
            <v>35610288</v>
          </cell>
          <cell r="F356">
            <v>5087184</v>
          </cell>
        </row>
        <row r="357">
          <cell r="A357" t="str">
            <v>354 DE 2023</v>
          </cell>
          <cell r="B357" t="str">
            <v>PRESTACIÓN DE SERVICIOS PROFESIONALES PARA EL ACOMPAÑAMIENTO INTEGRAL EN LOS TERRITORIOS A LOS BENEFICIARIOS, INSTITUCIONES Y ENTIDADES EN LA DIVULGACIÓN DEL PROGRAMA ÚNICO DE ACCESO Y PERMANENCIA DE SAPIENCIA.</v>
          </cell>
          <cell r="C357">
            <v>45078</v>
          </cell>
          <cell r="D357">
            <v>45291</v>
          </cell>
          <cell r="E357">
            <v>35610288</v>
          </cell>
          <cell r="F357">
            <v>5087184</v>
          </cell>
        </row>
        <row r="358">
          <cell r="A358" t="str">
            <v>355 DE 2023</v>
          </cell>
          <cell r="B358" t="str">
            <v>PRESTACIÓN DE SERVICIOS PROFESIONALES ESPECIALIZADOS PARA APOYAR INTEGRALMENTE A LA DIRECCIÓN TÉCNICA DE FONDOS Y LA COORDINACIÓN DE LA OPERACIÓN DEL PROGRAMA ÚNICO DE ACCESO Y PERMANENCIA-PUAP DE SAPIENCIA.</v>
          </cell>
          <cell r="C358">
            <v>45078</v>
          </cell>
          <cell r="D358">
            <v>45291</v>
          </cell>
          <cell r="E358">
            <v>53410581</v>
          </cell>
          <cell r="F358">
            <v>7630083</v>
          </cell>
        </row>
        <row r="359">
          <cell r="A359" t="str">
            <v>356 DE 2023</v>
          </cell>
          <cell r="B359" t="str">
            <v>PRESTACIÓN DE SERVICIOS COMO TÉCNICO PARA APOYAR LAS ACTIVIDADES ADMINISTRATIVAS, FINANCIERAS, LOGÍSTICAS Y SOPORTE OPERATIVO DE LA AGENCIA DE EDUCACIÓN POSTSECUNDARIA DE MEDELLÍN - SAPIENCIA</v>
          </cell>
          <cell r="C359">
            <v>45078</v>
          </cell>
          <cell r="D359">
            <v>45291</v>
          </cell>
          <cell r="E359">
            <v>22274588</v>
          </cell>
          <cell r="F359">
            <v>0</v>
          </cell>
        </row>
        <row r="360">
          <cell r="A360" t="str">
            <v>357 DE 2023</v>
          </cell>
          <cell r="B360" t="str">
            <v>PRESTACIÓN DE SERVICIOS COMO TÉCNICO PARA APOYAR LAS ACTIVIDADES ADMINISTRATIVAS, FINANCIERAS, LOGÍSTICAS Y SOPORTE OPERATIVO DE LA AGENCIA DE EDUCACIÓN POSTSECUNDARIA DE MEDELLÍN - SAPIENCIA.</v>
          </cell>
          <cell r="C360">
            <v>45078</v>
          </cell>
          <cell r="D360">
            <v>45291</v>
          </cell>
          <cell r="E360">
            <v>22274588</v>
          </cell>
          <cell r="F360">
            <v>3182084</v>
          </cell>
        </row>
        <row r="361">
          <cell r="A361" t="str">
            <v>358 DE 2023</v>
          </cell>
          <cell r="B361" t="str">
            <v>PRESTACIÓN DE SERVICIOS PROFESIONALES PARA APOYAR LAS ACTIVIDADES ADMINISTRATIVAS, FINANCIERAS Y SOPORTE OPERATIVO DE LA AGENCIA DE EDUCACIÓN POSTSECUNDARIA DE MEDELLÍN - SAPIENCIA.</v>
          </cell>
          <cell r="C361">
            <v>45078</v>
          </cell>
          <cell r="D361">
            <v>45291</v>
          </cell>
          <cell r="E361">
            <v>31140662</v>
          </cell>
          <cell r="F361">
            <v>4448666</v>
          </cell>
        </row>
        <row r="362">
          <cell r="A362" t="str">
            <v>359 DE 2023</v>
          </cell>
          <cell r="B362" t="str">
            <v>PRESTACIÓN DE SERVICIOS DE APOYO A LAS ACTIVIDADES ADMINISTRATIVAS, FINANCIERAS Y SOPORTE OPERATIVO DE LA AGENCIA DE EDUCACIÓN POSTSECUNDARIA DE MEDELLÍN - SAPIENCIA.</v>
          </cell>
          <cell r="C362">
            <v>45078</v>
          </cell>
          <cell r="D362">
            <v>45291</v>
          </cell>
          <cell r="E362">
            <v>29053808</v>
          </cell>
          <cell r="F362">
            <v>4150544</v>
          </cell>
        </row>
        <row r="363">
          <cell r="A363" t="str">
            <v>360 DE 2023</v>
          </cell>
          <cell r="B363" t="str">
            <v>PRESTACIÓN DE SERVICIOS COMO TÉCNICO PARA APOYAR LAS ACTIVIDADES ADMINISTRATIVAS, FINANCIERAS, LOGÍSTICAS Y SOPORTE OPERATIVO DE LA AGENCIA DE EDUCACIÓN POSTSECUNDARIA DE MEDELLÍN - SAPIENCIA.</v>
          </cell>
          <cell r="C363">
            <v>45078</v>
          </cell>
          <cell r="D363">
            <v>45291</v>
          </cell>
          <cell r="E363">
            <v>22274588</v>
          </cell>
          <cell r="F363">
            <v>3182084</v>
          </cell>
        </row>
        <row r="364">
          <cell r="A364" t="str">
            <v>361 DE 2023</v>
          </cell>
          <cell r="B364" t="str">
            <v>PRESTACIÓN DE SERVICIOS PROFESIONALES PARA EL ACOMPAÑAMIENTO INTEGRAL EN LOS TERRITORIOS A LOS BENEFICIARIOS, INSTITUCIONES Y ENTIDADES EN LA DIVULGACIÓN DEL PROGRAMA ÚNICO DE ACCESO Y PERMANENCIA DE SAPIENCIA</v>
          </cell>
          <cell r="C364">
            <v>45078</v>
          </cell>
          <cell r="D364">
            <v>45291</v>
          </cell>
          <cell r="E364">
            <v>35610288</v>
          </cell>
          <cell r="F364">
            <v>5087184</v>
          </cell>
        </row>
        <row r="365">
          <cell r="A365" t="str">
            <v>362 DE 2023</v>
          </cell>
          <cell r="B365" t="str">
            <v>PRESTACIÓN DE SERVICIOS PROFESIONALES PARA EL ACOMPAÑAMIENTO INTEGRAL EN LOS TERRITORIOS A LOS BENEFICIARIOS, INSTITUCIONES Y ENTIDADES EN LA DIVULGACIÓN DEL PROGRAMA ÚNICO DE ACCESO Y PERMANENCIA DE SAPIENCIA</v>
          </cell>
          <cell r="C365">
            <v>45078</v>
          </cell>
          <cell r="D365">
            <v>45291</v>
          </cell>
          <cell r="E365">
            <v>35610288</v>
          </cell>
          <cell r="F365">
            <v>5087184</v>
          </cell>
        </row>
        <row r="366">
          <cell r="A366" t="str">
            <v>363 DE 2023</v>
          </cell>
          <cell r="B366" t="str">
            <v>PRESTACIÓN DE SERVICIOS PROFESIONALES PARA APOYAR INTEGRALMENTE LA GESTIÓN ADMINISTRATIVA, FINANCIERA, GIROS Y SOPORTE OPERATIVO DE LA DIRECCIÓN TÉCNICA DE FONDOS DE SAPIENCIA.</v>
          </cell>
          <cell r="C366">
            <v>45078</v>
          </cell>
          <cell r="D366">
            <v>45291</v>
          </cell>
          <cell r="E366">
            <v>40055505</v>
          </cell>
          <cell r="F366">
            <v>5722215</v>
          </cell>
        </row>
        <row r="367">
          <cell r="A367" t="str">
            <v>364 DE 2023</v>
          </cell>
          <cell r="B367" t="str">
            <v>PRESTACIÓN DE SERVICIOS COMO TÉCNICO PARA APOYAR LAS ACTIVIDADES ADMINISTRATIVAS, FINANCIERAS, LOGÍSTICAS Y SOPORTE OPERATIVO DE LA AGENCIA DE EDUCACIÓN POSTSECUNDARIA DE MEDELLÍN - SAPIENCIA.</v>
          </cell>
          <cell r="C367">
            <v>45078</v>
          </cell>
          <cell r="D367">
            <v>45291</v>
          </cell>
          <cell r="E367">
            <v>22274588</v>
          </cell>
          <cell r="F367">
            <v>3182084</v>
          </cell>
        </row>
        <row r="368">
          <cell r="A368" t="str">
            <v>365 DE 2023</v>
          </cell>
          <cell r="B368" t="str">
            <v>PRESTACIÓN DE SERVICIOS PROFESIONALES ESPECIALIZADOS PARA COORDINAR LOS PROCESOS OPERATIVOS, FINANCIEROS, DE GIROS Y APOYAR LA SUPERVISIÓN DE CONTRATOS DE LA DIRECCIÓN TÉCNICA DE FONDOS DE SAPIENCIA</v>
          </cell>
          <cell r="C368">
            <v>45078</v>
          </cell>
          <cell r="D368">
            <v>45291</v>
          </cell>
          <cell r="E368">
            <v>48960513</v>
          </cell>
          <cell r="F368">
            <v>8160086</v>
          </cell>
        </row>
        <row r="369">
          <cell r="A369" t="str">
            <v>366 DE 2023</v>
          </cell>
          <cell r="B369" t="str">
            <v>PRESTACIÓN DE SERVICIOS DE APOYO A LA GESTIÓN PARA EL DESARROLLO DE ACTIVIDADES OPERATIVAS, LOGÍSTICAS Y ORIENTACIÓN A LA CIUDADANÍA EN LOS TERRITORIOS DEL PROGRAMA ÚNICO DE ACCESO Y PERMANENCIA DE SAPIENCIA</v>
          </cell>
          <cell r="C369">
            <v>45078</v>
          </cell>
          <cell r="D369">
            <v>45291</v>
          </cell>
          <cell r="E369">
            <v>22274588</v>
          </cell>
          <cell r="F369">
            <v>0</v>
          </cell>
        </row>
        <row r="370">
          <cell r="A370" t="str">
            <v>367 DE 2023</v>
          </cell>
          <cell r="B370" t="str">
            <v>CONTRATO INTERADMINISTRATIVO DE MANDATO SIN REPRESENTACIÓN PARA LA IMPLEMENTACIÓN DE UN SISTEMA DE INFORMACIÓN A LA MEDIDA PARA LAS DIFERENTES OPERACIONES DE LA AGENCIA DE EDUCACIÓN POSTSECUNDARIA DE MEDELLÍN – SAPIENCIA</v>
          </cell>
          <cell r="C370">
            <v>45085</v>
          </cell>
          <cell r="D370">
            <v>45267</v>
          </cell>
          <cell r="E370">
            <v>4962184650</v>
          </cell>
          <cell r="F370">
            <v>0</v>
          </cell>
        </row>
        <row r="371">
          <cell r="A371" t="str">
            <v>368 DE 2023</v>
          </cell>
          <cell r="B371" t="str">
            <v>PRESTACIÓN DE SERVICIOS PROFESIONALES PARA APOYAR LAS ACTIVIDADES ADMINISTRATIVAS, FINANCIERAS, LOGÍSTICAS Y SOPORTE OPERATIVO DE LA AGENCIA DE EDUCACIÓN POSTSECUNDARIA DE MEDELLÍN – SAPIENCIA.</v>
          </cell>
          <cell r="C371">
            <v>45079</v>
          </cell>
          <cell r="D371">
            <v>45291</v>
          </cell>
          <cell r="E371">
            <v>30992373</v>
          </cell>
          <cell r="F371">
            <v>4300377</v>
          </cell>
        </row>
        <row r="372">
          <cell r="A372" t="str">
            <v>369 DE 2023</v>
          </cell>
          <cell r="B372" t="str">
            <v>PRESTACIÓN DE SERVICIOS PROFESIONALES PARA APOYAR LAS ACTIVIDADES ADMINISTRATIVAS, FINANCIERAS Y SOPORTE OPERATIVO DE LA AGENCIA DE EDUCACIÓN POSTSECUNDARIA DE MEDELLÍN - SAPIENCIA.</v>
          </cell>
          <cell r="C372">
            <v>45079</v>
          </cell>
          <cell r="D372">
            <v>45291</v>
          </cell>
          <cell r="E372">
            <v>39864765</v>
          </cell>
          <cell r="F372">
            <v>5531475</v>
          </cell>
        </row>
        <row r="373">
          <cell r="A373" t="str">
            <v>370 DE 2023</v>
          </cell>
          <cell r="B373" t="str">
            <v xml:space="preserve">PRESTACIÓN DE SERVICIOS PROFESIONALES PARA EL APOYO DE ESTRATEGIAS DE PLANEACIÓN Y COORDINACIÓN AL PROYECTO DE FORTALECIMIENTO DEL ECOSISTEMA DIGITAL -@MEDELLÍN- DE LA SUBDIRECCIÓN PARA LA GESTIÓN DE LA EDUCACIÓN POSTSECUNDARIA    </v>
          </cell>
          <cell r="C373">
            <v>45082</v>
          </cell>
          <cell r="D373">
            <v>45291</v>
          </cell>
          <cell r="E373">
            <v>43662620</v>
          </cell>
          <cell r="F373">
            <v>5510816</v>
          </cell>
        </row>
        <row r="374">
          <cell r="A374" t="str">
            <v>371 DE 2023</v>
          </cell>
          <cell r="B374"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374">
            <v>45082</v>
          </cell>
          <cell r="D374">
            <v>45291</v>
          </cell>
          <cell r="E374">
            <v>34931997</v>
          </cell>
          <cell r="F374">
            <v>4408893</v>
          </cell>
        </row>
        <row r="375">
          <cell r="A375" t="str">
            <v>372 DE 2023</v>
          </cell>
          <cell r="B375" t="str">
            <v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v>
          </cell>
          <cell r="C375">
            <v>45082</v>
          </cell>
          <cell r="D375">
            <v>45291</v>
          </cell>
          <cell r="E375">
            <v>39292543</v>
          </cell>
          <cell r="F375">
            <v>4959253</v>
          </cell>
        </row>
        <row r="376">
          <cell r="A376" t="str">
            <v>373 DE 2023</v>
          </cell>
          <cell r="B376" t="str">
            <v>PRESTACIÓN DE SERVICIOS PROFESIONALES EN COMUNICACIÓN AUDIOVISUAL PARA EL APOYO A LA GESTIÓN DEL PROYECTO FORTALECIMIENTO DEL ECOSISTEMA DE EDUCACIÓN DIGITAL-@MEDELLÍN Y EL POSICIONAMIENTO DE LOS PROYECTOS DE LA AGENCIA DE EDUCACIÓN POSTSECUNDARIA DE MEDELLÍN - SAPIENCIA</v>
          </cell>
          <cell r="C376">
            <v>45082</v>
          </cell>
          <cell r="D376">
            <v>45291</v>
          </cell>
          <cell r="E376">
            <v>34931997</v>
          </cell>
          <cell r="F376">
            <v>4408893</v>
          </cell>
        </row>
        <row r="377">
          <cell r="A377" t="str">
            <v>374 DE 2023</v>
          </cell>
          <cell r="B377" t="str">
            <v>PRESTACIÓN DE SERVICIOS PROFESIONALES PARA LIDERAR PROCESOS DE DESARROLLO, IMPLEMENTACIÓN Y PUESTA EN MARCHA DE APLICATIVOS Y DEMÁS DE LA AGENCIA DE EDUCACIÓN POSTSECUNDARIA DE MEDELLÍN – SAPIENCIA</v>
          </cell>
          <cell r="C377">
            <v>45082</v>
          </cell>
          <cell r="D377">
            <v>45291</v>
          </cell>
          <cell r="E377">
            <v>39292543</v>
          </cell>
          <cell r="F377">
            <v>4959253</v>
          </cell>
        </row>
        <row r="378">
          <cell r="A378" t="str">
            <v>375 DE 2023</v>
          </cell>
          <cell r="B378" t="str">
            <v>PRESTACIÓN DE SERVICIOS TÉCNICOS CON RELACIÓN A PROCESOS DE MESA DE SERVICIO O SOPORTE EN SITIO DE LA INFRAESTRUCTURA TECNOLÓGICA FÍSICA DE LA SEDE PRINCIPAL Y DEMÁS QUE SE REQUIERAN PARA LA AGENCIA DE EDUCACIÓN POSTSECUNDARIA DE MEDELLÍN- SAPIENCIA</v>
          </cell>
          <cell r="C378">
            <v>45082</v>
          </cell>
          <cell r="D378">
            <v>45291</v>
          </cell>
          <cell r="E378">
            <v>28500402</v>
          </cell>
          <cell r="F378">
            <v>3597138</v>
          </cell>
        </row>
        <row r="379">
          <cell r="A379" t="str">
            <v>376 DE 2023</v>
          </cell>
          <cell r="B379" t="str">
            <v>PRESTACIÓN DE SERVICIOS TECNOLÓGICOS PARA EL APOYO A LA GESTIÓN DE PROCESOS ADMINISTRATIVOS Y DE CONTRATACIÓN PARA EL ÁREA DE SISTEMAS DE LA INFORMACIÓN Y DEMÁS QUE SE REQUIERAN PARA LA AGENCIA DE EDUCACIÓN POSTSECUNDARIA DE MEDELLÍN- SAPIENCIA</v>
          </cell>
          <cell r="C379">
            <v>45082</v>
          </cell>
          <cell r="D379">
            <v>45291</v>
          </cell>
          <cell r="E379">
            <v>28500402</v>
          </cell>
          <cell r="F379">
            <v>3597138</v>
          </cell>
        </row>
        <row r="380">
          <cell r="A380" t="str">
            <v>377 DE 2023</v>
          </cell>
          <cell r="B380" t="str">
            <v>PRESTACIÓN DE SERVICIOS PROFESIONALES PARA EL DESARROLLO, IMPLEMENTACIÓN Y PUESTA EN MARCHA DE APLICATIVOS, FORMULARIOS Y DEMÁS RELACIONADO PARA LA AGENCIA DE EDUCACIÓN POSTSECUNDARIA DE MEDELLÍN. - SAPIENCIA</v>
          </cell>
          <cell r="C380">
            <v>45082</v>
          </cell>
          <cell r="D380">
            <v>45107</v>
          </cell>
          <cell r="E380">
            <v>34931997</v>
          </cell>
          <cell r="F380">
            <v>4408893</v>
          </cell>
        </row>
        <row r="381">
          <cell r="A381" t="str">
            <v>378 DE 2023</v>
          </cell>
          <cell r="B381" t="str">
            <v>PRESTACIÓN DE SERVICIOS PROFESIONALES PARA APOYAR LA GESTIÓN CONTABLE Y ADMINISTRATIVA DE LOS PROYECTOS Y PROCESOS DE LA AGENCIA DE EDUCACIÓN POSTSECUNDARIA DE MEDELLÍN - SAPIENCIA</v>
          </cell>
          <cell r="C381">
            <v>45082</v>
          </cell>
          <cell r="D381">
            <v>45291</v>
          </cell>
          <cell r="E381">
            <v>43662620</v>
          </cell>
          <cell r="F381">
            <v>5510816</v>
          </cell>
        </row>
        <row r="382">
          <cell r="A382" t="str">
            <v>379 DE 2023</v>
          </cell>
          <cell r="B382" t="str">
            <v>PRESTACIÓN DE SERVICIOS PARA APOYAR LA GESTIÓN FINANCIERA DEL ÁREA CONTABLE DE LA AGENCIA DE EDUCACIÓN POSTSECUNDARIA DE MEDELLÍN – SAPIENCIA</v>
          </cell>
          <cell r="C382">
            <v>45082</v>
          </cell>
          <cell r="D382">
            <v>45291</v>
          </cell>
          <cell r="E382">
            <v>21850310</v>
          </cell>
          <cell r="F382">
            <v>2757806</v>
          </cell>
        </row>
        <row r="383">
          <cell r="A383" t="str">
            <v>380 DE 2023</v>
          </cell>
          <cell r="B383" t="str">
            <v>PRESTACIÓN DE SERVICIOS PROFESIONALES PARA LA ADMINISTRACIÓN DE NUBE PÚBLICA Y PRIVADA, DESARROLLO, IMPLEMENTACIÓN Y PUESTA EN MARCHA DE APLICATIVOS Y DEMÁS. ESTO CON RELACIÓN A LA AGENCIA DE EDUCACIÓN POSTSECUNDARIA DE MEDELLÍN. – SAPIENCIA</v>
          </cell>
          <cell r="C383">
            <v>45082</v>
          </cell>
          <cell r="D383">
            <v>45291</v>
          </cell>
          <cell r="E383">
            <v>39292543</v>
          </cell>
          <cell r="F383">
            <v>4959253</v>
          </cell>
        </row>
        <row r="384">
          <cell r="A384" t="str">
            <v>381 DE 2023</v>
          </cell>
          <cell r="B384" t="str">
            <v>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v>
          </cell>
          <cell r="C384">
            <v>45083</v>
          </cell>
          <cell r="D384">
            <v>45291</v>
          </cell>
          <cell r="E384">
            <v>34762424</v>
          </cell>
          <cell r="F384">
            <v>4239320</v>
          </cell>
        </row>
        <row r="385">
          <cell r="A385" t="str">
            <v>382 DE 2023</v>
          </cell>
          <cell r="B385" t="str">
            <v>PRESTACIÓN DE SERVICIOS PARA APOYAR LAS ACTIVIDADES ADMINISTRATIVAS Y LOGÍSTICAS DE FORMA INTEGRAL EN DIFERENTES SEDES DONDE SE OFERTAN LOS SERVICIOS DE LA AGENCIA DE EDUCACIÓN POSTSECUNDARIA DE MEDELLÍN - SAPIENCIA.</v>
          </cell>
          <cell r="C385">
            <v>45082</v>
          </cell>
          <cell r="D385">
            <v>45291</v>
          </cell>
          <cell r="E385">
            <v>17100245</v>
          </cell>
          <cell r="F385">
            <v>2158283</v>
          </cell>
        </row>
        <row r="386">
          <cell r="A386" t="str">
            <v>383 DE 2023</v>
          </cell>
          <cell r="B386" t="str">
            <v>PRESTACIÓN DE SERVICIOS PROFESIONALES PARA APOYAR JURÍDICAMENTE LA OPERACIÓN DE LOS PROYECTOS Y PROGRAMAS DE LA SUBDIRECCIÓN PARA LA GESTIÓN DE LA EDUCACIÓN POSTSECUNDARIA DE LA AGENCIA DE EDUCACIÓN POSTSECUNDARIA DE MEDELLÍN- SAPIENCIA</v>
          </cell>
          <cell r="C386">
            <v>45082</v>
          </cell>
          <cell r="D386">
            <v>45291</v>
          </cell>
          <cell r="E386">
            <v>43662620</v>
          </cell>
          <cell r="F386">
            <v>5510816</v>
          </cell>
        </row>
        <row r="387">
          <cell r="A387" t="str">
            <v>384 DE 2023</v>
          </cell>
          <cell r="B387" t="str">
            <v>PRESTACIÓN DE SERVICIOS DE UN TECNÓLOGO EN ÁREAS CONTABLES Y AFINES, PARA APOYAR LA GESTIÓN FINANCIERA DEL ÁREA CONTABLE DE LA AGENCIA DE EDUCACIÓN POSTSECUNDARIA DE MEDELLÍN - SAPIENCIA</v>
          </cell>
          <cell r="C387">
            <v>45082</v>
          </cell>
          <cell r="D387">
            <v>45291</v>
          </cell>
          <cell r="E387">
            <v>28500402</v>
          </cell>
          <cell r="F387">
            <v>3597138</v>
          </cell>
        </row>
        <row r="388">
          <cell r="A388" t="str">
            <v>385 DE 2023</v>
          </cell>
          <cell r="B388" t="str">
            <v>PRESTACIÓN DE SERVICIOS DE UN TECNÓLOGO EN ÁREAS CONTABLES, FINANCIERAS O AFINES, PARA APOYAR LA GESTIÓN FINANCIERA DEL ÁREA PRESUPUESTAL DE LA AGENCIA DE EDUCACIÓN POSTSECUNDARIA DE MEDELLÍN - SAPIENCIA</v>
          </cell>
          <cell r="C388">
            <v>45082</v>
          </cell>
          <cell r="D388">
            <v>45291</v>
          </cell>
          <cell r="E388">
            <v>28500402</v>
          </cell>
          <cell r="F388">
            <v>3597138</v>
          </cell>
        </row>
        <row r="389">
          <cell r="A389" t="str">
            <v>386 DE 2023</v>
          </cell>
          <cell r="B389" t="str">
            <v>PRESTACIÓN DE SERVICIOS DE UN AUXILIAR ADMINISTRATIVO, PARA APOYAR LA GESTIÓN FINANCIERA DEL ÁREA PRESUPUESTAL DE LA AGENCIA DE EDUCACIÓN POSTSECUNDARIA DE MEDELLÍN – SAPIENCIA</v>
          </cell>
          <cell r="C389">
            <v>45082</v>
          </cell>
          <cell r="D389">
            <v>45291</v>
          </cell>
          <cell r="E389">
            <v>13699000</v>
          </cell>
          <cell r="F389">
            <v>1729000</v>
          </cell>
        </row>
        <row r="390">
          <cell r="A390" t="str">
            <v>387 DE 2023</v>
          </cell>
          <cell r="B390" t="str">
            <v>PRESTACIÓN DE SERVICIOS COMO AUXILIAR PARA APOYAR LAS ACTIVIDADES ADMINISTRATIVAS Y LOGÍSTICAS DE FORMA INTEGRAL EN DIFERENTES SEDES DONDE SE OFERTAN LOS SERVICIOS DE LA AGENCIA DE EDUCACIÓN POSTSECUNDARIA DE MEDELLÍN - SAPIENCIA.</v>
          </cell>
          <cell r="C390">
            <v>45082</v>
          </cell>
          <cell r="D390">
            <v>45291</v>
          </cell>
          <cell r="E390">
            <v>13699000</v>
          </cell>
          <cell r="F390">
            <v>1729000</v>
          </cell>
        </row>
        <row r="391">
          <cell r="A391" t="str">
            <v>388 DE 2023</v>
          </cell>
          <cell r="B391" t="str">
            <v>PRESTACIÓN DE SERVICIOS PROFESIONALES Y DE APOYO A LA GESTIÓN EN EL DESARROLLO DE LOS PROYECTOS Y/O PROGRAMAS ASOCIADOS AL PROCESO DE GESTIÓN ADMINISTRATIVA ADSCRITA A LA SUBDIRECCIÓN ADMINISTRATIVA, FINANCIERA Y DE APOYO A LA GESTIÓN DE LA AGENCIA DE EDUCACIÓN POSTSECUNDARIA DE MEDELLÍN - SAPIENCIA</v>
          </cell>
          <cell r="C391">
            <v>45082</v>
          </cell>
          <cell r="D391">
            <v>45291</v>
          </cell>
          <cell r="E391">
            <v>39292543</v>
          </cell>
          <cell r="F391">
            <v>4959253</v>
          </cell>
        </row>
        <row r="392">
          <cell r="A392" t="str">
            <v>389 DE 2023</v>
          </cell>
          <cell r="B392" t="str">
            <v>PRESTACIÓN DE SERVICIOS PARA EL APOYO ADMINISTRATIVO EN LOS PROCESOS DE GESTIÓN DE LA SUBDIRECCIÓN ADMINISTRATIVA, FINANCIERA Y DE APOYO A LA GESTIÓN DE LA AGENCIA DE EDUCACIÓN POSTSECUNDARIA DE MEDELLÍN – SAPIENCIA</v>
          </cell>
          <cell r="C392">
            <v>45082</v>
          </cell>
          <cell r="D392">
            <v>45291</v>
          </cell>
          <cell r="E392">
            <v>28500402</v>
          </cell>
          <cell r="F392">
            <v>3597138</v>
          </cell>
        </row>
        <row r="393">
          <cell r="A393" t="str">
            <v>390 DE 2023</v>
          </cell>
          <cell r="B393" t="str">
            <v>PRESTACIÓN DE SERVICIOS DE APOYO AL PROCESO DE GESTIÓN ADMINISTRATIVA EN EL MARCO DE LOS PROGRAMAS Y PROYECTOS DE LA AGENCIA DE EDUCACIÓN POSTSECUNDARIA DE MEDELLÍN - SAPIENCIA</v>
          </cell>
          <cell r="C393">
            <v>45082</v>
          </cell>
          <cell r="D393">
            <v>45291</v>
          </cell>
          <cell r="E393">
            <v>17100245</v>
          </cell>
          <cell r="F393">
            <v>2158283</v>
          </cell>
        </row>
        <row r="394">
          <cell r="A394" t="str">
            <v>391 DE 2023</v>
          </cell>
          <cell r="B394" t="str">
            <v>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v>
          </cell>
          <cell r="C394">
            <v>45082</v>
          </cell>
          <cell r="D394">
            <v>45291</v>
          </cell>
          <cell r="E394">
            <v>52393237</v>
          </cell>
          <cell r="F394">
            <v>6612739</v>
          </cell>
        </row>
        <row r="395">
          <cell r="A395" t="str">
            <v>392 DE 2023</v>
          </cell>
          <cell r="B395" t="str">
            <v>PRESTACIÓN DE SERVICIOS PARA APOYAR LA EJECUCIÓN DE LOS PROCESOS TÉCNICOS ARCHIVÍSTICOS DE GESTIÓN Y TRÁMITE, ORGANIZACIÓN Y TRANSFERENCIAS DOCUMENTALES DE LA AGENCIA DE EDUCACIÓN POSTSECUNDARIA DE MEDELLÍN – SAPIENCIA.</v>
          </cell>
          <cell r="C395">
            <v>45082</v>
          </cell>
          <cell r="D395">
            <v>45291</v>
          </cell>
          <cell r="E395">
            <v>17100245</v>
          </cell>
          <cell r="F395">
            <v>2158283</v>
          </cell>
        </row>
        <row r="396">
          <cell r="A396" t="str">
            <v>393 DE 2023</v>
          </cell>
          <cell r="B396" t="str">
            <v>PRESTACIÓN DE SERVICIOS PARA APOYAR LA EJECUCIÓN DE LOS PROCESOS TÉCNICOS ARCHIVÍSTICOS DE GESTIÓN Y TRÁMITE, ORGANIZACIÓN Y TRANSFERENCIAS DOCUMENTALES DE LA AGENCIA DE EDUCACIÓN POSTSECUNDARIA DE MEDELLÍN – SAPIENCIA</v>
          </cell>
          <cell r="C396">
            <v>45082</v>
          </cell>
          <cell r="D396">
            <v>45291</v>
          </cell>
          <cell r="E396">
            <v>17100245</v>
          </cell>
          <cell r="F396">
            <v>2158283</v>
          </cell>
        </row>
        <row r="397">
          <cell r="A397" t="str">
            <v>394 DE 2023</v>
          </cell>
          <cell r="B397" t="str">
            <v>PRESTACIÓN DE SERVICIOS PARA APOYAR LA EJECUCIÓN DE LOS PROCESOS TÉCNICOS ARCHIVÍSTICOS DE GESTIÓN Y TRÁMITE, ORGANIZACIÓN Y TRANSFERENCIAS DOCUMENTALES DE LA AGENCIA DE EDUCACIÓN POSTSECUNDARIA DE MEDELLÍN – SAPIENCIA</v>
          </cell>
          <cell r="C397">
            <v>45082</v>
          </cell>
          <cell r="D397">
            <v>45291</v>
          </cell>
          <cell r="E397">
            <v>17100245</v>
          </cell>
          <cell r="F397">
            <v>2158283</v>
          </cell>
        </row>
        <row r="398">
          <cell r="A398" t="str">
            <v>395 DE 2023</v>
          </cell>
          <cell r="B398" t="str">
            <v>PRESTACIÓN DE SERVICIOS PROFESIONALES PARA EL APOYO EN EL PROCESO ADMINISTRATIVO, TÉCNICO, FINANCIERO Y PRESUPUESTAL DE LOS PROYECTOS DE LA SUBDIRECCIÓN PARA LA GESTIÓN DE LA EDUCACIÓN POSTSECUNDARIA</v>
          </cell>
          <cell r="C398">
            <v>45082</v>
          </cell>
          <cell r="D398">
            <v>45291</v>
          </cell>
          <cell r="E398">
            <v>43662620</v>
          </cell>
          <cell r="F398">
            <v>5510816</v>
          </cell>
        </row>
        <row r="399">
          <cell r="A399" t="str">
            <v>396 DE 2023</v>
          </cell>
          <cell r="B399" t="str">
            <v>(en blanco)</v>
          </cell>
          <cell r="C399" t="str">
            <v>(en blanco)</v>
          </cell>
          <cell r="D399" t="str">
            <v>(en blanco)</v>
          </cell>
          <cell r="E399">
            <v>0</v>
          </cell>
        </row>
        <row r="400">
          <cell r="A400" t="str">
            <v>397 DE 2023</v>
          </cell>
          <cell r="B400" t="str">
            <v>PRESTACIÓN DE SERVICIOS PARA APOYAR EL PROCESO DE ATENCIÓN A LA CIUDADANÍA EN LA AGENCIA DE EDUCACIÓN POSTSECUNDARIA DE MEDELLÍN – SAPIENCIA.</v>
          </cell>
          <cell r="C400">
            <v>45082</v>
          </cell>
          <cell r="D400">
            <v>45291</v>
          </cell>
          <cell r="E400">
            <v>17100245</v>
          </cell>
          <cell r="F400">
            <v>2158283</v>
          </cell>
        </row>
        <row r="401">
          <cell r="A401" t="str">
            <v>398 DE 2023</v>
          </cell>
          <cell r="B401" t="str">
            <v>PRESTACIÓN DE SERVICIOS PROFESIONALES PARA APOYAR LAS ACTIVIDADES RELACIONADAS CON LA ADMINISTRACIÓN, DOCUMENTACIÓN Y GESTIÓN DEL PORTAFOLIO DE CRÉDITOS EDUCATIVOS A CARGO DE LA AGENCIA DE EDUCACIÓN POSTSECUNDARIA DE MEDELLÍN –SAPIENCIA.</v>
          </cell>
          <cell r="C401">
            <v>45082</v>
          </cell>
          <cell r="D401">
            <v>45291</v>
          </cell>
          <cell r="E401">
            <v>30547507</v>
          </cell>
          <cell r="F401">
            <v>3855511</v>
          </cell>
        </row>
        <row r="402">
          <cell r="A402" t="str">
            <v>399 DE 2023</v>
          </cell>
          <cell r="B402" t="str">
            <v>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v>
          </cell>
          <cell r="C402">
            <v>45082</v>
          </cell>
          <cell r="D402">
            <v>45291</v>
          </cell>
          <cell r="E402">
            <v>21850310</v>
          </cell>
          <cell r="F402">
            <v>2757806</v>
          </cell>
        </row>
        <row r="403">
          <cell r="A403" t="str">
            <v>400 DE 2023</v>
          </cell>
          <cell r="B403" t="str">
            <v>PRESTACIÓN DE SERVICIOS EN LA GESTIÓN ASISTENCIAL Y ADMINISTRATIVA PARA LA EJECUCIÓN DE LAS ACTIVIDADES RELACIONADAS CON EL PROCESAMIENTO Y GESTIÓN DE RECUPERACIÓN DE CARTERA DE LOS CRÉDITOS EDUCATIVOS QUE HAN INICIADO LA ETAPA FINAL DE AMORTIZACIÓN.</v>
          </cell>
          <cell r="C403">
            <v>45082</v>
          </cell>
          <cell r="D403">
            <v>45291</v>
          </cell>
          <cell r="E403">
            <v>17100245</v>
          </cell>
          <cell r="F403">
            <v>2158283</v>
          </cell>
        </row>
        <row r="404">
          <cell r="A404" t="str">
            <v>401 DE 2023</v>
          </cell>
          <cell r="B404" t="str">
            <v>PRESTACIÓN DE SERVICIOS PROFESIONALES EN LA GESTIÓN OPERATIVA Y ADMINISTRATIVA PARA LA EJECUCIÓN DE LAS ACTIVIDADES RELACIONADAS CON EL PROCESAMIENTO Y GESTIÓN DE RECUPERACIÓN DE CARTERA DE LOS CRÉDITOS EDUCATIVOS QUE HAN INICIADO LA ETAPA FINAL DE AMORTIZACIÓN.</v>
          </cell>
          <cell r="C404">
            <v>45082</v>
          </cell>
          <cell r="D404">
            <v>45291</v>
          </cell>
          <cell r="E404">
            <v>30547507</v>
          </cell>
          <cell r="F404">
            <v>3855511</v>
          </cell>
        </row>
        <row r="405">
          <cell r="A405" t="str">
            <v>402 DE 2023</v>
          </cell>
          <cell r="B405" t="str">
            <v>PRESTACIÓN DE SERVICIOS DE APOYO EN LA GESTIÓN OPERATIVA Y ADMINISTRATIVA PARA LA RECUPERACIÓN DE CARTERA DE LOS CRÉDITOS EDUCATIVOS QUE HAN INICIADO LA ETAPA FINAL DE AMORTIZACIÓN</v>
          </cell>
          <cell r="C405">
            <v>45082</v>
          </cell>
          <cell r="D405">
            <v>45291</v>
          </cell>
          <cell r="E405">
            <v>13699000</v>
          </cell>
          <cell r="F405">
            <v>1729000</v>
          </cell>
        </row>
        <row r="406">
          <cell r="A406" t="str">
            <v>403 DE 2023</v>
          </cell>
          <cell r="B406" t="str">
            <v xml:space="preserve">PRESTACIÓN DE SERVICIOS PROFESIONALES PARA APOYAR LA ESTRATEGIA DIGITAL DE LA AGENCIA DE EDUCACIÓN POSTSECUNDARIA DE MEDELLÍN – SAPIENCIA, QUE OPTÍMESE EL FLUJO DE LOS CANALES DE COMUNICACIÓN INTERNOS Y EXTERNOS.  </v>
          </cell>
          <cell r="C406">
            <v>45082</v>
          </cell>
          <cell r="D406">
            <v>45291</v>
          </cell>
          <cell r="E406">
            <v>30547507</v>
          </cell>
          <cell r="F406">
            <v>3855511</v>
          </cell>
        </row>
        <row r="407">
          <cell r="A407" t="str">
            <v>404 DE 2023</v>
          </cell>
          <cell r="B407" t="str">
            <v>PRESTACIÓN DE SERVICIOS PROFESIONALES PARA LIDERAR LA ESTRATEGIA DIGITAL ALIENADA AL PLAN ESTRATÉGICO DE COMUNICACIONES DE LA AGENCIA DE EDUCACIÓN POSTSECUNDARIA DE MEDELLÍN – SAPIENCIA.</v>
          </cell>
          <cell r="C407">
            <v>45082</v>
          </cell>
          <cell r="D407">
            <v>45291</v>
          </cell>
          <cell r="E407">
            <v>39292543</v>
          </cell>
          <cell r="F407">
            <v>4959253</v>
          </cell>
        </row>
        <row r="408">
          <cell r="A408" t="str">
            <v>405 DE 2023</v>
          </cell>
          <cell r="B408" t="str">
            <v>PRESTACIÓN DE SERVICIOS TÉCNICOS PARA APOYAR EL DESARROLLO Y CUMPLIMIENTO DE LOS DIFERENTES PROCESOS ADMINISTRATIVOS DEL ÁREA DE COMUNICACIONES DE LA AGENCIA DE EDUCACIÓN POSTSECUNDARIA DE MEDELLÍN – SAPIENCIA.</v>
          </cell>
          <cell r="C408">
            <v>45082</v>
          </cell>
          <cell r="D408">
            <v>45291</v>
          </cell>
          <cell r="E408">
            <v>21850310</v>
          </cell>
          <cell r="F408">
            <v>2757806</v>
          </cell>
        </row>
        <row r="409">
          <cell r="A409" t="str">
            <v>406 DE 2023</v>
          </cell>
          <cell r="B409" t="str">
            <v>PRESTACIÓN DE SERVICIOS PROFESIONALES ESPECIALIZADOS EN RELACIONES PÚBLICAS; ASÍ COMO SU APOYO EN EL DESARROLLO DEL PLAN DE COMUNICACIÓN INTERNA, VELANDO POR EL BUEN RELACIONAMIENTO DE LOS COLABORADORES DE LA ENTIDAD Y EL FLUJO DE INFORMACIÓN INTERNA Y EXTERNA.</v>
          </cell>
          <cell r="C409">
            <v>45082</v>
          </cell>
          <cell r="D409">
            <v>45291</v>
          </cell>
          <cell r="E409">
            <v>43662620</v>
          </cell>
          <cell r="F409">
            <v>5510816</v>
          </cell>
        </row>
        <row r="410">
          <cell r="A410" t="str">
            <v>407 DE 2023</v>
          </cell>
          <cell r="B410" t="str">
            <v xml:space="preserve">PRESTACIÓN DE SERVICIOS PROFESIONALES PARA LIDERAR LA PRODUCCIÓN DE CONTENIDO AUDIOVISUAL DE LA AGENCIA DE EDUCACIÓN POSTSECUNDARIA DE MEDELLÍN – SAPIENCIA Y LA CIUDADELA PARA LA CUARTA REVOLUCIÓN Y TRANSFORMACIÓN DEL APRENDIZAJE - C4TA.      </v>
          </cell>
          <cell r="C410">
            <v>45082</v>
          </cell>
          <cell r="D410">
            <v>45291</v>
          </cell>
          <cell r="E410">
            <v>43662620</v>
          </cell>
          <cell r="F410">
            <v>5510816</v>
          </cell>
        </row>
        <row r="411">
          <cell r="A411" t="str">
            <v>408 DE 2023</v>
          </cell>
          <cell r="B411" t="str">
            <v>PRESTACIÓN DE SERVICIOS PROFESIONALES EN DISEÑO GRÁFICO Y MEDIOS AUDIOVISUALES PARA EL ÁREA DE COMUNICACIONES DE LA AGENCIA DE EDUCACIÓN POSTSECUNDARIA DE MEDELLÍN – SAPIENCIA CON ENFOQUE EN LA DIVULGACIÓN DEL OBSERVATORIO DE SAPIENCIA.</v>
          </cell>
          <cell r="C411">
            <v>45082</v>
          </cell>
          <cell r="D411">
            <v>45291</v>
          </cell>
          <cell r="E411">
            <v>34931997</v>
          </cell>
          <cell r="F411">
            <v>4408893</v>
          </cell>
        </row>
        <row r="412">
          <cell r="A412" t="str">
            <v>409 DE 2023</v>
          </cell>
          <cell r="B412" t="str">
            <v>PRESTACIÓN DE SERVICIOS PROFESIONALES ESPECIALIZADOS PARA APOYAR LOS PROYECTOS Y/O PROGRAMAS ESTRATÉGICOS DE ACCESO Y PERMANENCIA EN LA EDUCACIÓN POSTSECUNDARIA DESDE LA OFICINA ASESORA JURÍDICA.</v>
          </cell>
          <cell r="C412">
            <v>45098</v>
          </cell>
          <cell r="D412">
            <v>45291</v>
          </cell>
          <cell r="E412">
            <v>44297607</v>
          </cell>
          <cell r="F412">
            <v>2331453</v>
          </cell>
        </row>
        <row r="413">
          <cell r="A413" t="str">
            <v>410 DE 2023</v>
          </cell>
          <cell r="B413" t="str">
            <v>PRESTACIÓN DE SERVICIOS PARA APOYAR ADMINISTRATIVAMENTE LOS PROCESOS DE GESTIÓN DE LA OFICINA ASESORA JURÍDICA DE LA AGENCIA DE EDUCACIÓN POSTSECUNDARIA DE MEDELLÍN – SAPIENCIA.</v>
          </cell>
          <cell r="C413">
            <v>45082</v>
          </cell>
          <cell r="D413">
            <v>45291</v>
          </cell>
          <cell r="E413">
            <v>28500402</v>
          </cell>
          <cell r="F413">
            <v>4288895</v>
          </cell>
        </row>
        <row r="414">
          <cell r="A414" t="str">
            <v>411 DE 2023</v>
          </cell>
          <cell r="B414" t="str">
            <v>PRESTACIÓN DE SERVICIOS DE APOYO A LA GESTIÓN ADMINISTRATIVA PARA EL FORTALECIMIENTO DE LOS PROCESOS DEL SISTEMA DE CONTROL INTERNO DE LA AGENCIA DE EDUCACIÓN POSTSECUNDARIA DE MEDELLÍN-SAPIENCIA.</v>
          </cell>
          <cell r="C414">
            <v>45082</v>
          </cell>
          <cell r="D414">
            <v>45291</v>
          </cell>
          <cell r="E414">
            <v>13699000</v>
          </cell>
          <cell r="F414">
            <v>1729000</v>
          </cell>
        </row>
        <row r="415">
          <cell r="A415" t="str">
            <v>412 DE 2023</v>
          </cell>
          <cell r="B415" t="str">
            <v>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v>
          </cell>
          <cell r="C415">
            <v>45082</v>
          </cell>
          <cell r="D415">
            <v>45291</v>
          </cell>
          <cell r="E415">
            <v>48027932</v>
          </cell>
          <cell r="F415">
            <v>6061778</v>
          </cell>
        </row>
        <row r="416">
          <cell r="A416" t="str">
            <v>413 DE 2023</v>
          </cell>
          <cell r="B416" t="str">
            <v>PRESTACIÓN DE SERVICIOS PROFESIONALES PARA APOYAR LAS ACTIVIDADES DE PLANEACIÓN, SEGUIMIENTO Y EVALUACIÓN DE PLANES, PROGRAMAS Y PROYECTOS ESTRATÉGICOS Y DE INVERSIÓN DE SAPIENCIA.</v>
          </cell>
          <cell r="C416">
            <v>45082</v>
          </cell>
          <cell r="D416">
            <v>45291</v>
          </cell>
          <cell r="E416">
            <v>39292543</v>
          </cell>
          <cell r="F416">
            <v>4959253</v>
          </cell>
        </row>
        <row r="417">
          <cell r="A417" t="str">
            <v>414 DE 2023</v>
          </cell>
          <cell r="B417" t="str">
            <v>PRESTACIÓN DE SERVICIOS PROFESIONALES ESPECIALIZADOS PARA APOYAR EL CUMPLIMIENTO DEL ÍNDICE DE TRANSPARENCIA Y ACCESO A LA INFORMACIÓN (ITA), EL MODELO INTEGRADO DE PLANEACIÓN Y GESTIÓN (MIPG) Y, EL SEGUIMIENTO A LOS PROCESOS DEL PLAN DE ACCIÓN INSTITUCIONAL DE LA AGENCIA.</v>
          </cell>
          <cell r="C417">
            <v>45082</v>
          </cell>
          <cell r="D417">
            <v>45291</v>
          </cell>
          <cell r="E417">
            <v>48027932</v>
          </cell>
          <cell r="F417">
            <v>6061778</v>
          </cell>
        </row>
        <row r="418">
          <cell r="A418" t="str">
            <v>415 DE 2023</v>
          </cell>
          <cell r="B418" t="str">
            <v>PRESTACIÓN DE SERVICIOS PROFESIONALES PARA APOYAR LA IMPLEMENTACIÓN, SEGUIMIENTO Y MEJORA DEL MODELO INTEGRADO DE PLANEACIÓN Y GESTIÓN (MIPG), EL SISTEMA INTEGRADO DE GESTIÓN (SIG) Y LA GESTIÓN DE RIESGOS DE LA AGENCIA DE EDUCACIÓN POSTSECUNDARIA DE MEDELLÍN - SAPIENCIA.</v>
          </cell>
          <cell r="C418">
            <v>45082</v>
          </cell>
          <cell r="D418">
            <v>45291</v>
          </cell>
          <cell r="E418">
            <v>39292543</v>
          </cell>
          <cell r="F418">
            <v>4959253</v>
          </cell>
        </row>
        <row r="419">
          <cell r="A419" t="str">
            <v>416 DE 2023</v>
          </cell>
          <cell r="B419" t="str">
            <v>PRESTACIÓN DE SERVICIOS PROFESIONALES PARA APOYAR LA IMPLEMENTACIÓN DE LA RENDICIÓN PÚBLICA DE CUENTAS Y LA GESTIÓN DEL CONOCIMIENTO E INNOVACIÓN DE SAPIENCIA.</v>
          </cell>
          <cell r="C419">
            <v>45082</v>
          </cell>
          <cell r="D419">
            <v>45291</v>
          </cell>
          <cell r="E419">
            <v>43662620</v>
          </cell>
          <cell r="F419">
            <v>5510816</v>
          </cell>
        </row>
        <row r="420">
          <cell r="A420" t="str">
            <v>417 DE 2023</v>
          </cell>
          <cell r="B420" t="str">
            <v>PRESTACIÓN DE SERVICIOS PROFESIONALES ESPECIALIZADOS PARA APOYAR LA ACTUALIZACIÓN DE LA BATERÍA DE INDICADORES, EL ANÁLISIS DE INFORMACIÓN, VISUALIZACIÓN E INTERPRETACIÓN DE DATOS CUANTI- CUALITATIVOS DEL OBSERVATORIO DE SAPIENCIA (ODES).</v>
          </cell>
          <cell r="C420">
            <v>45082</v>
          </cell>
          <cell r="D420">
            <v>45291</v>
          </cell>
          <cell r="E420">
            <v>48027932</v>
          </cell>
          <cell r="F420">
            <v>6061778</v>
          </cell>
        </row>
        <row r="421">
          <cell r="A421" t="str">
            <v>418 DE 2023</v>
          </cell>
          <cell r="B421" t="str">
            <v>PRESTACIÓN DE SERVICIOS PROFESIONALES ESPECIALIZADOS PARA REALIZAR LA IMPLEMENTACIÓN DEL SISTEMA DE INTELIGENCIA ESTRATÉGICA DE LA AGENCIA, LO CUAL INCLUYE EL ANÁLISIS DE INFORMACIÓN Y LA GENERACIÓN DE CONTENIDOS DEL OBSERVATORIO DE SAPIENCIA (ODES).</v>
          </cell>
          <cell r="C421">
            <v>45082</v>
          </cell>
          <cell r="D421">
            <v>45291</v>
          </cell>
          <cell r="E421">
            <v>48027932</v>
          </cell>
          <cell r="F421">
            <v>6061778</v>
          </cell>
        </row>
        <row r="422">
          <cell r="A422" t="str">
            <v>419 DE 2023</v>
          </cell>
          <cell r="B422" t="str">
            <v>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v>
          </cell>
          <cell r="C422">
            <v>45082</v>
          </cell>
          <cell r="D422">
            <v>45291</v>
          </cell>
          <cell r="E422">
            <v>48027932</v>
          </cell>
          <cell r="F422">
            <v>6061778</v>
          </cell>
        </row>
        <row r="423">
          <cell r="A423" t="str">
            <v>420 DE 2023</v>
          </cell>
          <cell r="B423" t="str">
            <v>PRESTACIÓN DE SERVICIOS PROFESIONALES PARA DESARROLLAR, DESDE LA CIENCIA DE DATOS, APLICANDO TÉCNICAS AVANZADAS - ESTADÍSTICAS, DE PREDICCIÓN Y DE MACHINE LEARNING – LA CONSTRUCCIÓN DE MODELOS DE ANÁLISIS DE DATOS ESCALABLES Y AUTOMATIZADOS EN EL OBSERVATORIO DE SAPIENCIA (ODES).</v>
          </cell>
          <cell r="C423">
            <v>45082</v>
          </cell>
          <cell r="D423">
            <v>45291</v>
          </cell>
          <cell r="E423">
            <v>34931997</v>
          </cell>
          <cell r="F423">
            <v>4408893</v>
          </cell>
        </row>
        <row r="424">
          <cell r="A424" t="str">
            <v>421 DE 2023</v>
          </cell>
          <cell r="B424" t="str">
            <v>PRESTACIÓN DE SERVICIOS PROFESIONALES PARA APOYAR INTEGRALMENTE LA GESTIÓN ADMINISTRATIVA, FINANCIERA, GIROS Y SOPORTE OPERATIVO DE LA DIRECCIÓN TÉCNICA DE FONDOS DE SAPIENCIA.</v>
          </cell>
          <cell r="C424">
            <v>45082</v>
          </cell>
          <cell r="D424">
            <v>45291</v>
          </cell>
          <cell r="E424">
            <v>39292543</v>
          </cell>
          <cell r="F424">
            <v>4959253</v>
          </cell>
        </row>
        <row r="425">
          <cell r="A425" t="str">
            <v>422 DE 2023</v>
          </cell>
          <cell r="B425" t="str">
            <v>PRESTACIÓN DE SERVICIOS PROFESIONALES PARA APOYAR EL DISEÑO E IMPLEMENTACIÓN DE ESTRATEGIAS DE ACOMPAÑAMIENTO DIRIGIDAS A BENEFICIARIOS Y FAMILIAS QUE HACEN PARTE DEL PROGRAMA ÚNICO DE ACCESO Y PERMANENCIA DE SAPIENCIA.</v>
          </cell>
          <cell r="C425">
            <v>45082</v>
          </cell>
          <cell r="D425">
            <v>45291</v>
          </cell>
          <cell r="E425">
            <v>34931997</v>
          </cell>
          <cell r="F425">
            <v>4408893</v>
          </cell>
        </row>
        <row r="426">
          <cell r="A426" t="str">
            <v>423 DE 2023</v>
          </cell>
          <cell r="B426" t="str">
            <v>PRESTACIÓN DE SERVICIOS PROFESIONALES PARA APOYAR EL DISEÑO E IMPLEMENTACIÓN DE ESTRATEGIAS DE ACOMPAÑAMIENTO DIRIGIDAS A BENEFICIARIOS Y FAMILIAS QUE HACEN PARTE DEL PROGRAMA ÚNICO DE ACCESO Y PERMANENCIA DE SAPIENCIA.</v>
          </cell>
          <cell r="C426">
            <v>45082</v>
          </cell>
          <cell r="D426">
            <v>45291</v>
          </cell>
          <cell r="E426">
            <v>34931997</v>
          </cell>
          <cell r="F426">
            <v>4408893</v>
          </cell>
        </row>
        <row r="427">
          <cell r="A427" t="str">
            <v>424 DE 2023</v>
          </cell>
          <cell r="B427" t="str">
            <v>PRESTACIÓN DE SERVICIOS PROFESIONALES EN DERECHO PARA APOYAR INTEGRALMENTE A LA DIRECCIÓN TÉCNICA DE FONDOS DE LA AGENCIA DE EDUCACIÓN POSTSECUNDARIA DE MEDELLÍN – SAPIENCIA.</v>
          </cell>
          <cell r="C427">
            <v>45082</v>
          </cell>
          <cell r="D427">
            <v>45291</v>
          </cell>
          <cell r="E427">
            <v>43662620</v>
          </cell>
          <cell r="F427">
            <v>5510816</v>
          </cell>
        </row>
        <row r="428">
          <cell r="A428" t="str">
            <v>425 DE 2023</v>
          </cell>
          <cell r="B428" t="str">
            <v>PRESTACIÓN DE SERVICIOS DE APOYO A LAS ACTIVIDADES ADMINISTRATIVAS, FINANCIERAS, LOGÍSTICAS Y SOPORTE OPERATIVO DE LA AGENCIA DE EDUCACIÓN POSTSECUNDARIA DE MEDELLÍN - SAPIENCIA.</v>
          </cell>
          <cell r="C428">
            <v>45082</v>
          </cell>
          <cell r="D428">
            <v>45291</v>
          </cell>
          <cell r="E428">
            <v>28500402</v>
          </cell>
          <cell r="F428">
            <v>3597138</v>
          </cell>
        </row>
        <row r="429">
          <cell r="A429" t="str">
            <v>426 DE 2023</v>
          </cell>
          <cell r="B429" t="str">
            <v>PRESTACIÓN DE SERVICIOS PROFESIONALES PARA APOYAR LA GESTIÓN OPERATIVA Y SUPERVISIÓN DE CONTRATOS BAJO EL COMPONENTE TÉCNICO, FINANCIERO, CONTABLE Y ADMINISTRATIVO DE LA DIRECCIÓN TÉCNICA DE FONDOS DE SAPIENCIA</v>
          </cell>
          <cell r="C429">
            <v>45082</v>
          </cell>
          <cell r="D429">
            <v>45291</v>
          </cell>
          <cell r="E429">
            <v>43662620</v>
          </cell>
          <cell r="F429">
            <v>5510816</v>
          </cell>
        </row>
        <row r="430">
          <cell r="A430" t="str">
            <v>427 DE 2023</v>
          </cell>
          <cell r="B430" t="str">
            <v>PRESTACIÓN DE SERVICIOS PROFESIONALES PARA APOYAR JURÍDICAMENTE LA OPERACIÓN DE LOS CONTRATOS DE LA DIRECCIÓN TÉCNICA DE FONDOS DE LA AGENCIA DE EDUCACIÓN POSTSECUNDARIA DE MEDELLÍN - SAPIENCIA.</v>
          </cell>
          <cell r="C430">
            <v>45082</v>
          </cell>
          <cell r="D430">
            <v>45291</v>
          </cell>
          <cell r="E430">
            <v>43662620</v>
          </cell>
          <cell r="F430">
            <v>5510816</v>
          </cell>
        </row>
        <row r="431">
          <cell r="A431" t="str">
            <v>428 DE 2023</v>
          </cell>
          <cell r="B431"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431">
            <v>45082</v>
          </cell>
          <cell r="D431">
            <v>45291</v>
          </cell>
          <cell r="E431">
            <v>39292543</v>
          </cell>
          <cell r="F431">
            <v>4959253</v>
          </cell>
        </row>
        <row r="432">
          <cell r="A432" t="str">
            <v>429 DE 2023</v>
          </cell>
          <cell r="B432" t="str">
            <v xml:space="preserve">
PRESTACIÓN DE SERVICIOS PROFESIONALES PARA APOYAR JURÍDICAMENTE LA OPERACIÓN DE LOS PROYECTOS Y PROGRAMAS DE LA SUBDIRECCIÓN PARA LA GESTIÓN DE LA EDUCACIÓN POSTSECUNDARIA DE LA AGENCIA DE EDUCACIÓN POSTSECUNDARIA DE MEDELLÍN - SAPIENCIA.
</v>
          </cell>
          <cell r="C432">
            <v>45082</v>
          </cell>
          <cell r="D432">
            <v>45291</v>
          </cell>
          <cell r="E432">
            <v>43662620</v>
          </cell>
          <cell r="F432">
            <v>5510816</v>
          </cell>
        </row>
        <row r="433">
          <cell r="A433" t="str">
            <v>430 DE 2023</v>
          </cell>
          <cell r="B433"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C433">
            <v>45082</v>
          </cell>
          <cell r="D433">
            <v>45291</v>
          </cell>
          <cell r="E433">
            <v>39292543</v>
          </cell>
          <cell r="F433">
            <v>4959253</v>
          </cell>
        </row>
        <row r="434">
          <cell r="A434" t="str">
            <v>431 DE 2023</v>
          </cell>
          <cell r="B434" t="str">
            <v>PRESTACIÓN DE SERVICIOS PROFESIONALES DE APOYO PARA EL DISEÑO E IMPLEMENTACIÓN DE ESTRATEGIAS DE ACOMPAÑAMIENTO DIRIGIDAS A BENEFICIARIOS Y FAMILIAS QUE HACEN PARTE DE LOS PROGRAMAS PARA EL ACCESO Y PERMANENCIA DE SAPIENCIA.</v>
          </cell>
          <cell r="C434">
            <v>45082</v>
          </cell>
          <cell r="D434">
            <v>45291</v>
          </cell>
          <cell r="E434">
            <v>34931997</v>
          </cell>
          <cell r="F434">
            <v>4408893</v>
          </cell>
        </row>
        <row r="435">
          <cell r="A435" t="str">
            <v>432 DE 2023</v>
          </cell>
          <cell r="B435" t="str">
            <v xml:space="preserve">
PRESTACIÓN DE SERVICIOS PROFESIONALES PARA APOYAR LAS ACTIVIDADES ADMINISTRATIVAS, FINANCIERAS, LOGÍSTICAS Y SOPORTE OPERATIVO DE LA AGENCIA DE EDUCACIÓN POSTSECUNDARIA DE MEDELLÍN - SAPIENCIA.
</v>
          </cell>
          <cell r="C435">
            <v>45084</v>
          </cell>
          <cell r="D435">
            <v>45169</v>
          </cell>
          <cell r="E435">
            <v>12456265</v>
          </cell>
          <cell r="F435">
            <v>3558933</v>
          </cell>
        </row>
        <row r="436">
          <cell r="A436" t="str">
            <v>433 DE 2023</v>
          </cell>
          <cell r="B436" t="str">
            <v>PRESTACIÓN DE SERVICIOS DE APOYO A LA GESTIÓN PARA EL DESARROLLO DE ACTIVIDADES OPERATIVAS, LOGÍSTICAS Y GESTIÓN DOCUMENTAL RELACIONADA CON LA OPERACIÓN DEL PROGRAMA ÚNICO DE ACCESO Y PERMANENCIA DE SAPIENCIA.</v>
          </cell>
          <cell r="C436">
            <v>45090</v>
          </cell>
          <cell r="D436">
            <v>45169</v>
          </cell>
          <cell r="E436">
            <v>6474850</v>
          </cell>
          <cell r="F436">
            <v>1494196</v>
          </cell>
        </row>
        <row r="437">
          <cell r="A437" t="str">
            <v>434 DE 2023</v>
          </cell>
          <cell r="B437" t="str">
            <v>PRESTACIÓN DE SERVICIOS COMO TÉCNICO PARA APOYAR LAS ACTIVIDADES ADMINISTRATIVAS, FINANCIERAS, LOGÍSTICAS Y SOPORTE OPERATIVO DE LA AGENCIA DE EDUCACIÓN POSTSECUNDARIA DE MEDELLÍN - SAPIENCIA.</v>
          </cell>
          <cell r="C437">
            <v>45084</v>
          </cell>
          <cell r="D437">
            <v>45169</v>
          </cell>
          <cell r="E437">
            <v>8909835</v>
          </cell>
          <cell r="F437">
            <v>2545667</v>
          </cell>
        </row>
        <row r="438">
          <cell r="A438" t="str">
            <v>435 DE 2023</v>
          </cell>
          <cell r="B438" t="str">
            <v>PRESTACIÓN DE SERVICIOS PROFESIONALES PARA EL ACOMPAÑAMIENTO INTEGRAL EN LOS TERRITORIOS A LOS BENEFICIARIOS, INSTITUCIONES Y ENTIDADES EN LA DIVULGACIÓN DEL PROGRAMA ÚNICO DE ACCESO Y PERMANENCIA DE SAPIENCIA.</v>
          </cell>
          <cell r="C438">
            <v>45084</v>
          </cell>
          <cell r="D438">
            <v>45169</v>
          </cell>
          <cell r="E438">
            <v>14244115</v>
          </cell>
          <cell r="F438">
            <v>4069747</v>
          </cell>
        </row>
        <row r="439">
          <cell r="A439" t="str">
            <v>436 DE 2023</v>
          </cell>
          <cell r="B439" t="str">
            <v>PRESTACIÓN DE SERVICIOS PARA APOYAR EL PROCESO DE ATENCIÓN A LA CIUDADANÍA EN LA AGENCIA DE EDUCACIÓN POSTSECUNDARIA DE MEDELLÍN – SAPIENCIA.</v>
          </cell>
          <cell r="C439">
            <v>45084</v>
          </cell>
          <cell r="D439">
            <v>45169</v>
          </cell>
          <cell r="E439">
            <v>6972916</v>
          </cell>
          <cell r="F439">
            <v>1992262</v>
          </cell>
        </row>
        <row r="440">
          <cell r="A440" t="str">
            <v>437 DE 2023</v>
          </cell>
          <cell r="B440" t="str">
            <v>PRESTACIÓN DE SERVICIOS DE APOYO A LA GESTIÓN PARA EL DESARROLLO DE ACTIVIDADES OPERATIVAS, LOGÍSTICAS Y GESTIÓN DOCUMENTAL RELACIONADA CON LA OPERACIÓN DEL PROGRAMA ÚNICO DE ACCESO Y PERMANENCIA DE SAPIENCIA.</v>
          </cell>
          <cell r="C440">
            <v>45084</v>
          </cell>
          <cell r="D440">
            <v>45291</v>
          </cell>
          <cell r="E440">
            <v>16934224</v>
          </cell>
          <cell r="F440">
            <v>1992262</v>
          </cell>
        </row>
        <row r="441">
          <cell r="A441" t="str">
            <v>438 DE 2023</v>
          </cell>
          <cell r="B441" t="str">
            <v>PRESTACIÓN DE SERVICIOS PROFESIONALES PARA APOYAR LA GESTIÓN OPERATIVA Y SUPERVISIÓN DE CONTRATOS BAJO EL COMPONENTE TÉCNICO, FINANCIERO, CONTABLE Y ADMINISTRATIVO DE LA DIRECCIÓN TÉCNICA DE FONDOS DE SAPIENCIA.</v>
          </cell>
          <cell r="C441">
            <v>45084</v>
          </cell>
          <cell r="D441">
            <v>45291</v>
          </cell>
          <cell r="E441">
            <v>38911062</v>
          </cell>
          <cell r="F441">
            <v>4577772</v>
          </cell>
        </row>
        <row r="442">
          <cell r="A442" t="str">
            <v>439 DE 2023</v>
          </cell>
          <cell r="B442" t="str">
            <v>PRESTACIÓN DE SERVICIOS DE APOYO A LA GESTIÓN PARA EL DESARROLLO DE ACTIVIDADES OPERATIVAS, LOGÍSTICAS Y GESTIÓN DOCUMENTAL RELACIONADA CON LA OPERACIÓN DEL PROGRAMA ÚNICO DE ACCESO Y PERMANENCIA DE SAPIENCIA.</v>
          </cell>
          <cell r="C442">
            <v>45084</v>
          </cell>
          <cell r="D442">
            <v>45291</v>
          </cell>
          <cell r="E442">
            <v>16934224</v>
          </cell>
          <cell r="F442">
            <v>1992262</v>
          </cell>
        </row>
        <row r="443">
          <cell r="A443" t="str">
            <v>440 DE 2023</v>
          </cell>
          <cell r="B443" t="str">
            <v>PRESTACIÓN DE SERVICIOS PROFESIONALES PARA APOYAR LA GESTIÓN OPERATIVA Y SUPERVISIÓN DE CONTRATOS BAJO EL COMPONENTE TÉCNICO, FINANCIERO, CONTABLE Y ADMINISTRATIVO DE LA DIRECCIÓN TÉCNICA DE FONDOS DE SAPIENCIA.</v>
          </cell>
          <cell r="C443">
            <v>45084</v>
          </cell>
          <cell r="D443">
            <v>45107</v>
          </cell>
          <cell r="E443">
            <v>43238711</v>
          </cell>
          <cell r="F443">
            <v>5086907</v>
          </cell>
        </row>
        <row r="444">
          <cell r="A444" t="str">
            <v>441 DE 2023</v>
          </cell>
          <cell r="B444" t="str">
            <v>PRESTACIÓN DE SERVICIOS DE APOYO A LA GESTIÓN PARA EL DESARROLLO DE ACTIVIDADES OPERATIVAS, LOGÍSTICAS Y GESTIÓN DOCUMENTAL RELACIONADA CON LA OPERACIÓN DEL PROGRAMA ÚNICO DE ACCESO Y PERMANENCIA DE SAPIENCIA.</v>
          </cell>
          <cell r="C444">
            <v>45084</v>
          </cell>
          <cell r="D444">
            <v>45291</v>
          </cell>
          <cell r="E444">
            <v>16934224</v>
          </cell>
          <cell r="F444">
            <v>1992262</v>
          </cell>
        </row>
        <row r="445">
          <cell r="A445" t="str">
            <v>442 DE 2023</v>
          </cell>
          <cell r="B445" t="str">
            <v>PRESTACIÓN DE SERVICIOS PROFESIONALES PARA EL ACOMPAÑAMIENTO INTEGRAL EN LOS TERRITORIOS A LOS BENEFICIARIOS, INSTITUCIONES Y ENTIDADES EN LA DIVULGACIÓN DEL PROGRAMA ÚNICO DE ACCESO Y PERMANENCIA DE SAPIENCIA.</v>
          </cell>
          <cell r="C445">
            <v>45084</v>
          </cell>
          <cell r="D445">
            <v>45291</v>
          </cell>
          <cell r="E445">
            <v>30250929</v>
          </cell>
          <cell r="F445">
            <v>3558933</v>
          </cell>
        </row>
        <row r="446">
          <cell r="A446" t="str">
            <v>443 DE 2023</v>
          </cell>
          <cell r="B446" t="str">
            <v>PRESTACIÓN DE SERVICIOS PROFESIONALES PARA APOYAR INTEGRALMENTE LA GESTIÓN ADMINISTRATIVA, FINANCIERA, GIROS Y SOPORTE OPERATIVO DE LA DIRECCIÓN TÉCNICA DE FONDOS DE SAPIENCIA.</v>
          </cell>
          <cell r="C446">
            <v>45084</v>
          </cell>
          <cell r="D446">
            <v>45291</v>
          </cell>
          <cell r="E446">
            <v>38911062</v>
          </cell>
          <cell r="F446">
            <v>4577772</v>
          </cell>
        </row>
        <row r="447">
          <cell r="A447" t="str">
            <v>444 DE 2023</v>
          </cell>
          <cell r="B447" t="str">
            <v>PRESTACIÓN DE SERVICIOS PROFESIONALES PARA APOYAR INTEGRALMENTE LA GESTIÓN ADMINISTRATIVA, FINANCIERA, GIROS Y SOPORTE OPERATIVO DE LA DIRECCIÓN TÉCNICA DE FONDOS DE SAPIENCIA.</v>
          </cell>
          <cell r="C447">
            <v>45084</v>
          </cell>
          <cell r="D447">
            <v>45291</v>
          </cell>
          <cell r="E447">
            <v>38911062</v>
          </cell>
          <cell r="F447">
            <v>4577772</v>
          </cell>
        </row>
        <row r="448">
          <cell r="A448" t="str">
            <v>445 DE 2023</v>
          </cell>
          <cell r="B448" t="str">
            <v>PRESTACIÓN DE SERVICIOS PARA APOYAR EL PROCESO DE ATENCIÓN A LA CIUDADANÍA EN LA AGENCIA DE EDUCACIÓN POSTSECUNDARIA DE MEDELLÍN – SAPIENCIA.</v>
          </cell>
          <cell r="C448">
            <v>45084</v>
          </cell>
          <cell r="D448">
            <v>45291</v>
          </cell>
          <cell r="E448">
            <v>16934224</v>
          </cell>
          <cell r="F448">
            <v>1992262</v>
          </cell>
        </row>
        <row r="449">
          <cell r="A449" t="str">
            <v>446 DE 2023</v>
          </cell>
          <cell r="B449" t="str">
            <v>PRESTACIÓN DE SERVICIOS PROFESIONALES EN CONTADURÍA PÚBLICA PARA EL APOYO CONTABLE, A LA GESTIÓN Y EL FORTALECIMIENTO DE LOS PROCESOS DEL SISTEMA DE CONTROL INTERNO DE LA AGENCIA DE EDUCACIÓN POSTSECUNDARIA DE MEDELLÍN-SAPIENCIA.</v>
          </cell>
          <cell r="C449">
            <v>45084</v>
          </cell>
          <cell r="D449">
            <v>45291</v>
          </cell>
          <cell r="E449">
            <v>30250929</v>
          </cell>
          <cell r="F449">
            <v>3558933</v>
          </cell>
        </row>
        <row r="450">
          <cell r="A450" t="str">
            <v>447 DE 2023</v>
          </cell>
          <cell r="B450" t="str">
            <v>PRESTACIÓN DE SERVICIOS PROFESIONALES PARA EL ACOMPAÑAMIENTO JURÍDICO EN CONTRATACIÓN PÚBLICA DE LA AGENCIA DE EDUCACIÓN POSTSECUNDARIA DE MEDELLÍN – SAPIENCIA</v>
          </cell>
          <cell r="C450">
            <v>45084</v>
          </cell>
          <cell r="D450">
            <v>45169</v>
          </cell>
          <cell r="E450">
            <v>14244115</v>
          </cell>
          <cell r="F450">
            <v>4069747</v>
          </cell>
        </row>
        <row r="451">
          <cell r="A451" t="str">
            <v>448 DE 2023</v>
          </cell>
          <cell r="B451" t="str">
            <v>PRESTACIÓN DE SERVICIOS COMO TECNÓLOGO(A) PARA LA ADMINISTRACIÓN DE HERRAMIENTAS DE INTELIGENCIA DE NEGOCIOS, CONTROL DE PROYECTOS Y EL DESARROLLO, IMPLEMENTACIÓN Y PUESTA EN MARCHA DE APLICATIVOS Y FORMULARIOS PARA LA AGENCIA DE EDUCACIÓN POSTSECUNDARIA DE MEDELLÍN. - SAPIENCIA</v>
          </cell>
          <cell r="C451">
            <v>45084</v>
          </cell>
          <cell r="D451">
            <v>45291</v>
          </cell>
          <cell r="E451">
            <v>28223699</v>
          </cell>
          <cell r="F451">
            <v>3320435</v>
          </cell>
        </row>
        <row r="452">
          <cell r="A452" t="str">
            <v>449 DE 2023</v>
          </cell>
          <cell r="B452" t="str">
            <v xml:space="preserve"> CONVENIO INTERADMINISTRATIVO PARA FORTALECER LAS ÁREAS DE BIENESTAR Y PERMANENCIA, MEDIANTE LA IMPLEMENTACIÓN DEL PROGRAMA DE MONITORIAS, APOYO AL APRENDIZAJE Y ACOMPAÑAMIENTO PSICOSOCIAL, PARA LOS ESTUDIANTES DE PREGRADO MATRICULADOS EN INSTITUCIÓN UNIVERSITARIA ADSCRITA A LA ESTRUCTURA ADMINISTRATIVA DEL DISTRITO DE MEDELLÍN.</v>
          </cell>
          <cell r="C452">
            <v>45100</v>
          </cell>
          <cell r="D452">
            <v>45275</v>
          </cell>
          <cell r="E452">
            <v>216000000</v>
          </cell>
          <cell r="F452">
            <v>0</v>
          </cell>
        </row>
        <row r="453">
          <cell r="A453" t="str">
            <v>450 DE 2023</v>
          </cell>
          <cell r="B453" t="str">
            <v>CONTRATO INTERADMINISTRATIVO PARA LA ADQUISICIÓN, INSTALACIÓN, IMPLEMENTACIÓN, CERTIFICACIÓN Y LEGALIZACIÓN DE UNA SOLUCIÓN SOLAR INTEGRAL, MEDIANTE PANELES SOLARES PARA LA CIUDADELA DE LA CUARTA REVOLUCIÓN Y LA TRANSFORMACIÓN DEL APRENDIZAJE - C4TA.</v>
          </cell>
          <cell r="C453">
            <v>45114</v>
          </cell>
          <cell r="D453">
            <v>45267</v>
          </cell>
          <cell r="E453">
            <v>598405708</v>
          </cell>
          <cell r="F453">
            <v>0</v>
          </cell>
        </row>
        <row r="454">
          <cell r="A454" t="str">
            <v>451 DE 2023</v>
          </cell>
          <cell r="B454" t="str">
            <v>PRESTACIÓN DE SERVICIOS PROFESIONALES PARA APOYAR LA SUPERVISIÓN DE CONTRATOS DESIGNADOS EN LA SUBDIRECCIÓN ADMINISTRATIVA, FINANCIERA Y DE APOYO A LA GESTIÓN DE LA AGENCIA DE EDUCACIÓN POSTSECUNDARIA DE MEDELLÍN-SAPIENCIA</v>
          </cell>
          <cell r="C454">
            <v>45103</v>
          </cell>
          <cell r="D454">
            <v>45291</v>
          </cell>
          <cell r="E454">
            <v>39211576</v>
          </cell>
          <cell r="F454">
            <v>0</v>
          </cell>
        </row>
        <row r="455">
          <cell r="A455" t="str">
            <v>452 DE 2023</v>
          </cell>
          <cell r="B455" t="str">
            <v>PRESTACIÓN DE SERVICIOS PROFESIONALES EN DERECHO PARA APOYAR INTEGRALMENTE A LA DIRECCIÓN TÉCNICA DE FONDOS DE LA AGENCIA DE EDUCACIÓN POSTSECUNDARIA DE MEDELLÍN - SAPIENCIA.</v>
          </cell>
          <cell r="C455">
            <v>45090</v>
          </cell>
          <cell r="D455">
            <v>45291</v>
          </cell>
          <cell r="E455">
            <v>33575414</v>
          </cell>
          <cell r="F455">
            <v>3052310</v>
          </cell>
        </row>
        <row r="456">
          <cell r="A456" t="str">
            <v>453 DE 2023</v>
          </cell>
          <cell r="B456" t="str">
            <v>PRESTACIÓN DE SERVICIOS PROFESIONALES PARA APOYAR EL DISEÑO E IMPLEMENTACIÓN DE ESTRATEGIAS DE ACOMPAÑAMIENTO DIRIGIDAS A BENEFICIARIOS Y FAMILIAS QUE HACEN PARTE DEL PROGRAMA ÚNICO DE ACCESO Y PERMANENCIA DE SAPIENCIA.</v>
          </cell>
          <cell r="C456">
            <v>45098</v>
          </cell>
          <cell r="D456">
            <v>45291</v>
          </cell>
          <cell r="E456">
            <v>32218832</v>
          </cell>
          <cell r="F456">
            <v>1695728</v>
          </cell>
        </row>
        <row r="457">
          <cell r="A457" t="str">
            <v>454 DE 2023</v>
          </cell>
          <cell r="B457" t="str">
            <v>PRESTACIÓN DE SERVICIOS PROFESIONALES ESPECIALIZADOS EN DERECHO PARA APOYAR INTEGRALMENTE A LA DIRECCIÓN TÉCNICA DE FONDOS DE LA AGENCIA DE EDUCACIÓN POSTSECUNDARIA DE MEDELLÍN - SAPIENCIA.</v>
          </cell>
          <cell r="C457">
            <v>45103</v>
          </cell>
          <cell r="D457">
            <v>45291</v>
          </cell>
          <cell r="E457">
            <v>43131881</v>
          </cell>
          <cell r="F457">
            <v>1165727</v>
          </cell>
        </row>
        <row r="458">
          <cell r="A458" t="str">
            <v>455 DE 2023</v>
          </cell>
          <cell r="B458" t="str">
            <v>PRESTACIÓN DE SERVICIOS PARA APOYAR INTEGRALMENTE LO RELACIONADO CON LA PRESTACIÓN DEL SERVICIO SOCIAL.</v>
          </cell>
          <cell r="C458">
            <v>45090</v>
          </cell>
          <cell r="D458">
            <v>45291</v>
          </cell>
          <cell r="E458">
            <v>21001754</v>
          </cell>
          <cell r="F458">
            <v>1909250</v>
          </cell>
        </row>
        <row r="459">
          <cell r="A459" t="str">
            <v>456 DE 2023</v>
          </cell>
          <cell r="B459" t="str">
            <v>PRESTACIÓN DE SERVICIOS COMO TÉCNICO PARA EL APOYO ASISTENCIAL EN PROCESOS ADMINISTRATIVOS Y OPERATIVOS DE LA DIRECCIÓN TÉCNICA DE FONDOS DE SAPIENCIA.</v>
          </cell>
          <cell r="C459">
            <v>45090</v>
          </cell>
          <cell r="D459">
            <v>45102</v>
          </cell>
          <cell r="E459">
            <v>27393590</v>
          </cell>
          <cell r="F459">
            <v>0</v>
          </cell>
        </row>
        <row r="460">
          <cell r="A460" t="str">
            <v>457 DE 2023</v>
          </cell>
          <cell r="B460" t="str">
            <v>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v>
          </cell>
          <cell r="C460">
            <v>45090</v>
          </cell>
          <cell r="D460">
            <v>45291</v>
          </cell>
          <cell r="E460">
            <v>33575414</v>
          </cell>
          <cell r="F460">
            <v>3052310</v>
          </cell>
        </row>
        <row r="461">
          <cell r="A461" t="str">
            <v>458 DE 2023</v>
          </cell>
          <cell r="B461" t="str">
            <v>PRESTACIÓN DE SERVICIOS PROFESIONALES DE APOYO PARA EL DISEÑO E IMPLEMENTACIÓN DE ESTRATEGIAS DE ACOMPAÑAMIENTO DIRIGIDAS A BENEFICIARIOS Y FAMILIAS QUE HACEN PARTE DE LOS PROGRAMAS PARA EL ACCESO Y PERMANENCIA DE SAPIENCIA.</v>
          </cell>
          <cell r="C461">
            <v>45090</v>
          </cell>
          <cell r="D461">
            <v>45291</v>
          </cell>
          <cell r="E461">
            <v>33575414</v>
          </cell>
          <cell r="F461">
            <v>3052310</v>
          </cell>
        </row>
        <row r="462">
          <cell r="A462" t="str">
            <v>459 DE 2023</v>
          </cell>
          <cell r="B462"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462">
            <v>45103</v>
          </cell>
          <cell r="D462">
            <v>45291</v>
          </cell>
          <cell r="E462">
            <v>35286993</v>
          </cell>
          <cell r="F462">
            <v>0</v>
          </cell>
        </row>
        <row r="463">
          <cell r="A463" t="str">
            <v>460 DE 2023</v>
          </cell>
          <cell r="B463" t="str">
            <v>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v>
          </cell>
          <cell r="C463">
            <v>45090</v>
          </cell>
          <cell r="D463">
            <v>45291</v>
          </cell>
          <cell r="E463">
            <v>16436158</v>
          </cell>
          <cell r="F463">
            <v>1494196</v>
          </cell>
        </row>
        <row r="464">
          <cell r="A464" t="str">
            <v>461 DE 2023</v>
          </cell>
          <cell r="B464" t="str">
            <v>PRESTACIÓN DE SERVICIOS PROFESIONALES DE APOYO PARA EL DISEÑO E IMPLEMENTACIÓN DE ESTRATEGIAS DE ACOMPAÑAMIENTO DIRIGIDAS A BENEFICIARIOS Y FAMILIAS QUE HACEN PARTE DE LOS PROGRAMAS PARA EL ACCESO Y PERMANENCIA DE SAPIENCIA.</v>
          </cell>
          <cell r="C464">
            <v>45090</v>
          </cell>
          <cell r="D464">
            <v>45291</v>
          </cell>
          <cell r="E464">
            <v>33575414</v>
          </cell>
          <cell r="F464">
            <v>3052310</v>
          </cell>
        </row>
        <row r="465">
          <cell r="A465" t="str">
            <v>462 DE 2023</v>
          </cell>
          <cell r="B465" t="str">
            <v>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v>
          </cell>
          <cell r="C465">
            <v>45090</v>
          </cell>
          <cell r="D465">
            <v>45291</v>
          </cell>
          <cell r="E465">
            <v>27393590</v>
          </cell>
          <cell r="F465">
            <v>2490326</v>
          </cell>
        </row>
        <row r="466">
          <cell r="A466" t="str">
            <v>463 DE 2023</v>
          </cell>
          <cell r="B466" t="str">
            <v>PRESTACIÓN DE SERVICIOS DE APOYO A LA GESTIÓN PARA EL DESARROLLO DE ACTIVIDADES OPERATIVAS, LOGÍSTICAS Y GESTIÓN DOCUMENTAL RELACIONADA CON LA OPERACIÓN DEL PROGRAMA ÚNICO DE ACCESO Y PERMANENCIA DE SAPIENCIA.</v>
          </cell>
          <cell r="C466">
            <v>45098</v>
          </cell>
          <cell r="D466">
            <v>45291</v>
          </cell>
          <cell r="E466">
            <v>15772071</v>
          </cell>
          <cell r="F466">
            <v>830109</v>
          </cell>
        </row>
        <row r="467">
          <cell r="A467" t="str">
            <v>464 DE 2023</v>
          </cell>
          <cell r="B467" t="str">
            <v>PRESTACIÓN DE SERVICIOS DE APOYO A LA GESTIÓN PARA EL DESARROLLO DE ACTIVIDADES OPERATIVAS, LOGÍSTICAS Y GESTIÓN DOCUMENTAL RELACIONADA CON LA OPERACIÓN DEL PROGRAMA ÚNICO DE ACCESO Y PERMANENCIA DE SAPIENCIA.</v>
          </cell>
          <cell r="C467">
            <v>45090</v>
          </cell>
          <cell r="D467">
            <v>45291</v>
          </cell>
          <cell r="E467">
            <v>16436158</v>
          </cell>
          <cell r="F467">
            <v>1494196</v>
          </cell>
        </row>
        <row r="468">
          <cell r="A468" t="str">
            <v>465 DE 2023</v>
          </cell>
          <cell r="B468" t="str">
            <v>PRESTACIÓN DE SERVICIOS DE APOYO A LA GESTIÓN PARA EL DESARROLLO DE ACTIVIDADES OPERATIVAS, LOGÍSTICAS Y GESTIÓN DOCUMENTAL RELACIONADA CON LA OPERACIÓN DEL PROGRAMA ÚNICO DE ACCESO Y PERMANENCIA DE SAPIENCIA.</v>
          </cell>
          <cell r="C468">
            <v>45090</v>
          </cell>
          <cell r="D468">
            <v>45291</v>
          </cell>
          <cell r="E468">
            <v>16436158</v>
          </cell>
          <cell r="F468">
            <v>1494196</v>
          </cell>
        </row>
        <row r="469">
          <cell r="A469" t="str">
            <v>466 DE 2023</v>
          </cell>
          <cell r="B469" t="str">
            <v>PRESTACIÓN DE SERVICIOS DE APOYO A LA GESTIÓN PARA EL DESARROLLO DE ACTIVIDADES OPERATIVAS, LOGÍSTICAS Y GESTIÓN DOCUMENTAL RELACIONADA CON LA OPERACIÓN DEL PROGRAMA ÚNICO DE ACCESO Y PERMANENCIA DE SAPIENCIA.</v>
          </cell>
          <cell r="C469">
            <v>45090</v>
          </cell>
          <cell r="D469">
            <v>45291</v>
          </cell>
          <cell r="E469">
            <v>16436158</v>
          </cell>
          <cell r="F469">
            <v>1494196</v>
          </cell>
        </row>
        <row r="470">
          <cell r="A470" t="str">
            <v>467 DE 2023</v>
          </cell>
          <cell r="B470" t="str">
            <v>PRESTACIÓN DE SERVICIOS DE APOYO A LA GESTIÓN PARA EL DESARROLLO DE ACTIVIDADES OPERATIVAS, LOGÍSTICAS Y GESTIÓN DOCUMENTAL RELACIONADA CON LA OPERACIÓN DEL PROGRAMA ÚNICO DE ACCESO Y PERMANENCIA DE SAPIENCIA.</v>
          </cell>
          <cell r="C470">
            <v>45098</v>
          </cell>
          <cell r="D470">
            <v>45291</v>
          </cell>
          <cell r="E470">
            <v>15772071</v>
          </cell>
          <cell r="F470">
            <v>830109</v>
          </cell>
        </row>
        <row r="471">
          <cell r="A471" t="str">
            <v>468 DE 2023</v>
          </cell>
          <cell r="B471" t="str">
            <v>PRESTACIÓN DE SERVICIOS DE APOYO A LA GESTIÓN PARA EL DESARROLLO DE ACTIVIDADES OPERATIVAS, LOGÍSTICAS Y GESTIÓN DOCUMENTAL RELACIONADA CON LA OPERACIÓN DEL PROGRAMA ÚNICO DE ACCESO Y PERMANENCIA DE SAPIENCIA.</v>
          </cell>
          <cell r="C471">
            <v>45090</v>
          </cell>
          <cell r="D471">
            <v>45291</v>
          </cell>
          <cell r="E471">
            <v>16436158</v>
          </cell>
          <cell r="F471">
            <v>1494196</v>
          </cell>
        </row>
        <row r="472">
          <cell r="A472" t="str">
            <v>469 DE 2023</v>
          </cell>
          <cell r="B472" t="str">
            <v>PRESTACIÓN DE SERVICIOS DE APOYO A LA GESTIÓN PARA EL DESARROLLO DE ACTIVIDADES OPERATIVAS, LOGÍSTICAS Y GESTIÓN DOCUMENTAL RELACIONADA CON LA OPERACIÓN DEL PROGRAMA ÚNICO DE ACCESO Y PERMANENCIA DE SAPIENCIA.</v>
          </cell>
          <cell r="C472">
            <v>45090</v>
          </cell>
          <cell r="D472">
            <v>45107</v>
          </cell>
          <cell r="E472">
            <v>16436158</v>
          </cell>
          <cell r="F472">
            <v>1494196</v>
          </cell>
        </row>
        <row r="473">
          <cell r="A473" t="str">
            <v>470 DE 2023</v>
          </cell>
          <cell r="B473" t="str">
            <v>PRESTACIÓN DE SERVICIOS DE APOYO A LA GESTIÓN PARA EL DESARROLLO DE ACTIVIDADES OPERATIVAS, LOGÍSTICAS Y GESTIÓN DOCUMENTAL RELACIONADA CON LA OPERACIÓN DEL PROGRAMA ÚNICO DE ACCESO Y PERMANENCIA DE SAPIENCIA.</v>
          </cell>
          <cell r="C473">
            <v>45090</v>
          </cell>
          <cell r="D473">
            <v>45104</v>
          </cell>
          <cell r="E473">
            <v>16436158</v>
          </cell>
          <cell r="F473">
            <v>0</v>
          </cell>
        </row>
        <row r="474">
          <cell r="A474" t="str">
            <v>471 DE 2023</v>
          </cell>
          <cell r="B474" t="str">
            <v>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v>
          </cell>
          <cell r="C474">
            <v>45103</v>
          </cell>
          <cell r="D474">
            <v>45291</v>
          </cell>
          <cell r="E474">
            <v>31370968</v>
          </cell>
          <cell r="F474">
            <v>0</v>
          </cell>
        </row>
        <row r="475">
          <cell r="A475" t="str">
            <v>472 DE 2023</v>
          </cell>
          <cell r="B475" t="str">
            <v>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v>
          </cell>
          <cell r="C475">
            <v>45090</v>
          </cell>
          <cell r="D475">
            <v>45291</v>
          </cell>
          <cell r="E475">
            <v>33575414</v>
          </cell>
          <cell r="F475">
            <v>3052310</v>
          </cell>
        </row>
        <row r="476">
          <cell r="A476" t="str">
            <v>473 DE 2023</v>
          </cell>
          <cell r="B476"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476">
            <v>45090</v>
          </cell>
          <cell r="D476">
            <v>45291</v>
          </cell>
          <cell r="E476">
            <v>33575414</v>
          </cell>
          <cell r="F476">
            <v>3052310</v>
          </cell>
        </row>
        <row r="477">
          <cell r="A477" t="str">
            <v>474 DE 2023</v>
          </cell>
          <cell r="B477" t="str">
            <v>PRESTACIÓN DE SERVICIOS PROFESIONALES PARA APOYAR LA SUPERVISIÓN DE CONTRATOS PARA LA AGENCIA DE EDUCACIÓN POSTSECUNDARIA DE MEDELLÍN-SAPIENCIA</v>
          </cell>
          <cell r="C477">
            <v>45090</v>
          </cell>
          <cell r="D477">
            <v>45291</v>
          </cell>
          <cell r="E477">
            <v>37766619</v>
          </cell>
          <cell r="F477">
            <v>3433329</v>
          </cell>
        </row>
        <row r="478">
          <cell r="A478" t="str">
            <v>475 DE 2023</v>
          </cell>
          <cell r="B478" t="str">
            <v>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v>
          </cell>
          <cell r="C478">
            <v>45090</v>
          </cell>
          <cell r="D478">
            <v>45291</v>
          </cell>
          <cell r="E478">
            <v>21001754</v>
          </cell>
          <cell r="F478">
            <v>1909250</v>
          </cell>
        </row>
        <row r="479">
          <cell r="A479" t="str">
            <v>476 DE 2023</v>
          </cell>
          <cell r="B479" t="str">
            <v>PRESTACIÓN DE SERVICIOS TECNOLÓGICOS PARA EL APOYO TÉCNICO EN LA ADMINISTRACIÓN DE NUBE PÚBLICA Y PRIVADA, DESARROLLOS E IMPLEMENTACIÓN DE APLICATIVOS FORMULARIOS Y DEMÁS RELACIONADO PARA LA AGENCIA DE EDUCACIÓN POSTSECUNDARIA DE MEDELLÍN. - SAPIENCIA</v>
          </cell>
          <cell r="C479">
            <v>45090</v>
          </cell>
          <cell r="D479">
            <v>45291</v>
          </cell>
          <cell r="E479">
            <v>27393590</v>
          </cell>
          <cell r="F479">
            <v>2490326</v>
          </cell>
        </row>
        <row r="480">
          <cell r="A480" t="str">
            <v>477 DE 2023</v>
          </cell>
          <cell r="B480" t="str">
            <v>PRESTACIÓN DE SERVICIOS TECNOLÓGICOS PARA EL APOYO TÉCNICO EN EL DESARROLLO, IMPLEMENTACIÓN Y PUESTA EN MARCHA DE APLICATIVOS, FORMULARIOS Y DEMÁS RELACIONADO PARA LA AGENCIA DE EDUCACIÓN POSTSECUNDARIA DE MEDELLÍN. – SAPIENCIA</v>
          </cell>
          <cell r="C480">
            <v>45090</v>
          </cell>
          <cell r="D480">
            <v>45169</v>
          </cell>
          <cell r="E480">
            <v>10791414</v>
          </cell>
          <cell r="F480">
            <v>2490326</v>
          </cell>
        </row>
        <row r="481">
          <cell r="A481" t="str">
            <v>478 DE 2023</v>
          </cell>
          <cell r="B481" t="str">
            <v>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v>
          </cell>
          <cell r="C481">
            <v>45090</v>
          </cell>
          <cell r="D481">
            <v>45169</v>
          </cell>
          <cell r="E481">
            <v>6474850</v>
          </cell>
          <cell r="F481">
            <v>1494196</v>
          </cell>
        </row>
        <row r="482">
          <cell r="A482" t="str">
            <v>479 DE 2023</v>
          </cell>
          <cell r="B482" t="str">
            <v>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v>
          </cell>
          <cell r="C482">
            <v>45098</v>
          </cell>
          <cell r="D482">
            <v>45291</v>
          </cell>
          <cell r="E482">
            <v>40271349</v>
          </cell>
          <cell r="F482">
            <v>0</v>
          </cell>
        </row>
        <row r="483">
          <cell r="A483" t="str">
            <v>480 DE 2023</v>
          </cell>
          <cell r="B483" t="str">
            <v>PRESTACIÓN DE SERVICIOS PARA APOYAR LAS ACTIVIDADES ADMINISTRATIVAS Y LOGÍSTICAS DE FORMA INTEGRAL EN DIFERENTES SEDES DONDE SE OFERTAN LOS SERVICIOS DE LA AGENCIA DE EDUCACIÓN POSTSECUNDARIA DE MEDELLÍN - SAPIENCIA</v>
          </cell>
          <cell r="C483">
            <v>45090</v>
          </cell>
          <cell r="D483">
            <v>45291</v>
          </cell>
          <cell r="E483">
            <v>16436158</v>
          </cell>
          <cell r="F483">
            <v>1494196</v>
          </cell>
        </row>
        <row r="484">
          <cell r="A484" t="str">
            <v>481 DE 2023</v>
          </cell>
          <cell r="B484" t="str">
            <v xml:space="preserve">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	</v>
          </cell>
          <cell r="C484">
            <v>45090</v>
          </cell>
          <cell r="D484">
            <v>45169</v>
          </cell>
          <cell r="E484">
            <v>16532448</v>
          </cell>
          <cell r="F484">
            <v>3815180</v>
          </cell>
        </row>
        <row r="485">
          <cell r="A485" t="str">
            <v>482 DE 2023</v>
          </cell>
          <cell r="B485" t="str">
            <v>PRESTACIÓN DE SERVICIOS TÉCNICOS CON RELACIÓN A PROCESOS DE MESA DE SERVICIO O SOPORTE EN SITIO DE LA INFRAESTRUCTURA TECNOLÓGICA FÍSICA DE LA SEDE PRINCIPAL Y DEMÁS QUE SE REQUIERAN PARA LA CIUDADELA DE LA CUARTA REVOLUCIÓN Y LA TRANSFORMACIÓN DEL APRENDIZAJE – C4TA</v>
          </cell>
          <cell r="C485">
            <v>45090</v>
          </cell>
          <cell r="D485">
            <v>45291</v>
          </cell>
          <cell r="E485">
            <v>27393590</v>
          </cell>
          <cell r="F485">
            <v>2490326</v>
          </cell>
        </row>
        <row r="486">
          <cell r="A486" t="str">
            <v>483 DE 2023</v>
          </cell>
          <cell r="B486" t="str">
            <v>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C486">
            <v>45090</v>
          </cell>
          <cell r="D486">
            <v>45291</v>
          </cell>
          <cell r="E486">
            <v>21001754</v>
          </cell>
          <cell r="F486">
            <v>1909250</v>
          </cell>
        </row>
        <row r="487">
          <cell r="A487" t="str">
            <v>484 DE 2023</v>
          </cell>
          <cell r="B487" t="str">
            <v>PRESTACIÓN DE SERVICIOS COMO AUXILIAR ADMINISTRATIVO DE APOYO A LA ORGANIZACIÓN, CONSERVACIÓN Y UTILIZACIÓN ADECUADA DE LA INFORMACIÓN QUE CONFORMA EL ARCHIVO GENERAL DE LA AGENCIA DE EDUCACIÓN POSTSECUNDARIA DE MEDELLÍN-SAPIENCIA.</v>
          </cell>
          <cell r="C487">
            <v>45090</v>
          </cell>
          <cell r="D487">
            <v>45291</v>
          </cell>
          <cell r="E487">
            <v>13167000</v>
          </cell>
          <cell r="F487">
            <v>1197000</v>
          </cell>
        </row>
        <row r="488">
          <cell r="A488" t="str">
            <v>485 DE 2023</v>
          </cell>
          <cell r="B488" t="str">
            <v/>
          </cell>
          <cell r="C488" t="str">
            <v>(en blanco)</v>
          </cell>
          <cell r="D488" t="str">
            <v>(en blanco)</v>
          </cell>
          <cell r="E488">
            <v>0</v>
          </cell>
        </row>
        <row r="489">
          <cell r="A489" t="str">
            <v>486 DE 2023</v>
          </cell>
          <cell r="B489" t="str">
            <v>PRESTACIÓN DE SERVICIOS PROFESIONALES PARA APOYAR LA GESTIÓN FINANCIERA Y PRESUPUESTAL DE LA AGENCIA DE EDUCACIÓN POSTSECUNDARIA DE MEDELLÍN – SAPIENCIA</v>
          </cell>
          <cell r="C489">
            <v>45103</v>
          </cell>
          <cell r="D489">
            <v>45291</v>
          </cell>
          <cell r="E489">
            <v>39211576</v>
          </cell>
          <cell r="F489">
            <v>0</v>
          </cell>
        </row>
        <row r="490">
          <cell r="A490" t="str">
            <v>487 DE 2023</v>
          </cell>
          <cell r="B490" t="str">
            <v>PRESTACIÓN DE SERVICIOS PROFESIONALES PARA APOYAR LAS ESTRATEGIAS Y ACTIVIDADES RELACIONADAS CON EL PROYECTO FORTALECIMIENTO DE LA INVESTIGACIÓN, LA INNOVACIÓN Y EL EMPRENDIMIENTO DE LA SUBDIRECCIÓN PARA LA GESTIÓN DE LA EDUCACIÓN POSTSECUNDARIA</v>
          </cell>
          <cell r="C490">
            <v>45103</v>
          </cell>
          <cell r="D490">
            <v>45291</v>
          </cell>
          <cell r="E490">
            <v>39211576</v>
          </cell>
          <cell r="F490">
            <v>0</v>
          </cell>
        </row>
        <row r="491">
          <cell r="A491" t="str">
            <v>488 DE 2023</v>
          </cell>
          <cell r="B491"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491">
            <v>45090</v>
          </cell>
          <cell r="D491">
            <v>45291</v>
          </cell>
          <cell r="E491">
            <v>37766619</v>
          </cell>
          <cell r="F491">
            <v>3433329</v>
          </cell>
        </row>
        <row r="492">
          <cell r="A492" t="str">
            <v>489 DE 2023</v>
          </cell>
          <cell r="B492"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492">
            <v>45090</v>
          </cell>
          <cell r="D492">
            <v>45291</v>
          </cell>
          <cell r="E492">
            <v>37766619</v>
          </cell>
          <cell r="F492">
            <v>3433329</v>
          </cell>
        </row>
        <row r="493">
          <cell r="A493" t="str">
            <v>490 DE 2023</v>
          </cell>
          <cell r="B493" t="str">
            <v>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v>
          </cell>
          <cell r="C493">
            <v>45090</v>
          </cell>
          <cell r="D493">
            <v>45291</v>
          </cell>
          <cell r="E493">
            <v>27393590</v>
          </cell>
          <cell r="F493">
            <v>2490326</v>
          </cell>
        </row>
        <row r="494">
          <cell r="A494" t="str">
            <v>491 DE 2023</v>
          </cell>
          <cell r="B494" t="str">
            <v>PRESTACIÓN DE SERVICIOS PARA APOYAR EL PROCESO DE ATENCIÓN A LA CIUDADANÍA EN LA AGENCIA DE EDUCACIÓN POSTSECUNDARIA DE MEDELLÍN – SAPIENCIA.</v>
          </cell>
          <cell r="C494">
            <v>45098</v>
          </cell>
          <cell r="D494">
            <v>45291</v>
          </cell>
          <cell r="E494">
            <v>15772071</v>
          </cell>
          <cell r="F494">
            <v>830109</v>
          </cell>
        </row>
        <row r="495">
          <cell r="A495" t="str">
            <v>492 DE 2023</v>
          </cell>
          <cell r="B495" t="str">
            <v>PRESTACIÓN DE SERVICIOS EN LA GESTIÓN ASISTENCIAL Y ADMINISTRATIVA PARA LA EJECUCIÓN DE LAS ACTIVIDADES RELACIONADAS CON EL PROCESAMIENTO Y GESTIÓN DE RECUPERACIÓN DE CARTERA DE LOS CRÉDITOS EDUCATIVOS QUE HAN INICIADO LA ETAPA FINAL DE AMORTIZACIÓN.</v>
          </cell>
          <cell r="C495">
            <v>45090</v>
          </cell>
          <cell r="D495">
            <v>45291</v>
          </cell>
          <cell r="E495">
            <v>16436158</v>
          </cell>
          <cell r="F495">
            <v>1494196</v>
          </cell>
        </row>
        <row r="496">
          <cell r="A496" t="str">
            <v>493 DE 2023</v>
          </cell>
          <cell r="B496" t="str">
            <v>PRESTACIÓN DE SERVICIOS DE APOYO EN LA GESTIÓN OPERATIVA Y ADMINISTRATIVA PARA LA RECUPERACIÓN DE CARTERA DE LOS CRÉDITOS EDUCATIVOS QUE HAN INICIADO LA ETAPA FINAL DE AMORTIZACIÓN.</v>
          </cell>
          <cell r="C496">
            <v>45090</v>
          </cell>
          <cell r="D496">
            <v>45291</v>
          </cell>
          <cell r="E496">
            <v>13167000</v>
          </cell>
          <cell r="F496">
            <v>1197000</v>
          </cell>
        </row>
        <row r="497">
          <cell r="A497" t="str">
            <v>494 DE 2023</v>
          </cell>
          <cell r="B497" t="str">
            <v>PRESTACIÓN DE SERVICIOS PROFESIONALES PARA APOYAR LAS ACTIVIDADES RELACIONADAS CON LA GESTIÓN DE COBRANZA PRE JURÍDICA DEL PORTAFOLIO DE CRÉDITOS EDUCATIVOS A CARGO DE LA AGENCIA DE EDUCACIÓN POSTSECUNDARIA DE MEDELLÍN – SAPIENCIA.</v>
          </cell>
          <cell r="C497">
            <v>45090</v>
          </cell>
          <cell r="D497">
            <v>45291</v>
          </cell>
          <cell r="E497">
            <v>29361196</v>
          </cell>
          <cell r="F497">
            <v>2669200</v>
          </cell>
        </row>
        <row r="498">
          <cell r="A498" t="str">
            <v>495 DE 2023</v>
          </cell>
          <cell r="B498" t="str">
            <v>PRESTACIÓN DE SERVICIOS PROFESIONALES EN DISEÑO GRÁFICO Y MEDIOS AUDIOVISUALES PARA EL ÁREA DE COMUNICACIONES DE LA AGENCIA DE EDUCACIÓN POSTSECUNDARIA DE MEDELLÍN – SAPIENCIA Y LA CIUDADELA PARA LA CUARTA REVOLUCIÓN Y TRANSFORMACIÓN DEL APRENDIZAJE – C4TA.</v>
          </cell>
          <cell r="C498">
            <v>45090</v>
          </cell>
          <cell r="D498">
            <v>45291</v>
          </cell>
          <cell r="E498">
            <v>33575414</v>
          </cell>
          <cell r="F498">
            <v>3052310</v>
          </cell>
        </row>
        <row r="499">
          <cell r="A499" t="str">
            <v>496 DE 2023</v>
          </cell>
          <cell r="B499" t="str">
            <v>PRESTACIÓN DE SERVICIOS PROFESIONALES ESPECIALIZADOS PARA APOYAR DESDE LA LÍNEA DE PREVENCIÓN DEL DAÑO ANTIJURÍDICO LOS PROYECTOS Y/O PROGRAMAS ESTRATÉGICOS DE ACCESO Y PERMANENCIA EN LA EDUCACIÓN POSTSECUNDARIA DE SAPIENCIA.</v>
          </cell>
          <cell r="C499">
            <v>45090</v>
          </cell>
          <cell r="D499">
            <v>45291</v>
          </cell>
          <cell r="E499">
            <v>46162769</v>
          </cell>
          <cell r="F499">
            <v>4196615</v>
          </cell>
        </row>
        <row r="500">
          <cell r="A500" t="str">
            <v>497 DE 2023</v>
          </cell>
          <cell r="B500" t="str">
            <v>PRESTACIÓN DE SERVICIOS DE APOYO LOGÍSTICO Y ADMINISTRATIVO PARA EL CONTROL, SEGUIMIENTO Y NOTIFICACIÓN DE LOS ACTOS ADMINISTRATIVOS EXPEDIDOS POR LA AGENCIA DE EDUCACIÓN POSTSECUNDARIA DE MEDELLÍN- SAPIENCIA.</v>
          </cell>
          <cell r="C500">
            <v>45090</v>
          </cell>
          <cell r="D500">
            <v>45291</v>
          </cell>
          <cell r="E500">
            <v>21001754</v>
          </cell>
          <cell r="F500">
            <v>1909250</v>
          </cell>
        </row>
        <row r="501">
          <cell r="A501" t="str">
            <v>498 DE 2023</v>
          </cell>
          <cell r="B501" t="str">
            <v>PRESTACIÓN DE SERVICIOS TÉCNICOS PARA EL APOYO A LA GESTIÓN Y EL FORTALECIMIENTO DE LOS PROCESOS DEL SISTEMA DE CONTROL INTERNO DE LA AGENCIA DE EDUCACIÓN POSTSECUNDARIA DE MEDELLÍN-SAPIENCIA.</v>
          </cell>
          <cell r="C501">
            <v>45111</v>
          </cell>
          <cell r="D501">
            <v>45291</v>
          </cell>
          <cell r="E501">
            <v>18774296</v>
          </cell>
          <cell r="F501">
            <v>0</v>
          </cell>
        </row>
        <row r="502">
          <cell r="A502" t="str">
            <v>499 DE 2023</v>
          </cell>
          <cell r="B502" t="str">
            <v>PRESTACIÓN DE SERVICIOS PROFESIONALES PARA APOYAR LAS ACTIVIDADES ADMINISTRATIVAS, FINANCIERAS Y SOPORTE OPERATIVO DE LA AGENCIA DE EDUCACIÓN POSTSECUNDARIA DE MEDELLÍN - SAPIENCIA.</v>
          </cell>
          <cell r="C502">
            <v>45090</v>
          </cell>
          <cell r="D502">
            <v>45291</v>
          </cell>
          <cell r="E502">
            <v>33575414</v>
          </cell>
          <cell r="F502">
            <v>3052310</v>
          </cell>
        </row>
        <row r="503">
          <cell r="A503" t="str">
            <v>500 DE 2023</v>
          </cell>
          <cell r="B503" t="str">
            <v xml:space="preserve">TRANSFERIR A TÍTULO GRATUITO 3.156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v>
          </cell>
          <cell r="C503">
            <v>45100</v>
          </cell>
          <cell r="D503">
            <v>45133</v>
          </cell>
          <cell r="E503">
            <v>0</v>
          </cell>
          <cell r="F503">
            <v>0</v>
          </cell>
        </row>
        <row r="504">
          <cell r="A504" t="str">
            <v>501 DE 2023</v>
          </cell>
          <cell r="B504" t="str">
            <v xml:space="preserve">TRANSFERIR A TÍTULO GRATUITO 500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v>
          </cell>
          <cell r="C504">
            <v>45100</v>
          </cell>
          <cell r="D504">
            <v>45130</v>
          </cell>
          <cell r="E504">
            <v>0</v>
          </cell>
          <cell r="F504">
            <v>0</v>
          </cell>
        </row>
        <row r="505">
          <cell r="A505" t="str">
            <v>502 DE 2023</v>
          </cell>
          <cell r="B505" t="str">
            <v xml:space="preserve">TRANSFERIR A TÍTULO GRATUITO 233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v>
          </cell>
          <cell r="C505">
            <v>45104</v>
          </cell>
          <cell r="D505">
            <v>45133</v>
          </cell>
          <cell r="E505">
            <v>0</v>
          </cell>
          <cell r="F505">
            <v>0</v>
          </cell>
        </row>
        <row r="506">
          <cell r="A506" t="str">
            <v>503 DE 2023</v>
          </cell>
          <cell r="B506" t="str">
            <v>CONVENIO DE ASOCIACIÓN PARA CREAR UN ESPACIO COMÚN, EL CUAL PERMITA CONECTAR LA ACADEMIA CON LA INDUSTRIA DE LA MODA A TRAVÉS DEL APRENDIZAJE COLABORATIVO, LA INVESTIGACIÓN, EL EMPRENDIMIENTO Y LA INNOVACIÓN.</v>
          </cell>
          <cell r="C506">
            <v>45100</v>
          </cell>
          <cell r="D506">
            <v>45169</v>
          </cell>
          <cell r="E506">
            <v>280000000</v>
          </cell>
          <cell r="F506">
            <v>0</v>
          </cell>
        </row>
        <row r="507">
          <cell r="A507" t="str">
            <v>504 DE 2023
504-1; 504-2; 504-3: 504-4; 504-5; 504-6; 504-7</v>
          </cell>
          <cell r="B507" t="str">
            <v>CONVENIO INTERADMINISTRATIVO PARA GARANTIZAR LA OPERACIÓN DEL PROGRAMA ÚNICO DE ACCESO Y PERMANENCIA (PUAP) EN LA LÍNEA DE MATRÍCULA CERO EN LAS INSTITUCIONES DE EDUCACIÓN SUPERIOR ADSCRITAS AL DISTRITO DE MEDELLÍN Y LAS INSTITUCIONES DE EDUCACIÓN SUPERIOR PÚBLICAS DE ORDEN DEPARTAMENTAL Y NACIONAL CON SEDE EN MEDELLÍN.</v>
          </cell>
          <cell r="C507">
            <v>45099</v>
          </cell>
          <cell r="D507">
            <v>45291</v>
          </cell>
          <cell r="E507">
            <v>0</v>
          </cell>
          <cell r="F507">
            <v>0</v>
          </cell>
        </row>
        <row r="508">
          <cell r="A508" t="str">
            <v>505 DE 2023</v>
          </cell>
          <cell r="B508" t="str">
            <v>PRESTACIÓN DE SERVICIOS DE APOYO A LA GESTIÓN PARA EL DESARROLLO DE ACTIVIDADES OPERATIVAS, LOGÍSTICAS Y GESTIÓN DOCUMENTAL RELACIONADA CON LA OPERACIÓN DEL PROGRAMA ÚNICO DE ACCESO Y PERMANENCIA DE SAPIENCIA.</v>
          </cell>
          <cell r="C508">
            <v>45098</v>
          </cell>
          <cell r="D508">
            <v>45291</v>
          </cell>
          <cell r="E508">
            <v>15772071</v>
          </cell>
          <cell r="F508">
            <v>830109</v>
          </cell>
        </row>
        <row r="509">
          <cell r="A509" t="str">
            <v>506 DE 2023</v>
          </cell>
          <cell r="B509" t="str">
            <v>ADQUISICIÓN DE PAPELERÍA Y ELEMENTOS DE OFICINA PARA ATENDER LAS NECESIDADES QUE PRESENTA LA AGENCIA DE EDUCACIÓN POSTSECUNDARIA DE MEDELLÍN- SAPIENCIA PARA EL ADECUADO DESARROLLO DE SUS FUNCIONES</v>
          </cell>
          <cell r="C509">
            <v>45100</v>
          </cell>
          <cell r="D509">
            <v>45130</v>
          </cell>
          <cell r="E509">
            <v>24482917</v>
          </cell>
          <cell r="F509">
            <v>0</v>
          </cell>
        </row>
        <row r="510">
          <cell r="A510" t="str">
            <v>507 DE 2023</v>
          </cell>
          <cell r="B510" t="str">
            <v>CONTRATO INTERADMINISTRATIVO PARA LA CONSTITUCIÓN DE UN FONDO ESPECIAL DE ADMINISTRACIÓN DE RECURSOS DESTINADOS A LA OPERACIÓN DEL PROGRAMA ÚNICO DE ACCESO Y PERMANENCIA (PUAP).</v>
          </cell>
          <cell r="C510">
            <v>45103</v>
          </cell>
          <cell r="D510">
            <v>49674</v>
          </cell>
          <cell r="E510">
            <v>140132914410</v>
          </cell>
          <cell r="F510" t="e">
            <v>#N/A</v>
          </cell>
        </row>
        <row r="511">
          <cell r="A511" t="str">
            <v>508 DE 2023</v>
          </cell>
          <cell r="B511" t="str">
            <v>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v>
          </cell>
          <cell r="C511">
            <v>45103</v>
          </cell>
          <cell r="D511">
            <v>45291</v>
          </cell>
          <cell r="E511">
            <v>31370968</v>
          </cell>
          <cell r="F511">
            <v>0</v>
          </cell>
        </row>
        <row r="512">
          <cell r="A512" t="str">
            <v>509 DE 2023</v>
          </cell>
          <cell r="B512" t="str">
            <v>PRESTACIÓN DE SERVICIOS PARA APOYAR EL DESPLIEGUE, MANTENIMIENTO, SEGUIMIENTO Y SEGURIDAD DE LA PLATAFORMA TECNOLÓGICA Y GESTIÓN DE SERVIDORES EN LA NUBE DE LA CIUDADELA DIGITAL @MEDELLÍN ADSCRITO A LA SUBDIRECCIÓN DE LA GESTIÓN DE EDUCACIÓN POSTSECUNDARIA</v>
          </cell>
          <cell r="C512">
            <v>45103</v>
          </cell>
          <cell r="D512">
            <v>45291</v>
          </cell>
          <cell r="E512">
            <v>25595021</v>
          </cell>
          <cell r="F512">
            <v>0</v>
          </cell>
        </row>
        <row r="513">
          <cell r="A513" t="str">
            <v>510 DE 2023</v>
          </cell>
          <cell r="B513" t="str">
            <v>PRESTACIÓN DE SERVICIOS PROFESIONALES, PARA APOYAR LA ADMINISTRACIÓN DEL SISTEMA DE GESTIÓN DE LA SEGURIDAD Y SALUD EN EL TRABAJO SG-SST DE LA AGENCIA DE EDUCACIÓN POSTSECUNDARIA DE MEDELLÍN – SAPIENCIA.</v>
          </cell>
          <cell r="C513">
            <v>45103</v>
          </cell>
          <cell r="D513">
            <v>45291</v>
          </cell>
          <cell r="E513">
            <v>31370968</v>
          </cell>
          <cell r="F513">
            <v>0</v>
          </cell>
        </row>
        <row r="514">
          <cell r="A514" t="str">
            <v>511 DE 2023</v>
          </cell>
          <cell r="B514" t="str">
            <v>PRESTACIÓN DE SERVICIOS PROFESIONALES PARA APOYAR LA OPERACIÓN JURÍDICA DEL COBRO DE SALDOS DE LOS CRÉDITOS OTORGADOS POR LA AGENCIA DE EDUCACIÓN POSTSECUNDARIA DE MEDELLÍN- SAPIENCIA.</v>
          </cell>
          <cell r="C514">
            <v>45103</v>
          </cell>
          <cell r="D514">
            <v>45291</v>
          </cell>
          <cell r="E514">
            <v>27433440</v>
          </cell>
          <cell r="F514">
            <v>0</v>
          </cell>
        </row>
        <row r="515">
          <cell r="A515" t="str">
            <v>512 DE 2023</v>
          </cell>
          <cell r="B515" t="str">
            <v>PRESTACIÓN DE SERVICIOS PARA APOYAR LA GESTIÓN OPERATIVA Y ADMINISTRATIVA EN LA EJECUCIÓN DE LAS ACTIVIDADES RELACIONADAS CON EL PROCESAMIENTO Y GESTIÓN DE RECUPERACIÓN DE CARTERA DE LOS CRÉDITOS EDUCATIVOS QUE HAN INICIADO LA ETAPA FINAL DE AMORTIZACIÓN.</v>
          </cell>
          <cell r="C515">
            <v>45103</v>
          </cell>
          <cell r="D515">
            <v>45291</v>
          </cell>
          <cell r="E515">
            <v>19622851</v>
          </cell>
          <cell r="F515">
            <v>0</v>
          </cell>
        </row>
        <row r="516">
          <cell r="A516" t="str">
            <v>513 DE 2023</v>
          </cell>
          <cell r="B516" t="str">
            <v>CONTRATAR UNA PLATAFORMA DIGITAL DE REGISTRO INTEGRAL DE APRENDIZAJE(CLR) QUE PERMITA MONITOREAR MAPEAR Y GESTIONAR LAS HABILIDADES DE LOS BENEFICIARIOS DE LA AGENCIA EN RELACIÓN CON LAS DEMANDAS DEL MERCADO LABORAL PARA CREAR RECOMENDACIONES DE RUTAS DE APRENDIZAJE</v>
          </cell>
          <cell r="C516">
            <v>45117</v>
          </cell>
          <cell r="D516">
            <v>45291</v>
          </cell>
          <cell r="E516">
            <v>500000000</v>
          </cell>
          <cell r="F516">
            <v>0</v>
          </cell>
        </row>
        <row r="517">
          <cell r="A517" t="str">
            <v>514 DE 2023</v>
          </cell>
          <cell r="B517" t="str">
            <v>“CONTRATO INTERADMINISTRATIVO DE MANDATO SIN REPRESENTACIÓN PARA LA PARTICIPACIÓN EN EVENTOS Y FERIAS DE CIUDAD EN CONCORDANCIA CON EL MODELO DE CONGLOMERADO PÚBLICO DEL DISTRITO DE MEDELLÍN, PARA LA DIVULGACIÓN DE LOS PROGRAMAS MISIONALES DE LA AGENCIA DE EDUCACIÓN POSTSECUNDARIA DE MEDELLÍN SAPIENCIA”</v>
          </cell>
          <cell r="C517">
            <v>45107</v>
          </cell>
          <cell r="D517">
            <v>45291</v>
          </cell>
          <cell r="E517">
            <v>1000000000</v>
          </cell>
          <cell r="F517">
            <v>0</v>
          </cell>
        </row>
        <row r="518">
          <cell r="A518" t="str">
            <v>515 DE 2023</v>
          </cell>
          <cell r="B518" t="str">
            <v>HACER ENTREGA REAL Y MATERIAL DE BIENES MUEBLES DE PROPIEDAD DE LA AGENCIA DE EDUCACIÓN POSTSECUNDARIA – SAPIENCIA A EL INSTITUTO NACIONAL PENITENCIARIO Y CARCELARIO - INPEC, EN CALIDAD DE COMODATO O PRÉSTAMO DE USO.</v>
          </cell>
          <cell r="C518" t="str">
            <v>(en blanco)</v>
          </cell>
          <cell r="D518" t="str">
            <v>(en blanco)</v>
          </cell>
          <cell r="E518">
            <v>0</v>
          </cell>
          <cell r="F518">
            <v>0</v>
          </cell>
        </row>
        <row r="519">
          <cell r="A519" t="str">
            <v>516 DE 2023</v>
          </cell>
          <cell r="B519" t="str">
            <v>HACER ENTREGA REAL Y MATERIAL DE BIENES MUEBLES DE PROPIEDAD DE LA AGENCIA DE EDUCACIÓN POSTSECUNDARIA – SAPIENCIA Y LA SECRETARÍA DE LA NO VIOLENCIA, EN CALIDAD DE COMODATO O PRÉSTAMO DE USO.</v>
          </cell>
          <cell r="C519">
            <v>45111</v>
          </cell>
          <cell r="D519">
            <v>45260</v>
          </cell>
          <cell r="E519">
            <v>0</v>
          </cell>
          <cell r="F519">
            <v>0</v>
          </cell>
        </row>
        <row r="520">
          <cell r="A520" t="str">
            <v>517 DE 2023</v>
          </cell>
          <cell r="B520" t="str">
            <v>RENOVACIÓN Y CONFIGURACIÓN DE LICENCIAMIENTO DE EQUIPO FORTINET, PARA LA AGENCIA DE EDUCACIÓN POSTSECUNDARIA DE MEDELLÍN – SAPIENCIA</v>
          </cell>
          <cell r="C520">
            <v>45111</v>
          </cell>
          <cell r="D520">
            <v>45121</v>
          </cell>
          <cell r="E520">
            <v>11515009</v>
          </cell>
          <cell r="F520">
            <v>0</v>
          </cell>
        </row>
        <row r="521">
          <cell r="A521" t="str">
            <v>518 DE 2023</v>
          </cell>
          <cell r="B521" t="str">
            <v>PRESTACIÓN DE SERVICIOS PROFESIONALES ESPECIALIZADOS PARA EL ACOMPAÑAMIENTO JURÍDICO EN CONTRATACIÓN PÚBLICA DE LA AGENCIA DE EDUCACIÓN POSTSECUNDARIA DE MEDELLÍN – SAPIENCIA</v>
          </cell>
          <cell r="C521">
            <v>45104</v>
          </cell>
          <cell r="D521">
            <v>45291</v>
          </cell>
          <cell r="E521">
            <v>42898735</v>
          </cell>
          <cell r="F521">
            <v>0</v>
          </cell>
        </row>
        <row r="522">
          <cell r="A522" t="str">
            <v>519 DE 2023</v>
          </cell>
          <cell r="B522" t="str">
            <v>PRESTACIÓN DE SERVICIOS PARA LA APLICACIÓN DE INSTRUMENTOS DE RECOLECCIÓN DE INFORMACIÓN (ENCUESTAS) SOBRE TEMAS ESTRATÉGICOS RELACIONADOS CON LA EDUCACIÓN POSTSECUNDARIA EN MEDELLÍN.</v>
          </cell>
          <cell r="C522">
            <v>45113</v>
          </cell>
          <cell r="D522">
            <v>45205</v>
          </cell>
          <cell r="E522">
            <v>148054320</v>
          </cell>
          <cell r="F522">
            <v>0</v>
          </cell>
        </row>
        <row r="523">
          <cell r="A523" t="str">
            <v>520 DE 2023</v>
          </cell>
          <cell r="B523" t="str">
            <v>CONTRATO INTERADMINISTRATIVO DE MANDATO SIN REPRESENTACIÓN PARA LA ADQUISICIÓN DE SOFTWARE Y DISCOS PARA LA CONFIGURACIÓN Y ADECUACIÓN DE LOS SISTEMAS DE GRABACIÓN CCTV Y OTROS ELEMENTOS PERIFÉRICOS PARA LA AGENCIA DE EDUCACIÓN POSTSECUNDARIA DE MEDELLÍN - SAPIENCIA.</v>
          </cell>
          <cell r="C523">
            <v>45117</v>
          </cell>
          <cell r="D523">
            <v>45291</v>
          </cell>
          <cell r="E523">
            <v>109708683</v>
          </cell>
          <cell r="F523">
            <v>0</v>
          </cell>
        </row>
        <row r="524">
          <cell r="A524" t="str">
            <v>521 DE 2023</v>
          </cell>
          <cell r="B524" t="str">
            <v>HACER ENTREGA REAL Y MATERIAL DE BIENES MUEBLES DE PROPIEDAD DE LA AGENCIA DE EDUCACIÓN POSTSECUNDARIA – SAPIENCIA A LA INSTITUCIÓN UNIVERSITARIA COLEGIO MAYOR DE ANTIOQUIA, EN CALIDAD DE COMODATO O PRÉSTAMO DE USO</v>
          </cell>
          <cell r="C524">
            <v>45122</v>
          </cell>
          <cell r="D524">
            <v>45275</v>
          </cell>
          <cell r="E524">
            <v>0</v>
          </cell>
          <cell r="F524">
            <v>0</v>
          </cell>
        </row>
        <row r="525">
          <cell r="A525" t="str">
            <v>522 DE 2023</v>
          </cell>
          <cell r="B525" t="str">
            <v xml:space="preserve">HACER ENTREGA REAL Y MATERIAL DE BIENES MUEBLES DE PROPIEDAD DE LA AGENCIA DE EDUCACIÓN POSTSECUNDARIA – SAPIENCIA AL ITM - INSTITUCIÓN UNIVERSITARIA, EN CALIDAD DE COMODATO O PRÉSTAMO DE USO.     </v>
          </cell>
          <cell r="C525">
            <v>45122</v>
          </cell>
          <cell r="D525">
            <v>45275</v>
          </cell>
          <cell r="E525">
            <v>0</v>
          </cell>
          <cell r="F525">
            <v>0</v>
          </cell>
        </row>
        <row r="526">
          <cell r="A526" t="str">
            <v>523 DE 2023</v>
          </cell>
          <cell r="B526" t="str">
            <v>HACER ENTREGA REAL Y MATERIAL DE BIENES MUEBLES DE PROPIEDAD DE LA AGENCIA DE EDUCACIÓN POSTSECUNDARIA – SAPIENCIA AL ITM - INSTITUCIÓN UNIVERSITARIA, EN CALIDAD DE COMODATO O PRÉSTAMO DE USO</v>
          </cell>
          <cell r="C526">
            <v>45122</v>
          </cell>
          <cell r="D526">
            <v>45275</v>
          </cell>
          <cell r="E526">
            <v>0</v>
          </cell>
          <cell r="F526">
            <v>0</v>
          </cell>
        </row>
        <row r="527">
          <cell r="A527" t="str">
            <v>524 DE 2023</v>
          </cell>
          <cell r="B527" t="str">
            <v xml:space="preserve">HACER ENTREGA REAL Y MATERIAL DE BIENES MUEBLES DE PROPIEDAD DE LA AGENCIA DE EDUCACIÓN POSTSECUNDARIA – SAPIENCIA A LA INSTITUCIÓN UNIVERSITARIA PASCUAL BRAVO, EN CALIDAD DE COMODATO O PRÉSTAMO DE USO.     </v>
          </cell>
          <cell r="C527">
            <v>45122</v>
          </cell>
          <cell r="D527">
            <v>45275</v>
          </cell>
          <cell r="E527">
            <v>0</v>
          </cell>
          <cell r="F527">
            <v>0</v>
          </cell>
        </row>
        <row r="528">
          <cell r="A528" t="str">
            <v>525 DE 2023</v>
          </cell>
          <cell r="B528"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528">
            <v>45106</v>
          </cell>
          <cell r="D528">
            <v>45291</v>
          </cell>
          <cell r="E528">
            <v>26988574</v>
          </cell>
          <cell r="F528">
            <v>0</v>
          </cell>
        </row>
        <row r="529">
          <cell r="A529" t="str">
            <v>526 DE 2023</v>
          </cell>
          <cell r="B529" t="str">
            <v>PRESTACIÓN DE SERVICIOS PROFESIONALES PARA EL APOYO DE LOS PROCESOS DE SUPERVISIÓN DERIVADOS DEL RELACIONAMIENTO DEL PROYECTO FORTALECIMIENTO DEL ECOSISTEMA DE EDUCACIÓN DIGITAL -@MEDELLÍN-DE LA SUBDIRECCIÓN PARA LA GESTIÓN DE LA EDUCACIÓN POSTSECUNDARIA – GEP-ALIANZAS.</v>
          </cell>
          <cell r="C529">
            <v>45106</v>
          </cell>
          <cell r="D529">
            <v>45291</v>
          </cell>
          <cell r="E529">
            <v>30862250</v>
          </cell>
          <cell r="F529">
            <v>0</v>
          </cell>
        </row>
        <row r="530">
          <cell r="A530" t="str">
            <v>527 DE 2023</v>
          </cell>
          <cell r="B530" t="str">
            <v>PRESTACIÓN DE SERVICIOS PROFESIONALES PARA EL APOYO EN EL PROCESO ADMINISTRATIVO, TÉCNICO, FINANCIERO Y PRESUPUESTAL DE LOS PROYECTOS DE LA SUBDIRECCIÓN PARA LA GESTIÓN DE LA EDUCACIÓN POSTSECUNDARIA</v>
          </cell>
          <cell r="C530">
            <v>45106</v>
          </cell>
          <cell r="D530">
            <v>45291</v>
          </cell>
          <cell r="E530">
            <v>26988574</v>
          </cell>
          <cell r="F530">
            <v>0</v>
          </cell>
        </row>
        <row r="531">
          <cell r="A531" t="str">
            <v>528 DE 2023</v>
          </cell>
          <cell r="B531" t="str">
            <v>PRESTACIÓN DE SERVICIOS PROFESIONALES PARA EL APOYO EN EL PROCESO ADMINISTRATIVO, TÉCNICO, FINANCIERO Y PRESUPUESTAL DE LOS PROYECTOS DE LA SUBDIRECCIÓN PARA LA GESTIÓN DE LA EDUCACIÓN POSTSECUNDARIA</v>
          </cell>
          <cell r="C531">
            <v>45106</v>
          </cell>
          <cell r="D531">
            <v>45291</v>
          </cell>
          <cell r="E531">
            <v>26988574</v>
          </cell>
          <cell r="F531">
            <v>0</v>
          </cell>
        </row>
        <row r="532">
          <cell r="A532" t="str">
            <v>529 DE 2023</v>
          </cell>
          <cell r="B532" t="str">
            <v>PRESTACIÓN DE SERVICIOS DE APOYO A LA GESTIÓN PARA EL DESARROLLO DE ACTIVIDADES OPERATIVAS, LOGÍSTICAS Y GESTIÓN DOCUMENTAL RELACIONADA CON LA OPERACIÓN DEL PROGRAMA ÚNICO DE ACCESO Y PERMANENCIA DE SAPIENCIA</v>
          </cell>
          <cell r="C532">
            <v>45106</v>
          </cell>
          <cell r="D532">
            <v>45291</v>
          </cell>
          <cell r="E532">
            <v>15107984</v>
          </cell>
          <cell r="F532">
            <v>0</v>
          </cell>
        </row>
        <row r="533">
          <cell r="A533" t="str">
            <v>530 DE 2023</v>
          </cell>
          <cell r="B533" t="str">
            <v>PRESTACIÓN DE SERVICIOS DE APOYO A LA GESTIÓN PARA EL DESARROLLO DE ACTIVIDADES OPERATIVAS, LOGÍSTICAS Y GESTIÓN DOCUMENTAL RELACIONADA CON LA OPERACIÓN DEL PROGRAMA ÚNICO DE ACCESO Y PERMANENCIA DE SAPIENCIA</v>
          </cell>
          <cell r="C533">
            <v>45106</v>
          </cell>
          <cell r="D533">
            <v>45291</v>
          </cell>
          <cell r="E533">
            <v>15107984</v>
          </cell>
          <cell r="F533">
            <v>0</v>
          </cell>
        </row>
        <row r="534">
          <cell r="A534" t="str">
            <v>531 DE 2023</v>
          </cell>
          <cell r="B534"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534">
            <v>45106</v>
          </cell>
          <cell r="D534">
            <v>45291</v>
          </cell>
          <cell r="E534">
            <v>15107984</v>
          </cell>
          <cell r="F534">
            <v>0</v>
          </cell>
        </row>
        <row r="535">
          <cell r="A535" t="str">
            <v>534 DE 2023</v>
          </cell>
          <cell r="B535" t="str">
            <v>PRESTACIÓN DE SERVICIOS EN LA GESTIÓN ASISTENCIAL Y ADMINISTRATIVA PARA LA EJECUCIÓN DE LAS ACTIVIDADES RELACIONADAS CON EL PROCESAMIENTO Y GESTIÓN DE RECUPERACIÓN DE CARTERA DE LOS CRÉDITOS EDUCATIVOS QUE HAN INICIADO LA ETAPA FINAL DE AMORTIZACIÓN.</v>
          </cell>
          <cell r="C535">
            <v>45111</v>
          </cell>
          <cell r="D535">
            <v>45291</v>
          </cell>
          <cell r="E535">
            <v>14692929</v>
          </cell>
          <cell r="F535">
            <v>0</v>
          </cell>
        </row>
        <row r="536">
          <cell r="A536" t="str">
            <v>540 DE 2023</v>
          </cell>
          <cell r="B536" t="str">
            <v>PRESTACIÓN DE SERVICIOS PROFESIONALES PARA APOYAR EL ANÁLISIS Y ESTANDARIZACIÓN DE BASES DATOS, PREDICCIÓN DE RESULTADOS Y APLICACIÓN DE MACHINE LEARNING EN LA AGENCIA DE EDUCACIÓN POSTSECUNDARIA DE MEDELLÍN - SAPIENCIA.</v>
          </cell>
          <cell r="C536">
            <v>45111</v>
          </cell>
          <cell r="D536">
            <v>45291</v>
          </cell>
          <cell r="E536">
            <v>30014386</v>
          </cell>
          <cell r="F536">
            <v>0</v>
          </cell>
        </row>
        <row r="537">
          <cell r="A537" t="str">
            <v>541 DE 2023</v>
          </cell>
          <cell r="B537" t="str">
            <v>PRESTACIÓN DE SERVICIOS PARA APOYAR EL PROCESO DE ATENCIÓN A LA CIUDADANÍA EN LA AGENCIA DE EDUCACIÓN POSTSECUNDARIA DE MEDELLÍN – SAPIENCIA.</v>
          </cell>
          <cell r="C537">
            <v>45111</v>
          </cell>
          <cell r="D537">
            <v>45291</v>
          </cell>
          <cell r="E537">
            <v>14692929</v>
          </cell>
          <cell r="F537">
            <v>0</v>
          </cell>
        </row>
        <row r="538">
          <cell r="A538" t="str">
            <v>542 DE 2023</v>
          </cell>
          <cell r="B538" t="str">
            <v>PRESTACIÓN DE SERVICIOS DE APOYO PARA LAS ACTIVIDADES OPERATIVAS, LOGÍSTICAS, DE TRÁMITE Y GESTIÓN DOCUMENTAL RELACIONADOS CON LA OFICINA ASESORA JURÍDICA DE LA AGENCIA DE EDUCACIÓN POSTSECUNDARIA DE MEDELLÍN –SAPIENCIA -</v>
          </cell>
          <cell r="C538">
            <v>45111</v>
          </cell>
          <cell r="D538">
            <v>45291</v>
          </cell>
          <cell r="E538">
            <v>14692929</v>
          </cell>
          <cell r="F538">
            <v>0</v>
          </cell>
        </row>
        <row r="539">
          <cell r="A539" t="str">
            <v>544 DE 2023</v>
          </cell>
          <cell r="B539" t="str">
            <v>PRESTACIÓN DE SERVICIOS PROFESIONALES PARA EL APOYO A LA GESTIÓN ADMINISTRATIVA Y DEL FORTALECIMIENTO DE LOS PROCESOS DEL SISTEMA DE CONTROL INTERNO DE LA AGENCIA DE EDUCACIÓN POSTSECUNDARIA DE MEDELLÍN-SAPIENCIA.</v>
          </cell>
          <cell r="C539">
            <v>45113</v>
          </cell>
          <cell r="D539">
            <v>45291</v>
          </cell>
          <cell r="E539">
            <v>25950552</v>
          </cell>
          <cell r="F539">
            <v>0</v>
          </cell>
        </row>
        <row r="540">
          <cell r="A540" t="str">
            <v>548 DE 2023</v>
          </cell>
          <cell r="B540" t="str">
            <v>PRESTACIÓN DE SERVICIOS PARA APOYAR ACTIVIDADES DE MANTENIMIENTO, LOGÍSTICAS Y OPERATIVAS DE LA AGENCIA DE EDUCACIÓN POSTSECUNDARIA DE MEDELLÍN Y SUS DIFERENTES SEDES.</v>
          </cell>
          <cell r="C540">
            <v>45113</v>
          </cell>
          <cell r="D540">
            <v>45291</v>
          </cell>
          <cell r="E540">
            <v>14526908</v>
          </cell>
          <cell r="F540">
            <v>0</v>
          </cell>
        </row>
        <row r="541">
          <cell r="A541" t="str">
            <v>552 DE 2023</v>
          </cell>
          <cell r="B541" t="str">
            <v>PRESTACIÓN DE SERVICIOS PROFESIONALES COMO ASESOR PARA EL ACOMPAÑAMIENTO INTEGRAL EN EL PROCESO DE CRÉDITO Y CARTERA EN ETAPA FINAL DE AMORTIZACIÓN, DERIVADO DE LOS FONDOS DE CRÉDITOS CONDONABLES PARA LA EDUCACIÓN POSTSECUNDARIA.</v>
          </cell>
          <cell r="C541">
            <v>45113</v>
          </cell>
          <cell r="D541">
            <v>45291</v>
          </cell>
          <cell r="E541">
            <v>51925615</v>
          </cell>
          <cell r="F541">
            <v>0</v>
          </cell>
        </row>
        <row r="542">
          <cell r="A542" t="str">
            <v>ESCRITURA PUBLICA No. 211 DE 2023</v>
          </cell>
          <cell r="B542" t="str">
            <v>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v>
          </cell>
          <cell r="C542">
            <v>44975</v>
          </cell>
          <cell r="D542">
            <v>44995</v>
          </cell>
          <cell r="E542">
            <v>0</v>
          </cell>
          <cell r="F542">
            <v>0</v>
          </cell>
        </row>
        <row r="543">
          <cell r="A543" t="str">
            <v>OC-107237</v>
          </cell>
          <cell r="B543" t="str">
            <v>PRESTAR EL SERVICIO INTEGRAL DE ASEO, CAFETERÍA Y MANTENIMIENTO, PARA EL ADECUADO CUIDADO DE LOS BIENES INMUEBLES DE PROPIEDAD Y/O TENENCIA DE LA AGENCIA DE EDUCACIÓN POSTSECUNDARIA DE MEDELLÍN – SAPIENCIA.</v>
          </cell>
          <cell r="C543">
            <v>45028</v>
          </cell>
          <cell r="D543">
            <v>45291</v>
          </cell>
          <cell r="E543">
            <v>948434078</v>
          </cell>
          <cell r="F543">
            <v>107933608</v>
          </cell>
        </row>
        <row r="544">
          <cell r="A544" t="str">
            <v>OC-108881</v>
          </cell>
          <cell r="B544" t="str">
            <v>RENOVACIÓN DEL CENTRO DE DATOS EN LA NUBE DE GOOGLE PARA LA AGENCIA DE EDUCACIÓN POSTSECUNDARIA DE MEDELLÍN – SAPIENCIA Y LA CIUDADELA UNIVERSITARIA DIGITAL @MEDELLÍN.</v>
          </cell>
          <cell r="C544">
            <v>45054</v>
          </cell>
          <cell r="D544">
            <v>45291</v>
          </cell>
          <cell r="E544">
            <v>879404715</v>
          </cell>
          <cell r="F544">
            <v>863081510</v>
          </cell>
        </row>
        <row r="545">
          <cell r="A545" t="str">
            <v>OC-109840</v>
          </cell>
          <cell r="B545" t="str">
            <v>RENOVAR LA SUSCRIPCIÓN DE LAS LICENCIAS MICROSOFT PARA LA AGENCIA DE EDUCACIÓN POSTSECUNDARIA DE MEDELLÍN – SAPIENCIA.</v>
          </cell>
          <cell r="C545">
            <v>45072</v>
          </cell>
          <cell r="D545">
            <v>45084</v>
          </cell>
          <cell r="E545">
            <v>230787638</v>
          </cell>
          <cell r="F545">
            <v>0</v>
          </cell>
        </row>
        <row r="546">
          <cell r="A546" t="str">
            <v>Total general</v>
          </cell>
          <cell r="E546" t="e">
            <v>#REF!</v>
          </cell>
          <cell r="F546" t="e">
            <v>#N/A</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r % de rubros"/>
      <sheetName val="Hoja1"/>
      <sheetName val="SUSCRIPCION  (2)"/>
      <sheetName val="ADIONES-AMPLIACIONES-SUSPENCIO"/>
    </sheetNames>
    <sheetDataSet>
      <sheetData sheetId="0" refreshError="1"/>
      <sheetData sheetId="1">
        <row r="3">
          <cell r="E3" t="str">
            <v>Valores</v>
          </cell>
        </row>
        <row r="4">
          <cell r="A4" t="str">
            <v>CÓDIGO
CONTRATO</v>
          </cell>
          <cell r="B4" t="str">
            <v>OBJETO DEL
CONTRATO</v>
          </cell>
          <cell r="C4" t="str">
            <v>FECHA
 INICIO</v>
          </cell>
          <cell r="D4" t="str">
            <v>FECHA TERMINACIÓN CONTRATO</v>
          </cell>
          <cell r="E4" t="str">
            <v xml:space="preserve">Suma de  VALOR TOTAL </v>
          </cell>
          <cell r="F4" t="str">
            <v>Suma de  TOTAL</v>
          </cell>
          <cell r="G4" t="str">
            <v xml:space="preserve">Suma de  PENDIENTE POR PAGAR </v>
          </cell>
        </row>
        <row r="5">
          <cell r="A5" t="str">
            <v>001 DE 2023</v>
          </cell>
          <cell r="B5" t="str">
            <v>PRESTACIÓN DE SERVICIOS PARA APOYAR EL PROCESO DE ATENCIÓN A LA CIUDADANÍA EN LA AGENCIA DE EDUCACIÓN POSTSECUNDARIA DE MEDELLÍN – SAPIENCIA.</v>
          </cell>
          <cell r="C5">
            <v>44930</v>
          </cell>
          <cell r="D5">
            <v>45077</v>
          </cell>
          <cell r="E5">
            <v>12202602</v>
          </cell>
          <cell r="F5">
            <v>12202602</v>
          </cell>
          <cell r="G5">
            <v>0</v>
          </cell>
        </row>
        <row r="6">
          <cell r="A6" t="str">
            <v>002 DE 2023</v>
          </cell>
          <cell r="B6" t="str">
            <v>PRESTACIÓN DE SERVICIOS PROFESIONALES ESPECIALIZADOS PARA COORDINAR EL PROYECTO DE AMPLIACIÓN DEL ACCESO Y LA PERMANENCIA EN LA EDUCACIÓN POSTSECUNDARIA DE MEDELLÍN- SAPIENCIA, LIDERANDO Y DIRIGIENDO TODOS LOS PROCESOS, ACTIVIDADES ADMINISTRATIVAS Y CONTRACTUALES</v>
          </cell>
          <cell r="C6">
            <v>44930</v>
          </cell>
          <cell r="D6">
            <v>45291</v>
          </cell>
          <cell r="E6">
            <v>90797988</v>
          </cell>
          <cell r="F6">
            <v>45017490</v>
          </cell>
          <cell r="G6">
            <v>45780498</v>
          </cell>
        </row>
        <row r="7">
          <cell r="A7" t="str">
            <v>003 DE 2023</v>
          </cell>
          <cell r="B7" t="str">
            <v xml:space="preserve">PRESTACIÓN DE SERVICIOS PROFESIONALES ESPECIALIZADOS PARA APOYAR INTEGRALMENTE A LA DIRECCIÓN TÉCNICA DE FONDOS Y LA COORDINACIÓN DE LA OPERACIÓN DE LOS FONDOS, PROGRAMAS Y PROYECTOS DE LA AGENCIA DE EDUCACIÓN POSTSECUNDARIA DE MEDELLÍN - SAPIENCIA. </v>
          </cell>
          <cell r="C7">
            <v>44930</v>
          </cell>
          <cell r="D7">
            <v>45077</v>
          </cell>
          <cell r="E7">
            <v>37387407</v>
          </cell>
          <cell r="F7">
            <v>37387407</v>
          </cell>
          <cell r="G7">
            <v>0</v>
          </cell>
        </row>
        <row r="8">
          <cell r="A8" t="str">
            <v>004 DE 2023</v>
          </cell>
          <cell r="B8" t="str">
            <v>PRESTACIÓN DE SERVICIOS PROFESIONALES ESPECIALIZADOS PARA ASESORAR Y ACOMPAÑAR LOS PROYECTOS Y/O PROGRAMAS DE LA SUBDIRECCIÓN ADMINISTRATIVA, FINANCIERA Y DE APOYO A LA GESTIÓN DE LA AGENCIA DE EDUCACIÓN POSTSECUNDARIA DE MEDELLÍN - SAPIENCIA.</v>
          </cell>
          <cell r="C8">
            <v>44930</v>
          </cell>
          <cell r="D8">
            <v>45291</v>
          </cell>
          <cell r="E8">
            <v>105928255</v>
          </cell>
          <cell r="F8">
            <v>52519051</v>
          </cell>
          <cell r="G8">
            <v>53409204</v>
          </cell>
        </row>
        <row r="9">
          <cell r="A9" t="str">
            <v>005 DE 2023</v>
          </cell>
          <cell r="B9" t="str">
            <v>PRESTACIÓN DE SERVICIOS PROFESIONALES ESPECIALIZADOS PARA APOYAR LA GESTIÓN ADMINISTRATIVA Y FINANCIERA DE LOS PROYECTOS Y PROCESOS DE LA AGENCIA DE EDUCACIÓN POSTSECUNDARIA DE MEDELLÍN- SAPIENCIA</v>
          </cell>
          <cell r="C9">
            <v>44930</v>
          </cell>
          <cell r="D9">
            <v>44977</v>
          </cell>
          <cell r="E9">
            <v>37387407</v>
          </cell>
          <cell r="F9">
            <v>11953797</v>
          </cell>
          <cell r="G9">
            <v>0</v>
          </cell>
        </row>
        <row r="10">
          <cell r="A10" t="str">
            <v>006 DE 2023</v>
          </cell>
          <cell r="B10" t="str">
            <v>PRESTACIÓN DE SERVICIOS PROFESIONALES ESPECIALIZADOS PARA APOYAR DESDE LA LÍNEA DE PREVENCIÓN DEL DAÑO ANTIJURÍDICO LOS PROYECTOS Y/O PROGRAMAS ESTRATÉGICOS DE ACCESO Y PERMANENCIA EN LA EDUCACIÓN POSTSECUNDARIA DE SAPIENCIA.</v>
          </cell>
          <cell r="C10">
            <v>44930</v>
          </cell>
          <cell r="D10">
            <v>45291</v>
          </cell>
          <cell r="E10">
            <v>83232872</v>
          </cell>
          <cell r="F10">
            <v>41266718</v>
          </cell>
          <cell r="G10">
            <v>41966154</v>
          </cell>
        </row>
        <row r="11">
          <cell r="A11" t="str">
            <v>007 DE 2023</v>
          </cell>
          <cell r="B11" t="str">
            <v>PRESTACIÓN DE SERVICIOS PROFESIONALES PARA APOYAR LA GESTIÓN ADMINISTRATIVA Y FINANCIERA DE LOS PROYECTOS Y PROCESOS DE LA AGENCIA DE EDUCACIÓN POSTSECUNDARIA DE MEDELLÍN - SAPIENCIA.</v>
          </cell>
          <cell r="C11">
            <v>44930</v>
          </cell>
          <cell r="D11">
            <v>45291</v>
          </cell>
          <cell r="E11">
            <v>52939125</v>
          </cell>
          <cell r="F11">
            <v>26247129</v>
          </cell>
          <cell r="G11">
            <v>26691996</v>
          </cell>
        </row>
        <row r="12">
          <cell r="A12" t="str">
            <v>008 DE 2023</v>
          </cell>
          <cell r="B12" t="str">
            <v>PRESTACIÓN DE SERVICIOS PROFESIONALES ESPECIALIZADOS PARA ASESORAR Y COORDINAR LA LÍNEA DE PREVENCIÓN DEL DAÑO ANTIJURÍDICO DE LOS PROYECTOS Y/O PROGRAMAS ESTRATÉGICOS PARA EL ACCESO Y PERMANENCIA EN LA EDUCACIÓN POSTSECUNDARIA DE MEDELLÍN.</v>
          </cell>
          <cell r="C12">
            <v>44930</v>
          </cell>
          <cell r="D12">
            <v>45291</v>
          </cell>
          <cell r="E12">
            <v>105928255</v>
          </cell>
          <cell r="F12">
            <v>52519051</v>
          </cell>
          <cell r="G12">
            <v>53409204</v>
          </cell>
        </row>
        <row r="13">
          <cell r="A13" t="str">
            <v>009 DE 2023</v>
          </cell>
          <cell r="B13" t="str">
            <v>PRESTACIÓN DE SERVICIOS PARA EL APOYO ADMINISTRATIVO DEL PROCESO DE GESTIÓN DE TALENTO HUMANO, ASÍ MISMO PARA APOYAR LOS PROYECTOS Y PROGRAMAS MISIONALES DE LA AGENCIA DE EDUCACIÓN POSTSECUNDARIA DE MEDELLÍN – SAPIENCIA</v>
          </cell>
          <cell r="C13">
            <v>44930</v>
          </cell>
          <cell r="D13">
            <v>45291</v>
          </cell>
          <cell r="E13">
            <v>49391474</v>
          </cell>
          <cell r="F13">
            <v>24488210</v>
          </cell>
          <cell r="G13">
            <v>24903264</v>
          </cell>
        </row>
        <row r="14">
          <cell r="A14" t="str">
            <v>010 DE 2023</v>
          </cell>
          <cell r="B14" t="str">
            <v>PRESTACIÓN DE SERVICIOS DE APOYO PARA LAS ACTIVIDADES OPERATIVAS, LOGÍSTICAS, DE TRÁMITE Y GESTIÓN DOCUMENTAL RELACIONADOS CON LA OFICINA ASESORA JURIDICA DE LA AGENCIA DE EDUCACIÓN POSTSECUNDARIA DE MEDELLÍN –SAPIENCIA.</v>
          </cell>
          <cell r="C14">
            <v>44930</v>
          </cell>
          <cell r="D14">
            <v>45077</v>
          </cell>
          <cell r="E14">
            <v>12202602</v>
          </cell>
          <cell r="F14">
            <v>12202602</v>
          </cell>
          <cell r="G14">
            <v>0</v>
          </cell>
        </row>
        <row r="15">
          <cell r="A15" t="str">
            <v>011 DE 2023</v>
          </cell>
          <cell r="B15" t="str">
            <v>PRESTACIÓN DE SERVICIOS PARA APOYAR LAS LABORES ASISTENCIALES Y ACTIVIDADES DIVERSAS DE LA DIRECCIÓN GENERAL DE LA AGENCIA DE EDUCACIÓN</v>
          </cell>
          <cell r="C15">
            <v>44930</v>
          </cell>
          <cell r="D15">
            <v>45291</v>
          </cell>
          <cell r="E15">
            <v>49391474</v>
          </cell>
          <cell r="F15">
            <v>24488210</v>
          </cell>
          <cell r="G15">
            <v>24903264</v>
          </cell>
        </row>
        <row r="16">
          <cell r="A16" t="str">
            <v>012 DE 2023</v>
          </cell>
          <cell r="B16" t="str">
            <v>PRESTACIÓN DE SERVICIOS PARA APOYAR ADMINISTRATIVAMENTE LOS PROCESOS DE GESTIÓN DE LA OFICINA ASESORA JURÍDICA DE LA AGENCIA DE EDUCACIÓN POSTSECUNDARIA DE MEDELLÍN – SAPIENCIA.</v>
          </cell>
          <cell r="C16">
            <v>44930</v>
          </cell>
          <cell r="D16">
            <v>45077</v>
          </cell>
          <cell r="E16">
            <v>20337666</v>
          </cell>
          <cell r="F16">
            <v>20337666</v>
          </cell>
          <cell r="G16">
            <v>0</v>
          </cell>
        </row>
        <row r="17">
          <cell r="A17" t="str">
            <v>013 DE 2023</v>
          </cell>
          <cell r="B17" t="str">
            <v>PRESTACIÓN DE SERVICIOS PROFESIONALES DESDE EL ROL LOGÍSTICO PARA APOYAR LAS ACTIVIDADES ADMINISTRATIVAS Y FINANCIERAS EN LA GESTIÓN CONTRACTUAL DE LA AGENCIA DE EDUCACIÓN POSTSECUNDARIA DE MEDELLÍN – SAPIENCIA.</v>
          </cell>
          <cell r="C17">
            <v>44930</v>
          </cell>
          <cell r="D17">
            <v>45077</v>
          </cell>
          <cell r="E17">
            <v>31157307</v>
          </cell>
          <cell r="F17">
            <v>31157307</v>
          </cell>
          <cell r="G17">
            <v>0</v>
          </cell>
        </row>
        <row r="18">
          <cell r="A18" t="str">
            <v>014 DE 2023</v>
          </cell>
          <cell r="B18" t="str">
            <v>PRESTACIÓN DE SERVICIOS PROFESIONALES ESPECIALIZADOS PARA LA ASISTENCIA JURÍDICA EN CONTRATACIÓN DESDE EL ROL JURÍDICO EN LA AGENCIA PARA LA EDUCACIÓN POSTSECUNDARIA – SAPIENCIA-.</v>
          </cell>
          <cell r="C18">
            <v>44930</v>
          </cell>
          <cell r="D18">
            <v>45077</v>
          </cell>
          <cell r="E18">
            <v>34272359</v>
          </cell>
          <cell r="F18">
            <v>34272359</v>
          </cell>
          <cell r="G18">
            <v>0</v>
          </cell>
        </row>
        <row r="19">
          <cell r="A19" t="str">
            <v>015 DE 2023</v>
          </cell>
          <cell r="B19" t="str">
            <v>PRESTACIÓN DE SERVICIOS PROFESIONALES DESDE EL ROL LOGÍSTICO PARA APOYAR LAS ACTIVIDADES ADMINISTRATIVAS Y FINANCIERAS EN LA GESTIÓN CONTRACTUAL DE LA AGENCIA DE EDUCACIÓN POSTSECUNDARIA DE MEDELLÍN – SAPIENCIA.</v>
          </cell>
          <cell r="C19">
            <v>44930</v>
          </cell>
          <cell r="D19">
            <v>45077</v>
          </cell>
          <cell r="E19">
            <v>31157307</v>
          </cell>
          <cell r="F19">
            <v>31157307</v>
          </cell>
          <cell r="G19">
            <v>0</v>
          </cell>
        </row>
        <row r="20">
          <cell r="A20" t="str">
            <v>016 DE 2023</v>
          </cell>
          <cell r="B20" t="str">
            <v>PRESTACIÓN DE SERVICIOS PROFESIONALES ESPECIALIZADOS PARA ASESORAR Y COORDINAR EL PROCESO DE LA CONTRATACIÓN PÚBLICA QUE REALIZA LA AGENCIA DE EDUCACIÓN POSTSECUNDARIA DE MEDELLÍN – SAPIENCIA.</v>
          </cell>
          <cell r="C20">
            <v>44930</v>
          </cell>
          <cell r="D20">
            <v>45291</v>
          </cell>
          <cell r="E20">
            <v>105928255</v>
          </cell>
          <cell r="F20">
            <v>52519051</v>
          </cell>
          <cell r="G20">
            <v>53409204</v>
          </cell>
        </row>
        <row r="21">
          <cell r="A21" t="str">
            <v>017 DE 2023</v>
          </cell>
          <cell r="B21" t="str">
            <v>PRESTACIÓN DE SERVICIOS PROFESIONALES ESPECIALIZADOS PARA LA ASISTENCIA JURÍDICA EN CONTRATACIÓN DESDE EL ROL JURÍDICO EN LA AGENCIA PARA LA EDUCACIÓN POSTSECUNDARIA – SAPIENCIA-.</v>
          </cell>
          <cell r="C21">
            <v>44930</v>
          </cell>
          <cell r="D21">
            <v>45291</v>
          </cell>
          <cell r="E21">
            <v>83232872</v>
          </cell>
          <cell r="F21">
            <v>41266718</v>
          </cell>
          <cell r="G21">
            <v>41966154</v>
          </cell>
        </row>
        <row r="22">
          <cell r="A22" t="str">
            <v>018 DE 2023</v>
          </cell>
          <cell r="B22" t="str">
            <v>PRESTACIÓN DE SERVICIOS PROFESIONALES ESPECIALIZADOS PARA LA ASISTENCIA JURÍDICA EN CONTRATACIÓN DESDE EL ROL JURÍDICO EN LA AGENCIA PARA LA EDUCACIÓN POSTSECUNDARIA – SAPIENCIA-.</v>
          </cell>
          <cell r="C22">
            <v>44930</v>
          </cell>
          <cell r="D22">
            <v>45291</v>
          </cell>
          <cell r="E22">
            <v>83232872</v>
          </cell>
          <cell r="F22">
            <v>41266718</v>
          </cell>
          <cell r="G22">
            <v>41966154</v>
          </cell>
        </row>
        <row r="23">
          <cell r="A23" t="str">
            <v>019 DE 2023</v>
          </cell>
          <cell r="B23" t="str">
            <v>PRESTACIÓN DE SERVICIOS PROFESIONALES DESDE EL ROL LOGÍSTICO PARA APOYAR LAS ACTIVIDADES ADMINISTRATIVAS Y FINANCIERAS EN LA GESTIÓN CONTRACTUAL DE LA AGENCIA DE EDUCACIÓN POSTSECUNDARIA DE MEDELLÍN – SAPIENCIA</v>
          </cell>
          <cell r="C23">
            <v>44930</v>
          </cell>
          <cell r="D23">
            <v>45077</v>
          </cell>
          <cell r="E23">
            <v>31157307</v>
          </cell>
          <cell r="F23">
            <v>31157307</v>
          </cell>
          <cell r="G23">
            <v>0</v>
          </cell>
        </row>
        <row r="24">
          <cell r="A24" t="str">
            <v>020 DE 2023</v>
          </cell>
          <cell r="B24" t="str">
            <v>PRESTACIÓN DE SERVICIOS PROFESIONALES ESPECIALIZADOS PARA LA ASISTENCIA JURÍDICA EN CONTRATACIÓN DESDE EL ROL JURÍDICO EN LA AGENCIA PARA LA EDUCACIÓN POSTSECUNDARIA – SAPIENCIA</v>
          </cell>
          <cell r="C24">
            <v>44930</v>
          </cell>
          <cell r="D24">
            <v>45077</v>
          </cell>
          <cell r="E24">
            <v>34272359</v>
          </cell>
          <cell r="F24">
            <v>34272359</v>
          </cell>
          <cell r="G24">
            <v>0</v>
          </cell>
        </row>
        <row r="25">
          <cell r="A25" t="str">
            <v>021 DE 2023</v>
          </cell>
          <cell r="B25" t="str">
            <v>PRESTACIÓN DE SERVICIOS DE TÉCNICO EN GESTIÓN DOCUMENTAL, ADMINISTRACIÓN DOCUMENTAL O ARCHIVÍSTICA PARA APOYAR LA PLANEACIÓN, EJECUCIÓN, SEGUIMIENTO Y MEJORA CONTINUA DE LA POLÍTICA DE GESTIÓN DOCUMENTAL EN LA AGENCIA DE EDUCACIÓN POSTSECUNDARIA DE MEDELLÍN.</v>
          </cell>
          <cell r="C25">
            <v>44930</v>
          </cell>
          <cell r="D25">
            <v>45077</v>
          </cell>
          <cell r="E25">
            <v>20337666</v>
          </cell>
          <cell r="F25">
            <v>20337666</v>
          </cell>
          <cell r="G25">
            <v>0</v>
          </cell>
        </row>
        <row r="26">
          <cell r="A26" t="str">
            <v>022 DE 2023</v>
          </cell>
          <cell r="B26" t="str">
            <v>PRESTACIÓN DE SERVICIOS DE TÉCNOLOGO EN GESTIÓN DOCUMENTAL, ADMINISTRACIÓN DOCUMENTAL O ARCHIVÍSTICA PARA APOYAR LA PLANEACIÓN, EJECUCIÓN, SEGUIMIENTO Y MEJORA CONTINUA DE LA POLÍTICA DE GESTIÓN DOCUMENTAL EN LA AGENCIA DE EDUCACIÓN POSTSECUNDARIA DE MEDELLÍN.</v>
          </cell>
          <cell r="C26">
            <v>44930</v>
          </cell>
          <cell r="D26">
            <v>45077</v>
          </cell>
          <cell r="E26">
            <v>20337666</v>
          </cell>
          <cell r="F26">
            <v>20337666</v>
          </cell>
          <cell r="G26">
            <v>0</v>
          </cell>
        </row>
        <row r="27">
          <cell r="A27" t="str">
            <v>023 DE 2023</v>
          </cell>
          <cell r="B27" t="str">
            <v>PRESTACIÓN DE SERVICIOS PROFESIONALES EN DERECHO PARA EL APOYO JURÍDICO, A LA GESTIÓN Y EL FORTALECIMIENTO DE LOS PROCESOS DEL SISTEMA DE CONTROL INTERNO DE LA AGENCIA DE EDUCACIÓN POSTSECUNDARIA DE MEDELLÍN-SAPIENCIA.</v>
          </cell>
          <cell r="C27">
            <v>44931</v>
          </cell>
          <cell r="D27">
            <v>45077</v>
          </cell>
          <cell r="E27">
            <v>27848113</v>
          </cell>
          <cell r="F27">
            <v>27848113</v>
          </cell>
          <cell r="G27">
            <v>0</v>
          </cell>
        </row>
        <row r="28">
          <cell r="A28" t="str">
            <v>024 DE 2023</v>
          </cell>
          <cell r="B28" t="str">
            <v>PRESTACIÓN DE SERVICIOS PARA APOYAR EL PROCESO DE ATENCIÓN A LA CIUDADANÍA EN LA AGENCIA DE EDUCACIÓN POSTSECUNDARIA DE MEDELLÍN – SAPIENCIA.</v>
          </cell>
          <cell r="C28">
            <v>44931</v>
          </cell>
          <cell r="D28">
            <v>45077</v>
          </cell>
          <cell r="E28">
            <v>12119591</v>
          </cell>
          <cell r="F28">
            <v>12119591</v>
          </cell>
          <cell r="G28">
            <v>0</v>
          </cell>
        </row>
        <row r="29">
          <cell r="A29" t="str">
            <v>025 DE 2023</v>
          </cell>
          <cell r="B29" t="str">
            <v>PRESTACIÓN DE SERVICIOS PROFESIONALES ESPECIALIZADOS PARA COORDINAR, LIDERAR Y ASESORAR EN LA EJECUCIÓN DE LOS PROCESOS ESTRATÉGICOS Y LOS TEMAS DE EDUCACIÓN POSTSECUNDARIA REQUERIDOS POR LA DIRECCIÓN GENERAL DE LA AGENCIA DE EDUCACIÓN POSTSECUNDARIA DE MEDELLÍN - SAPIENCIA</v>
          </cell>
          <cell r="C29">
            <v>44931</v>
          </cell>
          <cell r="D29">
            <v>45291</v>
          </cell>
          <cell r="E29">
            <v>120735834</v>
          </cell>
          <cell r="F29">
            <v>59689626</v>
          </cell>
          <cell r="G29">
            <v>61046208</v>
          </cell>
        </row>
        <row r="30">
          <cell r="A30" t="str">
            <v>026 DE 2023</v>
          </cell>
          <cell r="B30" t="str">
            <v>PRESTACIÓN DE SERVICIOS DE APOYO ADMINISTRATIVO EN EL PROCESO ATENCIÓN AL CIUDADANO DE LA AGENCIA DE EDUCACIÓN POSTSECUNDARIA DE MEDELLÍN-SAPIENCIA</v>
          </cell>
          <cell r="C30">
            <v>44931</v>
          </cell>
          <cell r="D30">
            <v>45291</v>
          </cell>
          <cell r="E30">
            <v>49253122</v>
          </cell>
          <cell r="F30">
            <v>24349858</v>
          </cell>
          <cell r="G30">
            <v>24903264</v>
          </cell>
        </row>
        <row r="31">
          <cell r="A31" t="str">
            <v>027 DE 2023</v>
          </cell>
          <cell r="B31" t="str">
            <v>PRESTACIÓN DE SERVICIOS PROFESIONALES PARA APOYAR LA COORDINACIÓN INTEGRAL DE LA CIUDADELA DE LA CUARTA REVOLUCIÓN Y LA TRANSFORMACIÓN DEL APRENDIZAJE – C4TA DE LA AGENCIA DE EDUCACIÓN POSTSECUNDARIA DE MEDELLÍN - SAPIENCIA</v>
          </cell>
          <cell r="C31">
            <v>44931</v>
          </cell>
          <cell r="D31">
            <v>45291</v>
          </cell>
          <cell r="E31">
            <v>75455790</v>
          </cell>
          <cell r="F31">
            <v>37515941</v>
          </cell>
          <cell r="G31">
            <v>37939849</v>
          </cell>
        </row>
        <row r="32">
          <cell r="A32" t="str">
            <v>028 DE 2023</v>
          </cell>
          <cell r="B32" t="str">
            <v>PRESTACIÓN DE SERVICIOS PROFESIONALES PARA LIDERAR LA ESTRATEGIA DIGITAL ALIENADA AL PLAN ESTRATÉGICO DE COMUNICACIONES DE LA AGENCIA DE EDUCACIÓN POSTSECUNDARIA DE MEDELLÍN – SAPIENCIA.</v>
          </cell>
          <cell r="C32">
            <v>44931</v>
          </cell>
          <cell r="D32">
            <v>44960</v>
          </cell>
          <cell r="E32">
            <v>27848113</v>
          </cell>
          <cell r="F32">
            <v>5531475</v>
          </cell>
          <cell r="G32">
            <v>0</v>
          </cell>
        </row>
        <row r="33">
          <cell r="A33" t="str">
            <v>029  DE 2023</v>
          </cell>
          <cell r="B33" t="str">
            <v>LIDERAR Y PLANEAR LA ESTRATEGIA DE COMUNICACIONES ORIENTADA A RESULTADOS, PARA SU IMPLEMENTACIÓN EN COMUNICACIÓN INTERNA Y EXTERNA, QUE LLEVEN AL POSICIONAMIENTO DE SAPIENCIA COMO LA AGENCIA PIONERA DE EDUCACIÓN POSTSECUNDARIA DE MEDELLÍN</v>
          </cell>
          <cell r="C33">
            <v>44931</v>
          </cell>
          <cell r="D33">
            <v>45291</v>
          </cell>
          <cell r="E33">
            <v>120735834</v>
          </cell>
          <cell r="F33">
            <v>59689626</v>
          </cell>
          <cell r="G33">
            <v>61046208</v>
          </cell>
        </row>
        <row r="34">
          <cell r="A34" t="str">
            <v>030 DE 2023</v>
          </cell>
          <cell r="B34" t="str">
            <v>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v>
          </cell>
          <cell r="C34">
            <v>44931</v>
          </cell>
          <cell r="D34">
            <v>45291</v>
          </cell>
          <cell r="E34">
            <v>120735834</v>
          </cell>
          <cell r="F34">
            <v>59689626</v>
          </cell>
          <cell r="G34">
            <v>61046208</v>
          </cell>
        </row>
        <row r="35">
          <cell r="A35" t="str">
            <v>031 DE 2023</v>
          </cell>
          <cell r="B35" t="str">
            <v>PRESTACIÓN DE SERVICIOS PROFESIONALES ESPECIALIZADOS PARA EL APOYO DE LA COORDINACIÓN Y SUPERVISIÓN DE LAS ESTRATEGIAS QUE SE DERIVEN DEL PROYECTO FORTALECIMIENTO DE LA INVESTIGACIÓN, LA INNOVACIÓN Y EL EMPRENDIMIENTO PARA EL AÑO 2023 DE LA AGENCIA DE EDUCACIÓN</v>
          </cell>
          <cell r="C35">
            <v>44931</v>
          </cell>
          <cell r="D35">
            <v>45291</v>
          </cell>
          <cell r="E35">
            <v>82999727</v>
          </cell>
          <cell r="F35">
            <v>41033573</v>
          </cell>
          <cell r="G35">
            <v>41966154</v>
          </cell>
        </row>
        <row r="36">
          <cell r="A36" t="str">
            <v>032 DE 2023</v>
          </cell>
          <cell r="B36" t="str">
            <v>PRESTACIÓN DE SERVICIOS PROFESIONALES PARA APOYAR LAS ACTIVIDADES DE PLANEACIÓN, SEGUIMIENTO Y EVALUACIÓN DE PLANES, PROGRAMAS Y PROYECTOS ESTRATÉGICOS Y DE INVERSIÓN DE SAPIENCIA.</v>
          </cell>
          <cell r="C36">
            <v>44931</v>
          </cell>
          <cell r="D36">
            <v>45077</v>
          </cell>
          <cell r="E36">
            <v>27848113</v>
          </cell>
          <cell r="F36">
            <v>27848113</v>
          </cell>
          <cell r="G36">
            <v>0</v>
          </cell>
        </row>
        <row r="37">
          <cell r="A37" t="str">
            <v>033 DE 2023</v>
          </cell>
          <cell r="B37" t="str">
            <v>PRESTACIÓN DE SERVICIOS PROFESIONALES DE APOYO A LAS ACTIVIDADES RELACIONADAS CON EL SEGUIMIENTO Y CONTROL A LOS PROCESOS DE LOS PLANES, PROGRAMAS Y PROYECTOS DE LA SUBDIRECCIÓN PARA LA GESTIÓN DE LA EDUCACIÓN POSTSECUNDARIA DE MEDELLÍN – SAPIENCIA</v>
          </cell>
          <cell r="C37">
            <v>44931</v>
          </cell>
          <cell r="D37">
            <v>45291</v>
          </cell>
          <cell r="E37">
            <v>75455790</v>
          </cell>
          <cell r="F37">
            <v>37303986</v>
          </cell>
          <cell r="G37">
            <v>38151804</v>
          </cell>
        </row>
        <row r="38">
          <cell r="A38" t="str">
            <v>034 DE 2023</v>
          </cell>
          <cell r="B38" t="str">
            <v>(en blanco)</v>
          </cell>
          <cell r="C38" t="str">
            <v>(en blanco)</v>
          </cell>
          <cell r="D38" t="str">
            <v>(en blanco)</v>
          </cell>
          <cell r="E38" t="e">
            <v>#REF!</v>
          </cell>
        </row>
        <row r="39">
          <cell r="A39" t="str">
            <v>035 DE 2023</v>
          </cell>
          <cell r="B39" t="str">
            <v>PRESTACIÓN DE SERVICIOS PROFESIONALES PARA ACOMPAÑAR EL PROCESO GESTIÓN DEL TALENTO HUMANO DE LA AGENCIA PARA LA EDUCACIÓN POSTSECUNDARIA – SAPIENCIA.</v>
          </cell>
          <cell r="C39">
            <v>44931</v>
          </cell>
          <cell r="D39">
            <v>45291</v>
          </cell>
          <cell r="E39">
            <v>75455790</v>
          </cell>
          <cell r="F39">
            <v>37303986</v>
          </cell>
          <cell r="G39">
            <v>38151804</v>
          </cell>
        </row>
        <row r="40">
          <cell r="A40" t="str">
            <v>036 DE 2023</v>
          </cell>
          <cell r="B40" t="str">
            <v>PRESTACIÓN DE SERVICIOS PARA EL APOYO ADMINISTRATIVO EN LOS PROCESOS DE GESTIÓN DE LA SUBDIRECCIÓN ADMINISTRATIVA, FINANCIERA Y DE APOYO A LA GESTIÓN DE LA AGENCIA DE EDUCACIÓN POSTSECUNDARIA DE MEDELLÍN – SAPIENCIA</v>
          </cell>
          <cell r="C40">
            <v>44931</v>
          </cell>
          <cell r="D40">
            <v>45077</v>
          </cell>
          <cell r="E40">
            <v>20199314</v>
          </cell>
          <cell r="F40">
            <v>20199314</v>
          </cell>
          <cell r="G40">
            <v>0</v>
          </cell>
        </row>
        <row r="41">
          <cell r="A41" t="str">
            <v>037 DE 2023</v>
          </cell>
          <cell r="B41" t="str">
            <v>PRESTACIÓN DE SERVICIOS DE APOYO AL PROCESO DE GESTIÓN ADMINISTRATIVA EN EL MARCO DE LOS PROGRAMAS Y PROYECTOS DE LA AGENCIA DE EDUCACIÓN POSTSECUNDARIA DE MEDELLÍN - SAPIENCIA</v>
          </cell>
          <cell r="C41">
            <v>44931</v>
          </cell>
          <cell r="D41">
            <v>45077</v>
          </cell>
          <cell r="E41">
            <v>9709000</v>
          </cell>
          <cell r="F41">
            <v>9709000</v>
          </cell>
          <cell r="G41">
            <v>0</v>
          </cell>
        </row>
        <row r="42">
          <cell r="A42" t="str">
            <v>038 DE 2023</v>
          </cell>
          <cell r="B42" t="str">
            <v>PRESTACIÓN DE SERVICIOS ESPECIALIZADOS PARA APOYAR LA GESTIÓN DE TESORERÍA, FINANCIERA Y TRIBUTARIA DEL ÁREA CONTABLE DE LA AGENCIA DE EDUCACIÓN POSTSECUNDARIA DE MEDELLÍN - SAPIENCIA</v>
          </cell>
          <cell r="C42">
            <v>44931</v>
          </cell>
          <cell r="D42">
            <v>45291</v>
          </cell>
          <cell r="E42">
            <v>82999727</v>
          </cell>
          <cell r="F42">
            <v>41033573</v>
          </cell>
          <cell r="G42">
            <v>41966154</v>
          </cell>
        </row>
        <row r="43">
          <cell r="A43" t="str">
            <v>039 DE 2023</v>
          </cell>
          <cell r="B43" t="str">
            <v>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v>
          </cell>
          <cell r="C43">
            <v>44931</v>
          </cell>
          <cell r="D43">
            <v>45291</v>
          </cell>
          <cell r="E43">
            <v>27848113</v>
          </cell>
          <cell r="F43">
            <v>27848113</v>
          </cell>
          <cell r="G43">
            <v>0</v>
          </cell>
        </row>
        <row r="44">
          <cell r="A44" t="str">
            <v>0392015E18</v>
          </cell>
          <cell r="B44" t="str">
            <v>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v>
          </cell>
          <cell r="C44">
            <v>44950</v>
          </cell>
          <cell r="D44">
            <v>45291</v>
          </cell>
          <cell r="E44">
            <v>821392589</v>
          </cell>
          <cell r="F44">
            <v>767685352</v>
          </cell>
          <cell r="G44">
            <v>53707237</v>
          </cell>
        </row>
        <row r="45">
          <cell r="A45" t="str">
            <v>0392015E19</v>
          </cell>
          <cell r="B45" t="str">
            <v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v>
          </cell>
          <cell r="C45">
            <v>44968</v>
          </cell>
          <cell r="D45">
            <v>45291</v>
          </cell>
          <cell r="E45">
            <v>1723750473</v>
          </cell>
          <cell r="F45">
            <v>1659861120</v>
          </cell>
          <cell r="G45">
            <v>63889353</v>
          </cell>
        </row>
        <row r="46">
          <cell r="A46" t="str">
            <v>0392015E20</v>
          </cell>
          <cell r="B46" t="str">
            <v>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v>
          </cell>
          <cell r="C46">
            <v>44995</v>
          </cell>
          <cell r="D46">
            <v>45291</v>
          </cell>
          <cell r="E46">
            <v>411223755</v>
          </cell>
          <cell r="F46">
            <v>399204048</v>
          </cell>
          <cell r="G46">
            <v>12019707</v>
          </cell>
        </row>
        <row r="47">
          <cell r="A47" t="str">
            <v>040 DE 2023</v>
          </cell>
          <cell r="B47" t="str">
            <v>PRESTACIÓN DE SERVICIOS PROFESIONALES ESPECIALIZADOS PARA APOYAR LA GESTIÓN FINANCIERA DE LA AGENCIA DE EDUCACIÓN POSTSECUNDARIA DE MEDELLÍN- SAPIENCIA.</v>
          </cell>
          <cell r="C47">
            <v>44931</v>
          </cell>
          <cell r="D47">
            <v>45291</v>
          </cell>
          <cell r="E47">
            <v>82999727</v>
          </cell>
          <cell r="F47">
            <v>41033573</v>
          </cell>
          <cell r="G47">
            <v>41966154</v>
          </cell>
        </row>
        <row r="48">
          <cell r="A48" t="str">
            <v>041 DE 2023</v>
          </cell>
          <cell r="B48" t="str">
            <v>PRESTACIÓN DE SERVICIOS PROFESIONALES PARA EL DESARROLLO, IMPLEMENTACIÓN Y PUESTA EN MARCHA DE APLICATIVOS, FORMULARIOS Y DEMÁS RELACIONADO PARA LA AGENCIA DE EDUCACIÓN POSTSECUNDARIA DE MEDELLÍN. - SAPIENCIA.</v>
          </cell>
          <cell r="C48">
            <v>44931</v>
          </cell>
          <cell r="D48">
            <v>45077</v>
          </cell>
          <cell r="E48">
            <v>24757629</v>
          </cell>
          <cell r="F48">
            <v>24757629</v>
          </cell>
          <cell r="G48">
            <v>0</v>
          </cell>
        </row>
        <row r="49">
          <cell r="A49" t="str">
            <v>042 DE 2023</v>
          </cell>
          <cell r="B49" t="str">
            <v>PRESTACIÓN DE SERVICIOS TÉCNICOS CON RELACIÓN A PROCESOS DE MESA DE SERVICIO O SOPORTE EN SITIO DE LA INFRAESTRUCTURA TECNOLÓGICA FÍSICA DE LA SEDE PRINCIPAL Y DEMÁS QUE SE REQUIERAN PARA LA AGENCIA DE EDUCACIÓN POSTSECUNDARIA DE MEDELLÍN- SAPIENCIA</v>
          </cell>
          <cell r="C49">
            <v>44931</v>
          </cell>
          <cell r="D49">
            <v>45077</v>
          </cell>
          <cell r="E49">
            <v>20199314</v>
          </cell>
          <cell r="F49">
            <v>20199314</v>
          </cell>
          <cell r="G49">
            <v>0</v>
          </cell>
        </row>
        <row r="50">
          <cell r="A50" t="str">
            <v>043 DE 2023</v>
          </cell>
          <cell r="B50" t="str">
            <v>PRESTACIÓN DE SERVICIOS TECNOLÓGICOS PARA EL APOYO A LA GESTIÓN DE PROCESOS ADMINISTRATIVOS Y DE CONTRATACIÓN PARA EL ÁREA DE SISTEMAS DE LA INFORMACIÓN Y DEMÁS QUE SE REQUIERAN PARA LA AGENCIA DE EDUCACIÓN POSTSECUNDARIA DE MEDELLÍN- SAPIENCIA</v>
          </cell>
          <cell r="C50">
            <v>44931</v>
          </cell>
          <cell r="D50">
            <v>45077</v>
          </cell>
          <cell r="E50">
            <v>20199314</v>
          </cell>
          <cell r="F50">
            <v>20199314</v>
          </cell>
          <cell r="G50">
            <v>0</v>
          </cell>
        </row>
        <row r="51">
          <cell r="A51" t="str">
            <v>044 DE 2023</v>
          </cell>
          <cell r="B51" t="str">
            <v>PRESTACIÓN DE SERVICIOS PROFESIONALES ESPECIALIZADOS PARA COORDINAR LOS PROCESOS OPERATIVOS, FINANCIEROS, DE GIROS Y APOYAR LA SUPERVISIÓN DE CONTRATOS DE LA DIRECCIÓN TÉCNICA DE FONDOS DE SAPIENCIA.</v>
          </cell>
          <cell r="C51">
            <v>44931</v>
          </cell>
          <cell r="D51">
            <v>45077</v>
          </cell>
          <cell r="E51">
            <v>34039214</v>
          </cell>
          <cell r="F51">
            <v>34039214</v>
          </cell>
          <cell r="G51">
            <v>0</v>
          </cell>
        </row>
        <row r="52">
          <cell r="A52" t="str">
            <v>045 DE 2023</v>
          </cell>
          <cell r="B52" t="str">
            <v>PRESTACIÓN DE SERVICIOS PROFESIONALES COMO INGENIERO DE SISTEMAS O ÁREAS A FINES PARA LA COORDINACIÓN DEL PROCESO GESTIÓN DE LOS SISTEMAS DE INFORMACIÓN PARA LA AGENCIA DE EDUCACIÓN POSTSECUNDARIA DE MEDELLÍN- SAPIENCIA</v>
          </cell>
          <cell r="C52">
            <v>44931</v>
          </cell>
          <cell r="D52">
            <v>45291</v>
          </cell>
          <cell r="E52">
            <v>105631537</v>
          </cell>
          <cell r="F52">
            <v>52222333</v>
          </cell>
          <cell r="G52">
            <v>53409204</v>
          </cell>
        </row>
        <row r="53">
          <cell r="A53" t="str">
            <v>046 DE 2023</v>
          </cell>
          <cell r="B53" t="str">
            <v>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v>
          </cell>
          <cell r="C53">
            <v>44931</v>
          </cell>
          <cell r="D53">
            <v>45291</v>
          </cell>
          <cell r="E53">
            <v>49253122</v>
          </cell>
          <cell r="F53">
            <v>24349858</v>
          </cell>
          <cell r="G53">
            <v>24903264</v>
          </cell>
        </row>
        <row r="54">
          <cell r="A54" t="str">
            <v>047 DE 2023</v>
          </cell>
          <cell r="B54" t="str">
            <v>PRESTACIÓN DE SERVICIOS PROFESIONALES PARA LIDERAR PROCESOS DE DESARROLLO, IMPLEMENTACIÓN Y PUESTA EN MARCHA DE APLICATIVOS Y DEMÁS DE LA AGENCIA DE EDUCACIÓN POSTSECUNDARIA DE MEDELLÍN – SAPIENCIA</v>
          </cell>
          <cell r="C54">
            <v>44931</v>
          </cell>
          <cell r="D54">
            <v>45077</v>
          </cell>
          <cell r="E54">
            <v>27848113</v>
          </cell>
          <cell r="F54">
            <v>27848113</v>
          </cell>
          <cell r="G54">
            <v>0</v>
          </cell>
        </row>
        <row r="55">
          <cell r="A55" t="str">
            <v>048 DE 2023</v>
          </cell>
          <cell r="B55" t="str">
            <v>PRESTACIÓN DE SERVICIOS PROFESIONALES PARA BRINDAR SOPORTE OPERATIVO BAJO COMPONENTES TÉCNICO, FINANCIERO, CONTABLE Y ADMINISTRATIVO DE LA DIRECCIÓN TÉCNICA DE FONDOS DE SAPIENCIA.</v>
          </cell>
          <cell r="C55">
            <v>44931</v>
          </cell>
          <cell r="D55">
            <v>45077</v>
          </cell>
          <cell r="E55">
            <v>24757629</v>
          </cell>
          <cell r="F55">
            <v>24757629</v>
          </cell>
          <cell r="G55">
            <v>0</v>
          </cell>
        </row>
        <row r="56">
          <cell r="A56" t="str">
            <v>049 DE 2023</v>
          </cell>
          <cell r="B56" t="str">
            <v>PRESTACIÓN DE SERVICIOS PROFESIONALES ESPECIALIZADOS EN DERECHO PARA ACOMPAÑAR LAS ACTIVIDADES RELACIONADAS CON LA ETAPA FINAL DE AMORTIZACIÓN DE LOS CRÉDITOS, DE CONFORMIDAD CON LOS PARÁMETROS DE LA AGENCIA.</v>
          </cell>
          <cell r="C56">
            <v>44931</v>
          </cell>
          <cell r="D56">
            <v>44942</v>
          </cell>
          <cell r="E56">
            <v>75455790</v>
          </cell>
          <cell r="F56">
            <v>2543448</v>
          </cell>
          <cell r="G56">
            <v>0</v>
          </cell>
        </row>
        <row r="57">
          <cell r="A57" t="str">
            <v>050 DE 2023</v>
          </cell>
          <cell r="B57" t="str">
            <v>PRESTACIÓN DE SERVICIOS PROFESIONALES PARA APOYAR LA GESTIÓN OPERATIVA Y SUPERVISIÓN DE CONTRATOS BAJO EL COMPONENTE TÉCNICO, FINANCIERO, CONTABLE Y ADMINISTRATIVO DE LA DIRECCIÓN TÉCNICA DE FONDOS DE SAPIENCIA.</v>
          </cell>
          <cell r="C57">
            <v>44931</v>
          </cell>
          <cell r="D57">
            <v>45077</v>
          </cell>
          <cell r="E57">
            <v>27848113</v>
          </cell>
          <cell r="F57">
            <v>27848113</v>
          </cell>
          <cell r="G57">
            <v>0</v>
          </cell>
        </row>
        <row r="58">
          <cell r="A58" t="str">
            <v>051 DE 2023</v>
          </cell>
          <cell r="B58" t="str">
            <v>PRESTACIÓN DE SERVICIOS PROFESIONALES PARA APOYAR LAS ACTIVIDADES ADMINISTRATIVAS, FINANCIERAS, LOGÍSTICAS Y SOPORTE OPERATIVO DE LA AGENCIA DE EDUCACIÓN POSTSECUNDARIA DE MEDELLÍN - SAPIENCIA.</v>
          </cell>
          <cell r="C58">
            <v>44931</v>
          </cell>
          <cell r="D58">
            <v>45077</v>
          </cell>
          <cell r="E58">
            <v>27848113</v>
          </cell>
          <cell r="F58">
            <v>27848113</v>
          </cell>
          <cell r="G58">
            <v>0</v>
          </cell>
        </row>
        <row r="59">
          <cell r="A59" t="str">
            <v>052 DE 2023</v>
          </cell>
          <cell r="B59" t="str">
            <v>PRESTACIÓN DE SERVICIOS PROFESIONALES PARA APOYAR INTEGRALMENTE LA GESTIÓN ADMINISTRATIVA, FINANCIERA Y SOPORTE OPERATIVO DE LA DIRECCIÓN TÉCNICA DE FONDOS DE SAPIENCIA.</v>
          </cell>
          <cell r="C59">
            <v>44931</v>
          </cell>
          <cell r="D59">
            <v>45077</v>
          </cell>
          <cell r="E59">
            <v>27848113</v>
          </cell>
          <cell r="F59">
            <v>27848113</v>
          </cell>
          <cell r="G59">
            <v>0</v>
          </cell>
        </row>
        <row r="60">
          <cell r="A60" t="str">
            <v>053 DE 2023</v>
          </cell>
          <cell r="B60" t="str">
            <v>PRESTACIÓN DE SERVICIOS PROFESIONALES PARA APOYAR LAS ACTIVIDADES ADMINISTRATIVAS, FINANCIERAS, LOGÍSTICAS Y SOPORTE OPERATIVO DE LA AGENCIA DE EDUCACIÓN POSTSECUNDARIA DE MEDELLÍN - SAPIENCIA.</v>
          </cell>
          <cell r="C60">
            <v>44931</v>
          </cell>
          <cell r="D60">
            <v>45077</v>
          </cell>
          <cell r="E60">
            <v>27848113</v>
          </cell>
          <cell r="F60">
            <v>27848113</v>
          </cell>
          <cell r="G60">
            <v>0</v>
          </cell>
        </row>
        <row r="61">
          <cell r="A61" t="str">
            <v>054 DE 2023</v>
          </cell>
          <cell r="B61" t="str">
            <v>PRESTACIÓN DE SERVICIOS PROFESIONALES EN DERECHO PARA APOYAR INTEGRALMENTE A LA DIRECCIÓN TÉCNICA DE FONDOS DE LA AGENCIA DE EDUCACIÓN POSTSECUNDARIA DE MEDELLÍN - SAPIENCIA.</v>
          </cell>
          <cell r="C61">
            <v>44931</v>
          </cell>
          <cell r="D61">
            <v>45103</v>
          </cell>
          <cell r="E61">
            <v>75455790</v>
          </cell>
          <cell r="F61">
            <v>36456168</v>
          </cell>
          <cell r="G61">
            <v>38999622</v>
          </cell>
        </row>
        <row r="62">
          <cell r="A62" t="str">
            <v>055 DE 2023</v>
          </cell>
          <cell r="B62" t="str">
            <v>PRESTACIÓN DE SERVICIOS PROFESIONALES PARA COORDINAR ACCIONES ESTRATÉGICAS PARA LA PERMANENCIA ESTUDIANTIL DEL DISTRITO, QUE HACEN PARTE DE LA ESTRATEGIA DE AMPLIACIÓN DEL ACCESO Y LA PERMANENCIA EN LA EDUCACIÓN POSTSECUNDARIA DE SAPIENCIA.</v>
          </cell>
          <cell r="C62">
            <v>44931</v>
          </cell>
          <cell r="D62">
            <v>45291</v>
          </cell>
          <cell r="E62">
            <v>75455790</v>
          </cell>
          <cell r="F62">
            <v>37303986</v>
          </cell>
          <cell r="G62">
            <v>38151804</v>
          </cell>
        </row>
        <row r="63">
          <cell r="A63" t="str">
            <v>056 DE 2023</v>
          </cell>
          <cell r="B63" t="str">
            <v>PRESTACIÓN DE SERVICIOS PROFESIONALES PARA APOYAR LAS ACTIVIDADES ADMINISTRATIVAS, FINANCIERAS, LOGÍSTICAS Y SOPORTE OPERATIVO DE LA AGENCIA DE EDUCACIÓN POSTSECUNDARIA DE MEDELLÍN - SAPIENCIA.</v>
          </cell>
          <cell r="C63">
            <v>44931</v>
          </cell>
          <cell r="D63">
            <v>45077</v>
          </cell>
          <cell r="E63">
            <v>21650175</v>
          </cell>
          <cell r="F63">
            <v>21650175</v>
          </cell>
          <cell r="G63">
            <v>0</v>
          </cell>
        </row>
        <row r="64">
          <cell r="A64" t="str">
            <v>057 DE 2023</v>
          </cell>
          <cell r="B64" t="str">
            <v>PRESTACIÓN DE SERVICIOS PROFESIONALES PARA APOYAR LAS ACTIVIDADES ADMINISTRATIVAS, FINANCIERAS, LOGÍSTICAS Y SOPORTE OPERATIVO DE LA AGENCIA DE EDUCACIÓN POSTSECUNDARIA DE MEDELLÍN - SAPIENCIA.</v>
          </cell>
          <cell r="C64">
            <v>44931</v>
          </cell>
          <cell r="D64">
            <v>45077</v>
          </cell>
          <cell r="E64">
            <v>21650175</v>
          </cell>
          <cell r="F64">
            <v>21650175</v>
          </cell>
          <cell r="G64">
            <v>0</v>
          </cell>
        </row>
        <row r="65">
          <cell r="A65" t="str">
            <v>058 DE 2023</v>
          </cell>
          <cell r="B65" t="str">
            <v>PRESTACIÓN DE SERVICIOS PROFESIONALES PARA APOYAR LAS ACTIVIDADES ADMINISTRATIVAS, FINANCIERAS, LOGÍSTICAS Y SOPORTE OPERATIVO DE LA AGENCIA DE EDUCACIÓN POSTSECUNDARIA DE MEDELLÍN - SAPIENCIA.</v>
          </cell>
          <cell r="C65">
            <v>44931</v>
          </cell>
          <cell r="D65">
            <v>45077</v>
          </cell>
          <cell r="E65">
            <v>21650175</v>
          </cell>
          <cell r="F65">
            <v>21650175</v>
          </cell>
          <cell r="G65">
            <v>0</v>
          </cell>
        </row>
        <row r="66">
          <cell r="A66" t="str">
            <v>059 DE 2023</v>
          </cell>
          <cell r="B66" t="str">
            <v>PRESTACIÓN DE SERVICIOS COMO TÉCNICO PARA APOYAR LAS ACTIVIDADES ADMINISTRATIVAS, FINANCIERAS, LOGÍSTICAS Y SOPORTE OPERATIVO DE LA AGENCIA DE EDUCACIÓN POSTSECUNDARIA DE MEDELLÍN - SAPIENCIA.</v>
          </cell>
          <cell r="C66">
            <v>44931</v>
          </cell>
          <cell r="D66">
            <v>45077</v>
          </cell>
          <cell r="E66">
            <v>20199314</v>
          </cell>
          <cell r="F66">
            <v>20199314</v>
          </cell>
          <cell r="G66">
            <v>0</v>
          </cell>
        </row>
        <row r="67">
          <cell r="A67" t="str">
            <v>060 DE 2023</v>
          </cell>
          <cell r="B67" t="str">
            <v>PRESTACIÓN DE SERVICIOS COMO TÉCNICO PARA APOYAR LAS ACTIVIDADES ADMINISTRATIVAS, FINANCIERAS, LOGÍSTICAS Y SOPORTE OPERATIVO DE LA AGENCIA DE EDUCACIÓN POSTSECUNDARIA DE MEDELLÍN - SAPIENCIA.</v>
          </cell>
          <cell r="C67" t="str">
            <v>(en blanco)</v>
          </cell>
          <cell r="D67" t="str">
            <v>(en blanco)</v>
          </cell>
          <cell r="E67">
            <v>0</v>
          </cell>
        </row>
        <row r="68">
          <cell r="A68" t="str">
            <v>061 DE 2023</v>
          </cell>
          <cell r="B68" t="str">
            <v>PRESTACIÓN DE SERVICIOS PROFESIONALES PARA LIDERAR Y COORDINAR LAS ACCIONES Y ESTRATEGIAS PROPIAS DEL PROYECTO FORTALECIMIENTO DEL ECOSISTEMA DE EDUCACIÓN DIGITAL @MEDELLIN DE LA AGENCIA DE EDUCACIÓN POSTSECUNDARIA – SAPIENCIA</v>
          </cell>
          <cell r="C68">
            <v>44931</v>
          </cell>
          <cell r="D68">
            <v>45032</v>
          </cell>
          <cell r="E68">
            <v>90543652</v>
          </cell>
          <cell r="F68">
            <v>25942283</v>
          </cell>
          <cell r="G68">
            <v>0</v>
          </cell>
        </row>
        <row r="69">
          <cell r="A69" t="str">
            <v>062 DE 2023</v>
          </cell>
          <cell r="B69" t="str">
            <v>PRESTACIÓN DE SERVICIOS PARA APOYAR INTEGRALMENTE LO RELACIONADO CON LA PRESTACIÓN DEL SERVICIO SOCIAL.</v>
          </cell>
          <cell r="C69">
            <v>44931</v>
          </cell>
          <cell r="D69">
            <v>45291</v>
          </cell>
          <cell r="E69">
            <v>49253122</v>
          </cell>
          <cell r="F69">
            <v>24349858</v>
          </cell>
          <cell r="G69">
            <v>24903264</v>
          </cell>
        </row>
        <row r="70">
          <cell r="A70" t="str">
            <v>063 DE 2023</v>
          </cell>
          <cell r="B70"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70" t="str">
            <v>N/A</v>
          </cell>
          <cell r="D70" t="str">
            <v>(en blanco)</v>
          </cell>
          <cell r="E70">
            <v>12119591</v>
          </cell>
        </row>
        <row r="71">
          <cell r="A71" t="str">
            <v>064 DE 2023</v>
          </cell>
          <cell r="B71"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71">
            <v>44931</v>
          </cell>
          <cell r="D71">
            <v>45077</v>
          </cell>
          <cell r="E71">
            <v>12119591</v>
          </cell>
          <cell r="F71">
            <v>12119591</v>
          </cell>
          <cell r="G71">
            <v>0</v>
          </cell>
        </row>
        <row r="72">
          <cell r="A72" t="str">
            <v>065 DE 2023</v>
          </cell>
          <cell r="B7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72">
            <v>44931</v>
          </cell>
          <cell r="D72">
            <v>45077</v>
          </cell>
          <cell r="E72">
            <v>12119591</v>
          </cell>
          <cell r="F72">
            <v>12119591</v>
          </cell>
          <cell r="G72">
            <v>0</v>
          </cell>
        </row>
        <row r="73">
          <cell r="A73" t="str">
            <v>066 DE 2023</v>
          </cell>
          <cell r="B73" t="str">
            <v>PRESTACIÓN DE SERVICIOS PROFESIONALES PARA EL APOYO DE ESTRATEGIAS DE PLANEACIÓN Y COORDINACIÓN AL PROYECTO DE FORTALECIMIENTO DEL ECOSISTEMA DIGITAL -@MEDELLÍN- DE LA SUBDIRECCIÓN PARA LA GESTIÓN DE LA EDUCACIÓN POSTSECUNDARIA</v>
          </cell>
          <cell r="C73">
            <v>44931</v>
          </cell>
          <cell r="D73">
            <v>45077</v>
          </cell>
          <cell r="E73">
            <v>30945352</v>
          </cell>
          <cell r="F73">
            <v>30945352</v>
          </cell>
          <cell r="G73">
            <v>0</v>
          </cell>
        </row>
        <row r="74">
          <cell r="A74" t="str">
            <v>067 DE 2023</v>
          </cell>
          <cell r="B74" t="str">
            <v>PRESTACIÓN DE SERVICIOS COMO TÉCNICO PARA EL APOYO ASISTENCIAL EN PROCESOS ADMINISTRATIVOS Y OPERATIVOS DE LA DIRECCIÓN TÉCNICA DE FONDOS DE SAPIENCIA.</v>
          </cell>
          <cell r="C74" t="str">
            <v>N/A</v>
          </cell>
          <cell r="D74" t="str">
            <v>(en blanco)</v>
          </cell>
          <cell r="E74">
            <v>20199314</v>
          </cell>
          <cell r="F74">
            <v>20060963</v>
          </cell>
          <cell r="G74">
            <v>0</v>
          </cell>
        </row>
        <row r="75">
          <cell r="A75" t="str">
            <v>068 DE 2023</v>
          </cell>
          <cell r="B75" t="str">
            <v>PRESTACIÓN DE SERVICIOS PROFESIONALES PARA EL APOYO EN EL PROCESO ADMINISTRATIVO Y FINANCIERO DE LOS PROYECTOS DE LA SUBDIRECCIÓN PARA LA GESTIÓN DE LA EDUCACIÓN POSTSECUNDARIA DE MEDELLÍN</v>
          </cell>
          <cell r="C75">
            <v>44931</v>
          </cell>
          <cell r="D75">
            <v>45291</v>
          </cell>
          <cell r="E75">
            <v>60367917</v>
          </cell>
          <cell r="F75">
            <v>29844813</v>
          </cell>
          <cell r="G75">
            <v>30523104</v>
          </cell>
        </row>
        <row r="76">
          <cell r="A76" t="str">
            <v>069 DE 2023</v>
          </cell>
          <cell r="B76" t="str">
            <v>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v>
          </cell>
          <cell r="C76">
            <v>44931</v>
          </cell>
          <cell r="D76">
            <v>45291</v>
          </cell>
          <cell r="E76">
            <v>90543652</v>
          </cell>
          <cell r="F76">
            <v>44763154</v>
          </cell>
          <cell r="G76">
            <v>45780498</v>
          </cell>
        </row>
        <row r="77">
          <cell r="A77" t="str">
            <v>070 DE 2023</v>
          </cell>
          <cell r="B77" t="str">
            <v>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v>
          </cell>
          <cell r="C77">
            <v>44931</v>
          </cell>
          <cell r="D77">
            <v>45291</v>
          </cell>
          <cell r="E77">
            <v>82999727</v>
          </cell>
          <cell r="F77">
            <v>41033573</v>
          </cell>
          <cell r="G77">
            <v>41966154</v>
          </cell>
        </row>
        <row r="78">
          <cell r="A78" t="str">
            <v>071 DE 2023</v>
          </cell>
          <cell r="B78" t="str">
            <v>PRESTACIÓN DE SERVICIOS PROFESIONALES ESPECIALIZADOS PARA ASESORAR Y COORDINAR EL PROYECTO DENOMINADO APOYO EN LA FORMACIÓN DE TALENTO ESPECIALIZADO EN ÁREAS DE LA INDUSTRIA 4.0. DE LA AGENCIA DE EDUCACIÓN POSTSECUNDARIA DE MEDELLÍN- SAPIENCIA</v>
          </cell>
          <cell r="C78">
            <v>44931</v>
          </cell>
          <cell r="D78">
            <v>45291</v>
          </cell>
          <cell r="E78">
            <v>120735834</v>
          </cell>
          <cell r="F78">
            <v>59689626</v>
          </cell>
          <cell r="G78">
            <v>61046208</v>
          </cell>
        </row>
        <row r="79">
          <cell r="A79" t="str">
            <v>072 DE 2023</v>
          </cell>
          <cell r="B79" t="str">
            <v>PRESTACIÓN DE SERVICIOS COMO TÉCNICO PARA EL APOYO ASISTENCIAL EN PROCESOS ADMINISTRATIVOS Y OPERATIVOS DE LA DIRECCIÓN TÉCNICA DE FONDOS DE SAPIENCIA.</v>
          </cell>
          <cell r="C79">
            <v>44932</v>
          </cell>
          <cell r="D79">
            <v>45077</v>
          </cell>
          <cell r="E79">
            <v>20060963</v>
          </cell>
          <cell r="F79">
            <v>20060963</v>
          </cell>
          <cell r="G79">
            <v>0</v>
          </cell>
        </row>
        <row r="80">
          <cell r="A80" t="str">
            <v>073 DE 2023</v>
          </cell>
          <cell r="B80" t="str">
            <v>PRESTACIÓN DE SERVICIOS EN ACTIVIDADES COMO REALIZADOR EN PRODUCCIÓN AUDIOVISUAL EN EL MARCO DEL FORTALECIMIENTO DEL ECOSISTEMA DE EDUCACIÓN DE C4TA - CIUDADELA DE LA CUARTA REVOLUCIÓN Y LA TRANSFORMACIÓN DEL APRENDIZAJE</v>
          </cell>
          <cell r="C80">
            <v>44937</v>
          </cell>
          <cell r="D80">
            <v>45291</v>
          </cell>
          <cell r="E80">
            <v>37124313</v>
          </cell>
          <cell r="F80">
            <v>18031809</v>
          </cell>
          <cell r="G80">
            <v>19092504</v>
          </cell>
        </row>
        <row r="81">
          <cell r="A81" t="str">
            <v>074 DE 2023</v>
          </cell>
          <cell r="B81" t="str">
            <v>PRESTACIÓN DE SERVICIOS PARA APOYAR LAS ACTIVIDADES ADMINISTRATIVAS, LOGÍSTICAS Y OPERATIVAS DE LA SEDE C4TA O EN DIFERENTES SEDES DE LA AGENCIA DE EDUCACIÓN POSTSECUNDARIA DE MEDELLÍN.</v>
          </cell>
          <cell r="C81">
            <v>44937</v>
          </cell>
          <cell r="D81">
            <v>45016</v>
          </cell>
          <cell r="E81">
            <v>37124313</v>
          </cell>
          <cell r="F81">
            <v>8485557</v>
          </cell>
          <cell r="G81">
            <v>28638756</v>
          </cell>
        </row>
        <row r="82">
          <cell r="A82" t="str">
            <v>075 DE 2023</v>
          </cell>
          <cell r="B82" t="str">
            <v> PRESTACIÓN DE SERVICIOS TECNOLÓGICOS PARA APOYAR LOS MANTENIMIENTOS PROGRAMADOS Y NO PROGRAMADOS DE LOS SISTEMAS DE AUTOMATIZACIÓN Y LA RED ELÉCTRICA PARA LA AGENCIA DE EDUCACIÓN POSTSECUNDARIA DE MEDELLÍN – SAPIENCIA Y EN LA C4TA.</v>
          </cell>
          <cell r="C82">
            <v>44937</v>
          </cell>
          <cell r="D82">
            <v>45291</v>
          </cell>
          <cell r="E82">
            <v>48423013</v>
          </cell>
          <cell r="F82">
            <v>23519749</v>
          </cell>
          <cell r="G82">
            <v>24903264</v>
          </cell>
        </row>
        <row r="83">
          <cell r="A83" t="str">
            <v>076 DE 2023</v>
          </cell>
          <cell r="B83" t="str">
            <v>PRESTACIÓN DE SERVICIOS PARA APOYAR EL PROCESO DE ATENCIÓN A LA CIUDADANÍA EN LA AGENCIA DE EDUCACIÓN POSTSECUNDARIA DE MEDELLÍN – SAPIENCIA.</v>
          </cell>
          <cell r="C83">
            <v>44937</v>
          </cell>
          <cell r="D83">
            <v>45077</v>
          </cell>
          <cell r="E83">
            <v>11621526</v>
          </cell>
          <cell r="F83">
            <v>11621526</v>
          </cell>
          <cell r="G83">
            <v>0</v>
          </cell>
        </row>
        <row r="84">
          <cell r="A84" t="str">
            <v>077 DE 2023</v>
          </cell>
          <cell r="B84" t="str">
            <v>PRESTACIÓN DE SERVICIOS PARA APOYAR EL PROCESO DE ATENCIÓN A LA CIUDADANÍA EN LA AGENCIA DE EDUCACIÓN POSTSECUNDARIA DE MEDELLÍN – SAPIENCIA.</v>
          </cell>
          <cell r="C84">
            <v>44937</v>
          </cell>
          <cell r="D84">
            <v>45077</v>
          </cell>
          <cell r="E84">
            <v>11621526</v>
          </cell>
          <cell r="F84">
            <v>11621526</v>
          </cell>
          <cell r="G84">
            <v>0</v>
          </cell>
        </row>
        <row r="85">
          <cell r="A85" t="str">
            <v>078 DE 2023</v>
          </cell>
          <cell r="B85" t="str">
            <v>PRESTACIÓN DE SERVICIOS PARA APOYAR EL PROCESO DE ATENCIÓN A LA CIUDADANÍA EN LA AGENCIA DE EDUCACIÓN POSTSECUNDARIA DE MEDELLÍN – SAPIENCIA.</v>
          </cell>
          <cell r="C85">
            <v>44937</v>
          </cell>
          <cell r="D85">
            <v>45077</v>
          </cell>
          <cell r="E85">
            <v>11621526</v>
          </cell>
          <cell r="F85">
            <v>11621526</v>
          </cell>
          <cell r="G85">
            <v>0</v>
          </cell>
        </row>
        <row r="86">
          <cell r="A86" t="str">
            <v>079 DE 2023</v>
          </cell>
          <cell r="B86"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86">
            <v>44937</v>
          </cell>
          <cell r="D86">
            <v>45077</v>
          </cell>
          <cell r="E86">
            <v>11621526</v>
          </cell>
          <cell r="F86">
            <v>11621526</v>
          </cell>
          <cell r="G86">
            <v>0</v>
          </cell>
        </row>
        <row r="87">
          <cell r="A87" t="str">
            <v>080  DE 2023</v>
          </cell>
          <cell r="B87" t="str">
            <v>PRESTACIÓN DE SERVICIOS COMO TECNÓLOGA PARA EL APOYO EN EL PROCESO ADMINISTRATIVO Y FINANCIERO DE LOS PROYECTOS DE LA SUBDIRECCIÓN PARA LA GESTIÓN DE LA EDUCACIÓN POSTSECUNDARIA DE MEDELLÍN Y LA SUBDIRECCIÓN ADMINISTRATIVA, FINANCIERA Y DE APOYO A LA GESTIÓN</v>
          </cell>
          <cell r="C87">
            <v>44937</v>
          </cell>
          <cell r="D87">
            <v>45107</v>
          </cell>
          <cell r="E87">
            <v>48423013</v>
          </cell>
          <cell r="F87">
            <v>23519749</v>
          </cell>
          <cell r="G87">
            <v>0</v>
          </cell>
        </row>
        <row r="88">
          <cell r="A88" t="str">
            <v>081 DE 2023</v>
          </cell>
          <cell r="B88" t="str">
            <v>PRESTACIÓN DE SERVICIOS PROFESIONALES ESPECIALIZADOS PARA APOYAR LA ACTUALIZACIÓN DE LA BATERÍA DE INDICADORES, EL ANÁLISIS DE INFORMACIÓN, VISUALIZACIÓN E INTERPRETACIÓN DE DATOS CUANTI- CUALITATIVOS DEL OBSERVATORIO DE SAPIENCIA (ODES).</v>
          </cell>
          <cell r="C88">
            <v>44937</v>
          </cell>
          <cell r="D88">
            <v>45077</v>
          </cell>
          <cell r="E88">
            <v>32640342</v>
          </cell>
          <cell r="F88">
            <v>32640342</v>
          </cell>
          <cell r="G88">
            <v>0</v>
          </cell>
        </row>
        <row r="89">
          <cell r="A89" t="str">
            <v>082 DE 2023</v>
          </cell>
          <cell r="B89" t="str">
            <v xml:space="preserve">PRESTACIÓN DE SERVICIOS PARA APOYAR A LA DIRECCIÓN GENERAL EN ACTIVIDADES ADMINISTRATIVAS Y DE RELACIONAMIENTO ESTRATÉGICO NECESARIAS PARA EL DESARROLLO DE LOS PROYECTOS DE LA AGENCIA DE EDUCACIÓN POSTSECUNDARIA DE MEDELLÍN - SAPIENCIA.                             </v>
          </cell>
          <cell r="C89">
            <v>44937</v>
          </cell>
          <cell r="D89">
            <v>45291</v>
          </cell>
          <cell r="E89">
            <v>48423013</v>
          </cell>
          <cell r="F89">
            <v>23519749</v>
          </cell>
          <cell r="G89">
            <v>24903264</v>
          </cell>
        </row>
        <row r="90">
          <cell r="A90" t="str">
            <v>083 DE 2023</v>
          </cell>
          <cell r="B90" t="str">
            <v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v>
          </cell>
          <cell r="C90">
            <v>44937</v>
          </cell>
          <cell r="D90">
            <v>45291</v>
          </cell>
          <cell r="E90">
            <v>74184063</v>
          </cell>
          <cell r="F90">
            <v>36032259</v>
          </cell>
          <cell r="G90">
            <v>38151804</v>
          </cell>
        </row>
        <row r="91">
          <cell r="A91" t="str">
            <v>084  DE 2023</v>
          </cell>
          <cell r="B91" t="str">
            <v xml:space="preserve">PRESTACIÓN DE SERVICIOS PROFESIONALES ESPECIALIZADOS PARA EL APOYO EN ACTIVIDADES ADMINISTRATIVAS Y JURÍDICAS NECESARIAS POR LA DIRECCIÓN GENERAL PARA EL DESARROLLO DE LOS PROYECTOS DE LA AGENCIA DE EDUCACIÓN POSTSECUNDARIA DE MEDELLÍN - SAPIENCIA.                             </v>
          </cell>
          <cell r="C91">
            <v>44937</v>
          </cell>
          <cell r="D91">
            <v>45291</v>
          </cell>
          <cell r="E91">
            <v>81600855</v>
          </cell>
          <cell r="F91">
            <v>39634701</v>
          </cell>
          <cell r="G91">
            <v>41966154</v>
          </cell>
        </row>
        <row r="92">
          <cell r="A92" t="str">
            <v>085 DE 2023</v>
          </cell>
          <cell r="B92" t="str">
            <v>PRESTACIÓN DE SERVICIOS PROFESIONALES EN DISEÑO GRÁFICO Y MEDIOS AUDIOVISUALES PARA EL ÁREA DE COMUNICACIONES DE LA AGENCIA DE EDUCACIÓN POSTSECUNDARIA DE MEDELLÍN – SAPIENCIA CON ENFOQUE EN LA DIVULGACIÓN DEL OBSERVATORIO DE SAPIENCIA.</v>
          </cell>
          <cell r="C92">
            <v>44937</v>
          </cell>
          <cell r="D92">
            <v>45077</v>
          </cell>
          <cell r="E92">
            <v>23740192</v>
          </cell>
          <cell r="F92">
            <v>23740192</v>
          </cell>
          <cell r="G92">
            <v>0</v>
          </cell>
        </row>
        <row r="93">
          <cell r="A93" t="str">
            <v>086 DE 2023</v>
          </cell>
          <cell r="B93" t="str">
            <v>PRESTACIÓN DE SERVICIOS TÉCNICOS PARA APOYAR EL DESARROLLO Y CUMPLIMIENTO DE LOS DIFERENTES PROCESOS ADMINISTRATIVOS DEL ÁREA DE COMUNICACIONES DE LA AGENCIA DE EDUCACIÓN POSTSECUNDARIA DE MEDELLÍN – SAPIENCIA.</v>
          </cell>
          <cell r="C93">
            <v>44937</v>
          </cell>
          <cell r="D93">
            <v>45077</v>
          </cell>
          <cell r="E93">
            <v>14849725</v>
          </cell>
          <cell r="F93">
            <v>14849725</v>
          </cell>
          <cell r="G93">
            <v>0</v>
          </cell>
        </row>
        <row r="94">
          <cell r="A94" t="str">
            <v>087 DE 2023</v>
          </cell>
          <cell r="B94" t="str">
            <v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v>
          </cell>
          <cell r="C94">
            <v>44937</v>
          </cell>
          <cell r="D94">
            <v>45291</v>
          </cell>
          <cell r="E94">
            <v>81600855</v>
          </cell>
          <cell r="F94">
            <v>39634701</v>
          </cell>
          <cell r="G94">
            <v>41966154</v>
          </cell>
        </row>
        <row r="95">
          <cell r="A95" t="str">
            <v>088 DE 2023</v>
          </cell>
          <cell r="B95" t="str">
            <v>PRESTACIÓN DE SERVICIOS PROFESIONALES PARA APOYAR CON ACCIONES ADMINISTRATIVAS Y TÉCNICAS EL PROYECTO DE FORTALECIMIENTO DEL ECOSISTEMA DIGITAL -@MEDELLÍN- DE LA SUBDIRECCIÓN PARA LA GESTIÓN DE LA EDUCACIÓN POSTSECUNDARIA.</v>
          </cell>
          <cell r="C95">
            <v>44937</v>
          </cell>
          <cell r="D95">
            <v>45077</v>
          </cell>
          <cell r="E95">
            <v>26703670</v>
          </cell>
          <cell r="F95">
            <v>26703670</v>
          </cell>
          <cell r="G95">
            <v>0</v>
          </cell>
        </row>
        <row r="96">
          <cell r="A96" t="str">
            <v>089 DE 2023</v>
          </cell>
          <cell r="B96" t="str">
            <v>PRESTACIÓN DE SERVICIOS PROFESIONALES EN ECONOMÍA PARA EL APOYO FINANCIERO, A LA GESTIÓN Y EL FORTALECIMIENTO DE LOS PROCESOS DEL SISTEMA DE CONTROL INTERNO DE LA AGENCIA DE EDUCACIÓN POSTSECUNDARIA DE MEDELLÍN-SAPIENCIA</v>
          </cell>
          <cell r="C96">
            <v>44937</v>
          </cell>
          <cell r="D96">
            <v>45077</v>
          </cell>
          <cell r="E96">
            <v>20760441</v>
          </cell>
          <cell r="F96">
            <v>20760441</v>
          </cell>
          <cell r="G96">
            <v>0</v>
          </cell>
        </row>
        <row r="97">
          <cell r="A97" t="str">
            <v>090 DE 2023</v>
          </cell>
          <cell r="B97" t="str">
            <v>PRESTACIÓN DE SERVICIOS DE APOYO A LA GESTIÓN ADMINISTRATIVA PARA EL FORTALECIMIENTO DE LOS PROCESOS DEL SISTEMA DE CONTROL INTERNO DE LA AGENCIA DE EDUCACIÓN POSTSECUNDARIA DE MEDELLÍN-SAPIENCIA.</v>
          </cell>
          <cell r="C97">
            <v>44937</v>
          </cell>
          <cell r="D97">
            <v>45077</v>
          </cell>
          <cell r="E97">
            <v>9310000</v>
          </cell>
          <cell r="F97">
            <v>9310000</v>
          </cell>
          <cell r="G97">
            <v>0</v>
          </cell>
        </row>
        <row r="98">
          <cell r="A98" t="str">
            <v>091 DE 2023</v>
          </cell>
          <cell r="B98" t="str">
            <v>PRESTACIÓN DE SERVICIOS PARA APOYAR TÉCNICA, ADMINISTRATIVA Y ASISTENCIALMENTE EN LOS PROCESOS DE GESTIÓN DE LA SUBDIRECCIÓN DE GESTIÓN PARA LA EDUCACIÓN POSTSECUNDARIA.</v>
          </cell>
          <cell r="C98">
            <v>44937</v>
          </cell>
          <cell r="D98">
            <v>45107</v>
          </cell>
          <cell r="E98">
            <v>51901103</v>
          </cell>
          <cell r="F98">
            <v>25209107</v>
          </cell>
          <cell r="G98">
            <v>0</v>
          </cell>
        </row>
        <row r="99">
          <cell r="A99" t="str">
            <v>092 DE 2023</v>
          </cell>
          <cell r="B99" t="str">
            <v>PRESTACIÓN DE SERVICIOS PROFESIONALES ESPECIALIZADOS PARA ASESORAR Y COORDINAR LAS ACTIVIDADES QUE SE RELACIONAN CON LA DEFENSA JUDICIAL Y EXTRAJUDICIAL DE LA AGENCIA DE EDUCACIÓN POSTSECUNDARIA DE MEDELLÍN- SAPIENCIA</v>
          </cell>
          <cell r="C99">
            <v>44937</v>
          </cell>
          <cell r="D99">
            <v>45291</v>
          </cell>
          <cell r="E99">
            <v>103851230</v>
          </cell>
          <cell r="F99">
            <v>50442026</v>
          </cell>
          <cell r="G99">
            <v>53409204</v>
          </cell>
        </row>
        <row r="100">
          <cell r="A100" t="str">
            <v>093 DE 2023</v>
          </cell>
          <cell r="B100" t="str">
            <v>PRESTACIÓN DE SERVICIOS PROFESIONALES ESPECIALIZADOS PARA EL APOYO EN LO RELACIONADO CON LA OPERACIÓN JURÍDICA DEL COBRO DE SALDOS DE LOS CRÉDITOS OTORGADOS POR LA AGENCIA DE EDUCACIÓN POSTSECUNDARIA DE MEDELLÍN- SAPIENCIA.</v>
          </cell>
          <cell r="C100">
            <v>44937</v>
          </cell>
          <cell r="D100">
            <v>45077</v>
          </cell>
          <cell r="E100">
            <v>32640342</v>
          </cell>
          <cell r="F100">
            <v>0</v>
          </cell>
          <cell r="G100">
            <v>0</v>
          </cell>
        </row>
        <row r="101">
          <cell r="A101" t="str">
            <v>094 DE 2023</v>
          </cell>
          <cell r="B101" t="str">
            <v>PRESTACIÓN DE SERVICIOS PROFESIONALES ESPECIALIZADOS PARA APOYAR DESDE LA LÍNEA DE PREVENCIÓN DEL DAÑO ANTIJURÍDICO LOS PROYECTOS Y/O PROGRAMAS ESTRATÉGICOS DE ACCESO Y PERMANENCIA EN LA EDUCACIÓN POSTSECUNDARIA DE SAPIENCIA.</v>
          </cell>
          <cell r="C101">
            <v>44937</v>
          </cell>
          <cell r="D101">
            <v>45077</v>
          </cell>
          <cell r="E101">
            <v>32640342</v>
          </cell>
          <cell r="F101">
            <v>32640342</v>
          </cell>
          <cell r="G101">
            <v>0</v>
          </cell>
        </row>
        <row r="102">
          <cell r="A102" t="str">
            <v>095 DE 2023</v>
          </cell>
          <cell r="B102" t="str">
            <v>PRESTACIÓN DE SERVICIOS PROFESIONALES ESPECIALIZADOS PARA APOYAR LOS PROYECTOS Y/O PROGRAMAS ESTRATÉGICOS DE ACCESO Y PERMANENCIA EN LA EDUCACIÓN POSTSECUNDARIA DESDE LA OFICINA ASESORA JURÍDICA</v>
          </cell>
          <cell r="C102">
            <v>44937</v>
          </cell>
          <cell r="D102">
            <v>45077</v>
          </cell>
          <cell r="E102">
            <v>32640342</v>
          </cell>
          <cell r="F102">
            <v>32640342</v>
          </cell>
          <cell r="G102">
            <v>0</v>
          </cell>
        </row>
        <row r="103">
          <cell r="A103" t="str">
            <v>096 DE 2023</v>
          </cell>
          <cell r="B103" t="str">
            <v>PRESTACIÓN DE SERVICIOS PROFESIONALES PARA APOYAR LA OPERACIÓN JURÍDICA DEL COBRO DE SALDOS DE LOS CRÉDITOS OTORGADOS POR LA AGENCIA DE EDUCACIÓN POSTSECUNDARIA DE MEDELLÍN- SAPIENCIA.</v>
          </cell>
          <cell r="C103">
            <v>44937</v>
          </cell>
          <cell r="D103">
            <v>45077</v>
          </cell>
          <cell r="E103">
            <v>20760441</v>
          </cell>
          <cell r="F103">
            <v>20760441</v>
          </cell>
          <cell r="G103">
            <v>0</v>
          </cell>
        </row>
        <row r="104">
          <cell r="A104" t="str">
            <v>097 DE 2023</v>
          </cell>
          <cell r="B104" t="str">
            <v>PRESTACIÓN DE SERVICIOS PROFESIONALES PARA APOYAR A LA OFICINA ASESORA JURÍDICA DE LA AGENCIA DESDE LA LÍNEA DE PREVENCIÓN DEL DAÑO ANTIJURÍDICO.</v>
          </cell>
          <cell r="C104">
            <v>44937</v>
          </cell>
          <cell r="D104">
            <v>45291</v>
          </cell>
          <cell r="E104">
            <v>51901103</v>
          </cell>
          <cell r="F104">
            <v>25209107</v>
          </cell>
          <cell r="G104">
            <v>26691996</v>
          </cell>
        </row>
        <row r="105">
          <cell r="A105" t="str">
            <v>098 DE 2023</v>
          </cell>
          <cell r="B105" t="str">
            <v>PRESTACIÓN DE SERVICIOS PROFESIONALES PARA COORDINAR LA PRESENCIA INSTITUCIONAL DE SAPIENCIA EN LOS TERRITORIOS, DIVULGAR LA OFERTA DE FONDOS, PROGRAMAS Y PROYECTOS DE AMPLIACIÓN DEL ACCESO Y LA PERMANENCIA EN LA EDUCACIÓN POSTSECUNDARIA Y LO REFERENTE AL SERVICIO SOCIAL.</v>
          </cell>
          <cell r="C105">
            <v>44937</v>
          </cell>
          <cell r="D105">
            <v>45291</v>
          </cell>
          <cell r="E105">
            <v>74184063</v>
          </cell>
          <cell r="F105">
            <v>36032259</v>
          </cell>
          <cell r="G105">
            <v>38151804</v>
          </cell>
        </row>
        <row r="106">
          <cell r="A106" t="str">
            <v>099 DE  2023</v>
          </cell>
          <cell r="B106" t="str">
            <v>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C106">
            <v>44937</v>
          </cell>
          <cell r="D106">
            <v>45077</v>
          </cell>
          <cell r="E106">
            <v>19369205</v>
          </cell>
          <cell r="F106">
            <v>19369205</v>
          </cell>
          <cell r="G106">
            <v>0</v>
          </cell>
        </row>
        <row r="107">
          <cell r="A107" t="str">
            <v>100 DE 2023</v>
          </cell>
          <cell r="B107" t="str">
            <v>PRESTACIÓN DE SERVICIOS PARA LA COORDINACIÓN Y GESTIÓN INTEGRAL DE LA PRESTACIÓN DEL SERVICIO SOCIAL.</v>
          </cell>
          <cell r="C107">
            <v>44937</v>
          </cell>
          <cell r="D107">
            <v>45291</v>
          </cell>
          <cell r="E107">
            <v>48423013</v>
          </cell>
          <cell r="F107">
            <v>23519749</v>
          </cell>
          <cell r="G107">
            <v>24903264</v>
          </cell>
        </row>
        <row r="108">
          <cell r="A108" t="str">
            <v>101 DE 2023</v>
          </cell>
          <cell r="B108" t="str">
            <v>PRESTACIÓN DE SERVICIOS COMO AUXILIAR ADMINISTRATIVO DE APOYO A LA ORGANIZACIÓN, CONSERVACIÓN Y UTILIZACIÓN ADECUADA DE LA INFORMACIÓN QUE CONFORMA EL ARCHIVO GENERAL DE LA AGENCIA DE EDUCACIÓN POSTSECUNDARIA DE MEDELLÍN-SAPIENCIA</v>
          </cell>
          <cell r="C108">
            <v>44937</v>
          </cell>
          <cell r="D108">
            <v>45077</v>
          </cell>
          <cell r="E108">
            <v>9310000</v>
          </cell>
          <cell r="F108">
            <v>9310000</v>
          </cell>
          <cell r="G108">
            <v>0</v>
          </cell>
        </row>
        <row r="109">
          <cell r="A109" t="str">
            <v>102 DE 2023</v>
          </cell>
          <cell r="B109" t="str">
            <v>PRESTACIÓN DE SERVICIOS PARA APOYAR INTEGRALMENTE LO RELACIONADO CON LA PRESTACIÓN DEL SERVICIO SOCIAL.</v>
          </cell>
          <cell r="C109">
            <v>44937</v>
          </cell>
          <cell r="D109">
            <v>45291</v>
          </cell>
          <cell r="E109">
            <v>48423013</v>
          </cell>
          <cell r="F109">
            <v>23519749</v>
          </cell>
          <cell r="G109">
            <v>24903264</v>
          </cell>
        </row>
        <row r="110">
          <cell r="A110" t="str">
            <v>103 DE 2023</v>
          </cell>
          <cell r="B110" t="str">
            <v>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  </v>
          </cell>
          <cell r="C110">
            <v>44937</v>
          </cell>
          <cell r="D110">
            <v>45077</v>
          </cell>
          <cell r="E110">
            <v>14849725</v>
          </cell>
          <cell r="F110">
            <v>14849725</v>
          </cell>
          <cell r="G110">
            <v>0</v>
          </cell>
        </row>
        <row r="111">
          <cell r="A111" t="str">
            <v>104 DE 2023</v>
          </cell>
          <cell r="B111" t="str">
            <v>PRESTACIÓN DE SERVICIOS PARA APOYAR INTEGRALMENTE LO RELACIONADO CON LA PRESTACIÓN DEL SERVICIO SOCIAL.</v>
          </cell>
          <cell r="C111">
            <v>44937</v>
          </cell>
          <cell r="D111">
            <v>45077</v>
          </cell>
          <cell r="E111">
            <v>14849725</v>
          </cell>
          <cell r="F111">
            <v>14849725</v>
          </cell>
          <cell r="G111">
            <v>0</v>
          </cell>
        </row>
        <row r="112">
          <cell r="A112" t="str">
            <v>105 DE 2023</v>
          </cell>
          <cell r="B112" t="str">
            <v>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v>
          </cell>
          <cell r="C112">
            <v>44937</v>
          </cell>
          <cell r="D112">
            <v>45077</v>
          </cell>
          <cell r="E112">
            <v>35607054</v>
          </cell>
          <cell r="F112">
            <v>35607054</v>
          </cell>
          <cell r="G112">
            <v>0</v>
          </cell>
        </row>
        <row r="113">
          <cell r="A113" t="str">
            <v>106 DE 2023</v>
          </cell>
          <cell r="B113" t="str">
            <v>PRESTACIÓN DE SERVICIOS PROFESIONALES PARA APOYAR LA SUPERVISIÓN DE CONTRATOS DESIGNADOS EN LA SUBDIRECCIÓN ADMINISTRATIVA, FINANCIERA Y DE APOYO A LA GESTIÓN DE LA AGENCIA DE EDUCACIÓN POSTSECUNDARIA DE MEDELLÍN-SAPIENCIA.</v>
          </cell>
          <cell r="C113">
            <v>44937</v>
          </cell>
          <cell r="D113">
            <v>45077</v>
          </cell>
          <cell r="E113">
            <v>29673625</v>
          </cell>
          <cell r="F113">
            <v>29673625</v>
          </cell>
          <cell r="G113">
            <v>0</v>
          </cell>
        </row>
        <row r="114">
          <cell r="A114" t="str">
            <v>107 DE 2023</v>
          </cell>
          <cell r="B114"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14">
            <v>44937</v>
          </cell>
          <cell r="D114">
            <v>45077</v>
          </cell>
          <cell r="E114">
            <v>11621526</v>
          </cell>
          <cell r="F114">
            <v>11621526</v>
          </cell>
          <cell r="G114">
            <v>0</v>
          </cell>
        </row>
        <row r="115">
          <cell r="A115" t="str">
            <v>108 DE 2023</v>
          </cell>
          <cell r="B115" t="str">
            <v>PRESTACIÓN DE SERVICIOS PROFESIONALES PARA APOYAR LA GESTIÓN CONTABLE Y ADMINISTRATIVA DE LOS PROYECTOS Y PROCESOS DE LA AGENCIA DE EDUCACIÓN POSTSECUNDARIA DE MEDELLÍN - SAPIENCIA</v>
          </cell>
          <cell r="C115">
            <v>44937</v>
          </cell>
          <cell r="D115">
            <v>45077</v>
          </cell>
          <cell r="E115">
            <v>29673625</v>
          </cell>
          <cell r="F115">
            <v>29673625</v>
          </cell>
          <cell r="G115">
            <v>0</v>
          </cell>
        </row>
        <row r="116">
          <cell r="A116" t="str">
            <v>109 DE 2023</v>
          </cell>
          <cell r="B116" t="str">
            <v>PRESTACIÓN DE SERVICIOS PROFESIONALES PARA APOYAR LAS ACTIVIDADES ADMINISTRATIVAS, FINANCIERAS, LOGÍSTICAS Y SOPORTE OPERATIVO DE LA AGENCIA DE EDUCACIÓN POSTSECUNDARIA DE MEDELLÍN - SAPIENCIA.</v>
          </cell>
          <cell r="C116">
            <v>44937</v>
          </cell>
          <cell r="D116">
            <v>45077</v>
          </cell>
          <cell r="E116">
            <v>26703670</v>
          </cell>
          <cell r="F116">
            <v>26703670</v>
          </cell>
          <cell r="G116">
            <v>0</v>
          </cell>
        </row>
        <row r="117">
          <cell r="A117" t="str">
            <v>110 DE 2023</v>
          </cell>
          <cell r="B117" t="str">
            <v>PRESTACIÓN DE SERVICIOS COMO TECNÓLOGO(A) PARA LA ADMINISTRACIÓN DE HERRAMIENTAS DE INTELIGENCIA DE NEGOCIOS, CONTROL DE PROYECTOS Y EL DESARROLLO, IMPLEMENTACIÓN Y PUESTA EN MARCHA DE APLICATIVOS Y FORMULARIOS PARA LA AGENCIA DE EDUCACIÓN POSTSECUNDARIA DE MEDELLÍN. - SAPIENCIA</v>
          </cell>
          <cell r="C117">
            <v>44937</v>
          </cell>
          <cell r="D117">
            <v>45077</v>
          </cell>
          <cell r="E117">
            <v>14849725</v>
          </cell>
          <cell r="F117">
            <v>14849725</v>
          </cell>
          <cell r="G117">
            <v>0</v>
          </cell>
        </row>
        <row r="118">
          <cell r="A118" t="str">
            <v>111 DE 2023</v>
          </cell>
          <cell r="B118" t="str">
            <v>PRESTACIÓN DE SERVICIOS PROFESIONALES PARA APOYAR LAS ACTIVIDADES ADMINISTRATIVAS, FINANCIERAS, LOGÍSTICAS Y SOPORTE OPERATIVO DE LA AGENCIA DE EDUCACIÓN POSTSECUNDARIA DE MEDELLÍN - SAPIENCIA.</v>
          </cell>
          <cell r="C118">
            <v>44937</v>
          </cell>
          <cell r="D118">
            <v>45077</v>
          </cell>
          <cell r="E118">
            <v>20760441</v>
          </cell>
          <cell r="F118">
            <v>20760441</v>
          </cell>
          <cell r="G118">
            <v>0</v>
          </cell>
        </row>
        <row r="119">
          <cell r="A119" t="str">
            <v>112 DE 2023</v>
          </cell>
          <cell r="B119" t="str">
            <v>PRESTACIÓN DE SERVICIOS COMO TÉCNICO PARA APOYAR LAS ACTIVIDADES ADMINISTRATIVAS, FINANCIERAS, LOGÍSTICAS Y SOPORTE OPERATIVO DE LA AGENCIA DE EDUCACIÓN POSTSECUNDARIA DE MEDELLÍN - SAPIENCIA.</v>
          </cell>
          <cell r="C119">
            <v>44937</v>
          </cell>
          <cell r="D119">
            <v>45077</v>
          </cell>
          <cell r="E119">
            <v>14849725</v>
          </cell>
          <cell r="F119">
            <v>14849725</v>
          </cell>
          <cell r="G119">
            <v>0</v>
          </cell>
        </row>
        <row r="120">
          <cell r="A120" t="str">
            <v>113 DE 2023</v>
          </cell>
          <cell r="B120" t="str">
            <v>PRESTACIÓN DE SERVICIOS PROFESIONALES PARA LA ADMINISTRACIÓN, MANEJO Y SOLUCIONES CON RELACIÓN A LA SEGURIDAD DE LA INFRAESTRUCTURA TECNOLÓGICA Y LA INFORMACIÓN PARA LA AGENCIA DE EDUCACIÓN POSTSECUNDARIAS DE MEDELLÍN.</v>
          </cell>
          <cell r="C120">
            <v>44937</v>
          </cell>
          <cell r="D120">
            <v>45291</v>
          </cell>
          <cell r="E120">
            <v>74184063</v>
          </cell>
          <cell r="F120">
            <v>36032259</v>
          </cell>
          <cell r="G120">
            <v>38151804</v>
          </cell>
        </row>
        <row r="121">
          <cell r="A121" t="str">
            <v>114 DE 2023</v>
          </cell>
          <cell r="B121" t="str">
            <v>PRESTACIÓN DE SERVICIOS COMO TÉCNICO PARA APOYAR LAS ACTIVIDADES ADMINISTRATIVAS, FINANCIERAS, LOGÍSTICAS Y SOPORTE OPERATIVO DE LA AGENCIA DE EDUCACIÓN POSTSECUNDARIA DE MEDELLÍN - SAPIENCIA.</v>
          </cell>
          <cell r="C121">
            <v>44937</v>
          </cell>
          <cell r="D121">
            <v>45077</v>
          </cell>
          <cell r="E121">
            <v>14849725</v>
          </cell>
          <cell r="F121">
            <v>14849725</v>
          </cell>
          <cell r="G121">
            <v>0</v>
          </cell>
        </row>
        <row r="122">
          <cell r="A122" t="str">
            <v>115 DE 2023</v>
          </cell>
          <cell r="B122" t="str">
            <v>PRESTACIÓN DE SERVICIOS COMO TÉCNICO PARA APOYAR LAS ACTIVIDADES ADMINISTRATIVAS, FINANCIERAS, LOGÍSTICAS Y SOPORTE OPERATIVO DE LA AGENCIA DE EDUCACIÓN POSTSECUNDARIA DE MEDELLÍN - SAPIENCIA.</v>
          </cell>
          <cell r="C122">
            <v>44937</v>
          </cell>
          <cell r="D122">
            <v>45077</v>
          </cell>
          <cell r="E122">
            <v>14849725</v>
          </cell>
          <cell r="F122">
            <v>14849725</v>
          </cell>
          <cell r="G122">
            <v>0</v>
          </cell>
        </row>
        <row r="123">
          <cell r="A123" t="str">
            <v>116 DE 2023</v>
          </cell>
          <cell r="B123" t="str">
            <v>PRESTACIÓN DE SERVICIOS COMO TÉCNICO PARA APOYAR LAS ACTIVIDADES ADMINISTRATIVAS, FINANCIERAS, LOGÍSTICAS Y SOPORTE OPERATIVO DE LA AGENCIA DE EDUCACIÓN POSTSECUNDARIA DE MEDELLÍN - SAPIENCIA.</v>
          </cell>
          <cell r="C123">
            <v>44937</v>
          </cell>
          <cell r="D123">
            <v>45077</v>
          </cell>
          <cell r="E123">
            <v>14849725</v>
          </cell>
          <cell r="F123">
            <v>14849725</v>
          </cell>
          <cell r="G123">
            <v>0</v>
          </cell>
        </row>
        <row r="124">
          <cell r="A124" t="str">
            <v>117 DE 2023</v>
          </cell>
          <cell r="B124" t="str">
            <v>PRESTACIÓN DE SERVICIOS PROFESIONALES PARA APOYAR INTEGRALMENTE LA GESTIÓN ADMINISTRATIVA, FINANCIERA Y SOPORTE OPERATIVO DE LA DIRECCIÓN TÉCNICA DE FONDOS DE SAPIENCIA.</v>
          </cell>
          <cell r="C124">
            <v>44937</v>
          </cell>
          <cell r="D124">
            <v>45077</v>
          </cell>
          <cell r="E124">
            <v>26703670</v>
          </cell>
          <cell r="F124">
            <v>26703670</v>
          </cell>
          <cell r="G124">
            <v>0</v>
          </cell>
        </row>
        <row r="125">
          <cell r="A125" t="str">
            <v>118 DE 2023</v>
          </cell>
          <cell r="B125" t="str">
            <v>PRESTACIÓN DE SERVICIOS PROFESIONALES PARA APOYAR INTEGRALMENTE LA GESTIÓN ADMINISTRATIVA, FINANCIERA Y SOPORTE OPERATIVO DE LA DIRECCIÓN TÉCNICA DE FONDOS DE SAPIENCIA.</v>
          </cell>
          <cell r="C125">
            <v>44937</v>
          </cell>
          <cell r="D125">
            <v>45077</v>
          </cell>
          <cell r="E125">
            <v>26703670</v>
          </cell>
          <cell r="F125">
            <v>26703670</v>
          </cell>
          <cell r="G125">
            <v>0</v>
          </cell>
        </row>
        <row r="126">
          <cell r="A126" t="str">
            <v>119 DE 2023</v>
          </cell>
          <cell r="B126"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26">
            <v>44937</v>
          </cell>
          <cell r="D126">
            <v>45077</v>
          </cell>
          <cell r="E126">
            <v>11621526</v>
          </cell>
          <cell r="F126">
            <v>11621526</v>
          </cell>
          <cell r="G126">
            <v>0</v>
          </cell>
        </row>
        <row r="127">
          <cell r="A127" t="str">
            <v>120 DE 2023</v>
          </cell>
          <cell r="B127"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27">
            <v>44937</v>
          </cell>
          <cell r="D127">
            <v>45077</v>
          </cell>
          <cell r="E127">
            <v>11621526</v>
          </cell>
          <cell r="F127">
            <v>11621526</v>
          </cell>
          <cell r="G127">
            <v>0</v>
          </cell>
        </row>
        <row r="128">
          <cell r="A128" t="str">
            <v>121 DE 2023</v>
          </cell>
          <cell r="B128" t="str">
            <v>PRESTACIÓN DE SERVICIOS PROFESIONALES PARA LA COORDINACIÓN INTEGRAL EN LA CONSOLIDACIÓN Y EJECUCIÓN DEL PROCESO DE CRÉDITO Y CARTERA EN ETAPA FINAL DE AMORTIZACIÓN, DERIVADO DE LOS FONDOS DE CRÉDITOS CONDONABLES PARA LA EDUCACIÓN POSTSECUNDARIA</v>
          </cell>
          <cell r="C128">
            <v>44937</v>
          </cell>
          <cell r="D128">
            <v>45291</v>
          </cell>
          <cell r="E128">
            <v>89017635</v>
          </cell>
          <cell r="F128">
            <v>43237137</v>
          </cell>
          <cell r="G128">
            <v>45780498</v>
          </cell>
        </row>
        <row r="129">
          <cell r="A129" t="str">
            <v>122 DE 2023</v>
          </cell>
          <cell r="B129" t="str">
            <v>PRESTACIÓN DE SERVICIOS PROFESIONALES ESPECIALIZADOS PARA EL ACOMPAÑAMIENTO INTEGRAL EN EL PROCESO DE CRÉDITO Y CARTERA EN ETAPA FINAL DE AMORTIZACIÓN, DERIVADO DE LOS FONDOS DE CRÉDITOS CONDONABLES PARA LA EDUCACIÓN POSTSECUNDARIA</v>
          </cell>
          <cell r="C129">
            <v>44937</v>
          </cell>
          <cell r="D129">
            <v>45107</v>
          </cell>
          <cell r="E129">
            <v>89017635</v>
          </cell>
          <cell r="F129">
            <v>43237137</v>
          </cell>
          <cell r="G129">
            <v>0</v>
          </cell>
        </row>
        <row r="130">
          <cell r="A130" t="str">
            <v>123 DE 2023</v>
          </cell>
          <cell r="B130" t="str">
            <v>PRESTACIÓN DE SERVICIOS PROFESIONALES PARA APOYAR LAS ACTIVIDADES RELACIONADAS CON LA ADMINISTRACIÓN, DOCUMENTACIÓN Y GESTIÓN DEL PORTAFOLIO DE CRÉDITOS EDUCATIVOS A CARGO DE LA AGENCIA DE EDUCACIÓN POSTSECUNDARIA DE MEDELLÍN –SAPIENCIA</v>
          </cell>
          <cell r="C130">
            <v>44937</v>
          </cell>
          <cell r="D130">
            <v>45077</v>
          </cell>
          <cell r="E130">
            <v>20760441</v>
          </cell>
          <cell r="F130">
            <v>20760441</v>
          </cell>
          <cell r="G130">
            <v>0</v>
          </cell>
        </row>
        <row r="131">
          <cell r="A131" t="str">
            <v>124 DE 2023</v>
          </cell>
          <cell r="B131" t="str">
            <v>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v>
          </cell>
          <cell r="C131">
            <v>44937</v>
          </cell>
          <cell r="D131">
            <v>45077</v>
          </cell>
          <cell r="E131">
            <v>14849725</v>
          </cell>
          <cell r="F131">
            <v>14849725</v>
          </cell>
          <cell r="G131">
            <v>0</v>
          </cell>
        </row>
        <row r="132">
          <cell r="A132" t="str">
            <v>125 DE 2023</v>
          </cell>
          <cell r="B132"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32">
            <v>44937</v>
          </cell>
          <cell r="D132">
            <v>45077</v>
          </cell>
          <cell r="E132">
            <v>11621526</v>
          </cell>
          <cell r="F132">
            <v>11621526</v>
          </cell>
          <cell r="G132">
            <v>0</v>
          </cell>
        </row>
        <row r="133">
          <cell r="A133" t="str">
            <v>126 DE 2023</v>
          </cell>
          <cell r="B133"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33">
            <v>44937</v>
          </cell>
          <cell r="D133">
            <v>45291</v>
          </cell>
          <cell r="E133">
            <v>29053815</v>
          </cell>
          <cell r="F133">
            <v>14111853</v>
          </cell>
          <cell r="G133">
            <v>14941962</v>
          </cell>
        </row>
        <row r="134">
          <cell r="A134" t="str">
            <v>127 DE 2023</v>
          </cell>
          <cell r="B134" t="str">
            <v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v>
          </cell>
          <cell r="C134">
            <v>44937</v>
          </cell>
          <cell r="D134">
            <v>45077</v>
          </cell>
          <cell r="E134">
            <v>20760441</v>
          </cell>
          <cell r="F134">
            <v>20760441</v>
          </cell>
          <cell r="G134">
            <v>0</v>
          </cell>
        </row>
        <row r="135">
          <cell r="A135" t="str">
            <v>128 DE 2023</v>
          </cell>
          <cell r="B135"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135">
            <v>44937</v>
          </cell>
          <cell r="D135">
            <v>45077</v>
          </cell>
          <cell r="E135">
            <v>23740192</v>
          </cell>
          <cell r="F135">
            <v>23740192</v>
          </cell>
          <cell r="G135">
            <v>0</v>
          </cell>
        </row>
        <row r="136">
          <cell r="A136" t="str">
            <v>129 DE 2023</v>
          </cell>
          <cell r="B136"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136">
            <v>44937</v>
          </cell>
          <cell r="D136">
            <v>45077</v>
          </cell>
          <cell r="E136">
            <v>26703670</v>
          </cell>
          <cell r="F136">
            <v>26703670</v>
          </cell>
          <cell r="G136">
            <v>0</v>
          </cell>
        </row>
        <row r="137">
          <cell r="A137" t="str">
            <v>130 DE 2023</v>
          </cell>
          <cell r="B137" t="str">
            <v>PRESTACIÓN DE SERVICIOS PARA APOYAR EL DESPLIEGUE, MANTENIMIENTO, SEGUIMIENTO Y SEGURIDAD DE LA PLATAFORMA TECNOLÓGICA Y GESTIÓN DE SERVIDORES EN LA NUBE DE LA CIUDADELA DIGITAL @MEDELLÍN ADSCRITO A LA SUBDIRECCIÓN DE LA GESTIÓN DE EDUCACIÓN POSTSECUNDARIA</v>
          </cell>
          <cell r="C137">
            <v>44937</v>
          </cell>
          <cell r="D137">
            <v>45077</v>
          </cell>
          <cell r="E137">
            <v>19369205</v>
          </cell>
          <cell r="F137">
            <v>19369205</v>
          </cell>
          <cell r="G137">
            <v>0</v>
          </cell>
        </row>
        <row r="138">
          <cell r="A138" t="str">
            <v>131 DE 2023</v>
          </cell>
          <cell r="B138" t="str">
            <v>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v>
          </cell>
          <cell r="C138">
            <v>44937</v>
          </cell>
          <cell r="D138">
            <v>45291</v>
          </cell>
          <cell r="E138">
            <v>59350480</v>
          </cell>
          <cell r="F138">
            <v>28827376</v>
          </cell>
          <cell r="G138">
            <v>30523104</v>
          </cell>
        </row>
        <row r="139">
          <cell r="A139" t="str">
            <v>132 DE 2023</v>
          </cell>
          <cell r="B139" t="str">
            <v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v>
          </cell>
          <cell r="C139">
            <v>44937</v>
          </cell>
          <cell r="D139">
            <v>45291</v>
          </cell>
          <cell r="E139">
            <v>66759175</v>
          </cell>
          <cell r="F139">
            <v>32425885</v>
          </cell>
          <cell r="G139">
            <v>34333290</v>
          </cell>
        </row>
        <row r="140">
          <cell r="A140" t="str">
            <v>133 DE 2023</v>
          </cell>
          <cell r="B140" t="str">
            <v xml:space="preserve">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           </v>
          </cell>
          <cell r="C140">
            <v>44937</v>
          </cell>
          <cell r="D140">
            <v>45077</v>
          </cell>
          <cell r="E140">
            <v>14849725</v>
          </cell>
          <cell r="F140">
            <v>14849725</v>
          </cell>
          <cell r="G140">
            <v>0</v>
          </cell>
        </row>
        <row r="141">
          <cell r="A141" t="str">
            <v>134 DE 2023</v>
          </cell>
          <cell r="B141" t="str">
            <v>PRESTACIÓN DE SERVICIOS PROFESIONALES PARA EL APOYO EN EL PROCESO ADMINISTRATIVO, TÉCNICO, FINANCIERO Y PRESUPUESTAL DE LOS PROYECTOS DE LA SUBDIRECCIÓN PARA LA GESTIÓN DE LA EDUCACIÓN POSTSECUNDARIA.</v>
          </cell>
          <cell r="C141">
            <v>44937</v>
          </cell>
          <cell r="D141">
            <v>45026</v>
          </cell>
          <cell r="E141">
            <v>29673625</v>
          </cell>
          <cell r="F141">
            <v>19075902</v>
          </cell>
          <cell r="G141">
            <v>0</v>
          </cell>
        </row>
        <row r="142">
          <cell r="A142" t="str">
            <v>135 DE 2023</v>
          </cell>
          <cell r="B142" t="str">
            <v>PRESTACIÓN DE SERVICIOS PROFESIONALES PARA EL APOYO ADMINISTRATIVO, TÉCNICO, OPERATIVO Y SUPERVISIÓN DE LAS ACTIVIDADES Y PROCESOS CONTRACTUALES PROPIOS DEL PROYECTO DE FORTALECIMIENTO DE LA CALIDAD, PERMANENCIA Y LA PERTINENCIA DE LA EDUCACIÓN POSTSECUNDARIA SAPIENCIA.</v>
          </cell>
          <cell r="C142">
            <v>44937</v>
          </cell>
          <cell r="D142">
            <v>45291</v>
          </cell>
          <cell r="E142">
            <v>51901103</v>
          </cell>
          <cell r="F142">
            <v>25209107</v>
          </cell>
          <cell r="G142">
            <v>26691996</v>
          </cell>
        </row>
        <row r="143">
          <cell r="A143" t="str">
            <v>136 DE 2023</v>
          </cell>
          <cell r="B143"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C143">
            <v>44937</v>
          </cell>
          <cell r="D143">
            <v>45077</v>
          </cell>
          <cell r="E143">
            <v>26703670</v>
          </cell>
          <cell r="F143">
            <v>26703670</v>
          </cell>
          <cell r="G143">
            <v>0</v>
          </cell>
        </row>
        <row r="144">
          <cell r="A144" t="str">
            <v>137 DE 2023</v>
          </cell>
          <cell r="B144" t="str">
            <v>PRESTACIÓN DE SERVICIOS DE APOYO A LA GESTIÓN PARA EL DESARROLLO DE ACTIVIDADES TÉCNICAS, LOGÍSTICAS Y OPERATIVAS RELACIONADAS AL PROYECTO APOYO EN LA FORMACIÓN DE TALENTO ESPECIALIZADO EN ÁREAS DE LA INDUSTRIA 4.0.</v>
          </cell>
          <cell r="C144">
            <v>44937</v>
          </cell>
          <cell r="D144">
            <v>45291</v>
          </cell>
          <cell r="E144">
            <v>29053815</v>
          </cell>
          <cell r="F144">
            <v>14111853</v>
          </cell>
          <cell r="G144">
            <v>14941962</v>
          </cell>
        </row>
        <row r="145">
          <cell r="A145" t="str">
            <v>138 DE 2023</v>
          </cell>
          <cell r="B145" t="str">
            <v>PRESTACIÓN DE SERVICIOS PARA APOYAR EL PROCESO DE ATENCIÓN A LA CIUDADANÍA EN LA AGENCIA DE EDUCACIÓN POSTSECUNDARIA DE MEDELLÍN – SAPIENCIA.</v>
          </cell>
          <cell r="C145">
            <v>44937</v>
          </cell>
          <cell r="D145">
            <v>45077</v>
          </cell>
          <cell r="E145">
            <v>11621526</v>
          </cell>
          <cell r="F145">
            <v>11621526</v>
          </cell>
          <cell r="G145">
            <v>0</v>
          </cell>
        </row>
        <row r="146">
          <cell r="A146" t="str">
            <v>139 DE 2023</v>
          </cell>
          <cell r="B146" t="str">
            <v>PRESTACIÓN DE SERVICIOS PARA EL APOYO ASISTENCIAL EN LOS PROCESOS DE GESTIÓN DE LA AGENCIA POSTSECUNDARIA DE EDUCACIÓN DE MEDELLÍN-SAPIENCIA.</v>
          </cell>
          <cell r="C146">
            <v>44938</v>
          </cell>
          <cell r="D146">
            <v>45077</v>
          </cell>
          <cell r="E146">
            <v>11538515</v>
          </cell>
          <cell r="F146">
            <v>11538515</v>
          </cell>
          <cell r="G146">
            <v>0</v>
          </cell>
        </row>
        <row r="147">
          <cell r="A147" t="str">
            <v>140 DE 2023</v>
          </cell>
          <cell r="B147" t="str">
            <v>PRESTACIÓN DE SERVICIOS PROFESIONALES ESPECIALIZADOS PARA APOYAR EL CUMPLIMIENTO DEL ÍNDICE DE TRANSPARENCIA Y ACCESO A LA INFORMACIÓN (ITA), EL MODELO INTEGRADO DE PLANEACIÓN Y GESTIÓN (MIPG) Y, EL SEGUIMIENTO A LOS PROCESOS DEL PLAN DE ACCIÓN INSTITUCIONAL DE LA AGENCIA.</v>
          </cell>
          <cell r="C147">
            <v>44938</v>
          </cell>
          <cell r="D147">
            <v>45077</v>
          </cell>
          <cell r="E147">
            <v>32407197</v>
          </cell>
          <cell r="F147">
            <v>32407197</v>
          </cell>
          <cell r="G147">
            <v>0</v>
          </cell>
        </row>
        <row r="148">
          <cell r="A148" t="str">
            <v>141 DE 2023</v>
          </cell>
          <cell r="B148" t="str">
            <v>PRESTACIÓN DE SERVICIOS PARA APOYAR LA EJECUCIÓN DE LOS PROCESOS TÉCNICOS ARCHIVÍSTICOS DE GESTIÓN Y TRÁMITE, ORGANIZACIÓN Y TRANSFERENCIAS DOCUMENTALES DE LA AGENCIA DE EDUCACIÓN POSTSECUNDARIA DE MEDELLÍN – SAPIENCIA.</v>
          </cell>
          <cell r="C148">
            <v>44943</v>
          </cell>
          <cell r="D148">
            <v>45077</v>
          </cell>
          <cell r="E148">
            <v>11123461</v>
          </cell>
          <cell r="F148">
            <v>11123461</v>
          </cell>
          <cell r="G148">
            <v>0</v>
          </cell>
        </row>
        <row r="149">
          <cell r="A149" t="str">
            <v>142 DE 2023</v>
          </cell>
          <cell r="B149" t="str">
            <v>PRESTACIÓN DE SERVICIOS PARA APOYAR LA EJECUCIÓN DE LOS PROCESOS TÉCNICOS ARCHIVÍSTICOS DE GESTIÓN Y TRÁMITE, ORGANIZACIÓN Y TRANSFERENCIAS DOCUMENTALES DE LA AGENCIA DE EDUCACIÓN POSTSECUNDARIA DE MEDELLÍN – SAPIENCIA.</v>
          </cell>
          <cell r="C149">
            <v>44943</v>
          </cell>
          <cell r="D149">
            <v>45077</v>
          </cell>
          <cell r="E149">
            <v>11123461</v>
          </cell>
          <cell r="F149">
            <v>11123461</v>
          </cell>
          <cell r="G149">
            <v>0</v>
          </cell>
        </row>
        <row r="150">
          <cell r="A150" t="str">
            <v>143 DE 2023</v>
          </cell>
          <cell r="B150" t="str">
            <v>PRESTACIÓN DE SERVICIOS PARA APOYAR LA EJECUCIÓN DE LOS PROCESOS TÉCNICOS ARCHIVÍSTICOS DE GESTIÓN Y TRÁMITE, ORGANIZACIÓN Y TRANSFERENCIAS DOCUMENTALES DE LA AGENCIA DE EDUCACIÓN POSTSECUNDARIA DE MEDELLÍN – SAPIENCIA</v>
          </cell>
          <cell r="C150">
            <v>44943</v>
          </cell>
          <cell r="D150">
            <v>45077</v>
          </cell>
          <cell r="E150">
            <v>11123461</v>
          </cell>
          <cell r="F150">
            <v>11123461</v>
          </cell>
          <cell r="G150">
            <v>0</v>
          </cell>
        </row>
        <row r="151">
          <cell r="A151" t="str">
            <v>144 DE 2023</v>
          </cell>
          <cell r="B151" t="str">
            <v>PRESTACIÓN DE SERVICIOS PROFESIONALES PARA APOYAR LA SUPERVISIÓN DE CONTRATOS PARA LA AGENCIA DE EDUCACIÓN POSTSECUNDARIA DE MEDELLÍN-SAPIENCIA.</v>
          </cell>
          <cell r="C151">
            <v>44943</v>
          </cell>
          <cell r="D151">
            <v>45291</v>
          </cell>
          <cell r="E151">
            <v>51011370</v>
          </cell>
          <cell r="F151">
            <v>8749043</v>
          </cell>
          <cell r="G151">
            <v>0</v>
          </cell>
        </row>
        <row r="152">
          <cell r="A152" t="str">
            <v>145 DE 2023</v>
          </cell>
          <cell r="B152" t="str">
            <v>PRESTACIÓN DE SERVICIOS PARA APOYAR LA GESTIÓN FINANCIERA DEL ÁREA CONTABLE DE LA AGENCIA DE EDUCACIÓN POSTSECUNDARIA DE MEDELLÍN – SAPIENCIA.</v>
          </cell>
          <cell r="C152">
            <v>44943</v>
          </cell>
          <cell r="D152">
            <v>45077</v>
          </cell>
          <cell r="E152">
            <v>14213309</v>
          </cell>
          <cell r="F152">
            <v>14213309</v>
          </cell>
          <cell r="G152">
            <v>0</v>
          </cell>
        </row>
        <row r="153">
          <cell r="A153" t="str">
            <v>146 DE 2023</v>
          </cell>
          <cell r="B153" t="str">
            <v>PRESTACIÓN DE SERVICIOS PROFESIONALES PARA APOYAR LA SUPERVISIÓN DE CONTRATOS PARA LA AGENCIA DE EDUCACIÓN POSTSECUNDARIA DE MEDELLÍN-SAPIENCIA</v>
          </cell>
          <cell r="C153">
            <v>44943</v>
          </cell>
          <cell r="D153">
            <v>45077</v>
          </cell>
          <cell r="E153">
            <v>25559227</v>
          </cell>
          <cell r="F153">
            <v>25559227</v>
          </cell>
          <cell r="G153">
            <v>0</v>
          </cell>
        </row>
        <row r="154">
          <cell r="A154" t="str">
            <v>147 DE 2023</v>
          </cell>
          <cell r="B154" t="str">
            <v>PRESTACIÓN DE SERVICIOS DE APOYO EN LA GESTIÓN OPERATIVA Y ADMINISTRATIVA PARA LA RECUPERACIÓN DE CARTERA DE LOS CRÉDITOS EDUCATIVOS QUE HAN INICIADO LA ETAPA FINAL DE AMORTIZACIÓN</v>
          </cell>
          <cell r="C154">
            <v>44943</v>
          </cell>
          <cell r="D154">
            <v>45077</v>
          </cell>
          <cell r="E154">
            <v>8911000</v>
          </cell>
          <cell r="F154">
            <v>8911000</v>
          </cell>
          <cell r="G154">
            <v>0</v>
          </cell>
        </row>
        <row r="155">
          <cell r="A155" t="str">
            <v>148 DE 2023</v>
          </cell>
          <cell r="B155" t="str">
            <v>PRESTACIÓN DE SERVICIOS TECNOLÓGICOS COMO LÍDER DEL PROCESO DE MESA DE SERVICIO O SOPORTE EN SITIO PARA LA AGENCIA DE EDUCACIÓN POSTSECUNDARIA DE MEDELLÍN- SAPIENCIA.</v>
          </cell>
          <cell r="C155">
            <v>44943</v>
          </cell>
          <cell r="D155">
            <v>45291</v>
          </cell>
          <cell r="E155">
            <v>47592905</v>
          </cell>
          <cell r="F155">
            <v>22689641</v>
          </cell>
          <cell r="G155">
            <v>24903264</v>
          </cell>
        </row>
        <row r="156">
          <cell r="A156" t="str">
            <v>149 DE 2023</v>
          </cell>
          <cell r="B156" t="str">
            <v>PRESTACIÓN DE SERVICIOS PARA APOYAR EL PROCESO DE ATENCIÓN A LA CIUDADANÍA EN LA AGENCIA DE EDUCACIÓN POSTSECUNDARIA DE MEDELLÍN – SAPIENCIA.</v>
          </cell>
          <cell r="C156">
            <v>44943</v>
          </cell>
          <cell r="D156">
            <v>45077</v>
          </cell>
          <cell r="E156">
            <v>18539097</v>
          </cell>
          <cell r="F156">
            <v>18539097</v>
          </cell>
          <cell r="G156">
            <v>0</v>
          </cell>
        </row>
        <row r="157">
          <cell r="A157" t="str">
            <v>150 DE 2023</v>
          </cell>
          <cell r="B157" t="str">
            <v>PRESTACIÓN DE SERVICIOS PARA APOYAR EL PROCESO DE ATENCIÓN A LA CIUDADANÍA EN LA AGENCIA DE EDUCACIÓN POSTSECUNDARIA DE MEDELLÍN – SAPIENCIA.</v>
          </cell>
          <cell r="C157">
            <v>44943</v>
          </cell>
          <cell r="D157">
            <v>44985</v>
          </cell>
          <cell r="E157">
            <v>28555750</v>
          </cell>
          <cell r="F157">
            <v>3652480</v>
          </cell>
          <cell r="G157">
            <v>0</v>
          </cell>
        </row>
        <row r="158">
          <cell r="A158" t="str">
            <v>151 DE 2023</v>
          </cell>
          <cell r="B158" t="str">
            <v>PRESTACIÓN DE SERVICIOS PARA APOYAR EL PROCESO DE ATENCIÓN A LA CIUDADANÍA EN LA AGENCIA DE EDUCACIÓN POSTSECUNDARIA DE MEDELLÍN – SAPIENCIA.</v>
          </cell>
          <cell r="C158">
            <v>44943</v>
          </cell>
          <cell r="D158">
            <v>45077</v>
          </cell>
          <cell r="E158">
            <v>11123461</v>
          </cell>
          <cell r="F158">
            <v>11123461</v>
          </cell>
          <cell r="G158">
            <v>0</v>
          </cell>
        </row>
        <row r="159">
          <cell r="A159" t="str">
            <v>152 DE 2023</v>
          </cell>
          <cell r="B159" t="str">
            <v>PRESTACIÓN DE SERVICIOS PROFESIONALES PARA APOYAR LA IMPLEMENTACIÓN Y SEGUIMIENTO DEL MODELO INTEGRADO DE PLANEACIÓN Y GESTIÓN (MIPG) Y EL SISTEMA INTEGRADO DE GESTIÓN (SIG) DE LA AGENCIA DE EDUCACIÓN POSTSECUNDARIA DE MEDELLÍN - SAPIENCIA.</v>
          </cell>
          <cell r="C159">
            <v>44943</v>
          </cell>
          <cell r="D159">
            <v>45077</v>
          </cell>
          <cell r="E159">
            <v>25559227</v>
          </cell>
          <cell r="F159">
            <v>25559227</v>
          </cell>
          <cell r="G159">
            <v>0</v>
          </cell>
        </row>
        <row r="160">
          <cell r="A160" t="str">
            <v>153 DE 2023</v>
          </cell>
          <cell r="B160"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60">
            <v>44943</v>
          </cell>
          <cell r="D160">
            <v>45077</v>
          </cell>
          <cell r="E160">
            <v>11123461</v>
          </cell>
          <cell r="F160">
            <v>11123461</v>
          </cell>
          <cell r="G160">
            <v>0</v>
          </cell>
        </row>
        <row r="161">
          <cell r="A161" t="str">
            <v>154 DE 2023</v>
          </cell>
          <cell r="B161" t="str">
            <v>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v>
          </cell>
          <cell r="C161">
            <v>44943</v>
          </cell>
          <cell r="D161">
            <v>45077</v>
          </cell>
          <cell r="E161">
            <v>31241470</v>
          </cell>
          <cell r="F161">
            <v>31241470</v>
          </cell>
          <cell r="G161">
            <v>0</v>
          </cell>
        </row>
        <row r="162">
          <cell r="A162" t="str">
            <v>155 DE 2023</v>
          </cell>
          <cell r="B162" t="str">
            <v>PRESTACIÓN DE SERVICIOS PARA EL APOYO ADMINISTRATIVO, TÉCNICO Y OPERATIVO EN LOS TERRITORIOS, A LOS BENEFICIARIOS, INSTITUCIONES Y ENTIDADES EN LA DIVULGACIÓN DE LA OFERTA DE SAPIENCIA.</v>
          </cell>
          <cell r="C162">
            <v>44943</v>
          </cell>
          <cell r="D162">
            <v>45077</v>
          </cell>
          <cell r="E162">
            <v>18539097</v>
          </cell>
          <cell r="F162">
            <v>18539097</v>
          </cell>
          <cell r="G162">
            <v>0</v>
          </cell>
        </row>
        <row r="163">
          <cell r="A163" t="str">
            <v>156 DE 2023</v>
          </cell>
          <cell r="B163" t="str">
            <v>PRESTACIÓN DE SERVICIOS PROFESIONALES EN DISEÑO GRÁFICO Y MEDIOS AUDIOVISUALES PARA EL ÁREA DE COMUNICACIONES DE LA AGENCIA DE EDUCACIÓN POSTSECUNDARIA DE MEDELLÍN – SAPIENCIA Y LA CIUDADELA PARA LA CUARTA REVOLUCIÓN Y TRANSFORMACIÓN DEL APRENDIZAJE – C4TA.</v>
          </cell>
          <cell r="C163">
            <v>44943</v>
          </cell>
          <cell r="D163">
            <v>45077</v>
          </cell>
          <cell r="E163">
            <v>22722755</v>
          </cell>
          <cell r="F163">
            <v>22722755</v>
          </cell>
          <cell r="G163">
            <v>0</v>
          </cell>
        </row>
        <row r="164">
          <cell r="A164" t="str">
            <v>157 DE 2023</v>
          </cell>
          <cell r="B164" t="str">
            <v xml:space="preserve">PRESTACIÓN DE SERVICIOS PROFESIONALES PARA APOYAR LA ESTRATEGIA DIGITAL DE LA AGENCIA DE EDUCACIÓN POSTSECUNDARIA DE MEDELLÍN – SAPIENCIA, QUE OPTÍMESE EL FLUJO DE LOS CANALES DE COMUNICACIÓN INTERNOS Y EXTERNOS.  </v>
          </cell>
          <cell r="C164">
            <v>44943</v>
          </cell>
          <cell r="D164">
            <v>45077</v>
          </cell>
          <cell r="E164">
            <v>19870708</v>
          </cell>
          <cell r="F164">
            <v>8452465</v>
          </cell>
          <cell r="G164">
            <v>0</v>
          </cell>
        </row>
        <row r="165">
          <cell r="A165" t="str">
            <v>158 DE 2023</v>
          </cell>
          <cell r="B165" t="str">
            <v>PRESTACIÓN DE SERVICIOS PARA APOYAR INTEGRALMENTE LO RELACIONADO CON LA PRESTACIÓN DEL SERVICIO SOCIAL.</v>
          </cell>
          <cell r="C165">
            <v>44943</v>
          </cell>
          <cell r="D165">
            <v>45077</v>
          </cell>
          <cell r="E165">
            <v>18539097</v>
          </cell>
          <cell r="F165">
            <v>18539097</v>
          </cell>
          <cell r="G165">
            <v>0</v>
          </cell>
        </row>
        <row r="166">
          <cell r="A166" t="str">
            <v>159 DE 2023</v>
          </cell>
          <cell r="B166"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66">
            <v>44943</v>
          </cell>
          <cell r="D166">
            <v>45077</v>
          </cell>
          <cell r="E166">
            <v>11123461</v>
          </cell>
          <cell r="F166">
            <v>11123461</v>
          </cell>
          <cell r="G166">
            <v>0</v>
          </cell>
        </row>
        <row r="167">
          <cell r="A167" t="str">
            <v>160 DE 2023</v>
          </cell>
          <cell r="B167" t="str">
            <v xml:space="preserve">PRESTACIÓN DE SERVICIOS PROFESIONALES PARA LIDERAR LA PRODUCCIÓN DE CONTENIDO AUDIOVISUAL DE LA AGENCIA DE EDUCACIÓN POSTSECUNDARIA DE MEDELLÍN – SAPIENCIA Y LA CIUDADELA PARA LA CUARTA REVOLUCIÓN Y TRANSFORMACIÓN DEL APRENDIZAJE - C4TA.     </v>
          </cell>
          <cell r="C167">
            <v>44943</v>
          </cell>
          <cell r="D167">
            <v>45077</v>
          </cell>
          <cell r="E167">
            <v>28401899</v>
          </cell>
          <cell r="F167">
            <v>28401899</v>
          </cell>
          <cell r="G167">
            <v>0</v>
          </cell>
        </row>
        <row r="168">
          <cell r="A168" t="str">
            <v>161 DE 2023</v>
          </cell>
          <cell r="B168" t="str">
            <v>PRESTACIÓN DE SERVICIOS PARA APOYAR INTEGRALMENTE LO RELACIONADO CON LA PRESTACIÓN DEL SERVICIO SOCIAL.</v>
          </cell>
          <cell r="C168">
            <v>44943</v>
          </cell>
          <cell r="D168">
            <v>45077</v>
          </cell>
          <cell r="E168">
            <v>18539097</v>
          </cell>
          <cell r="F168">
            <v>18539097</v>
          </cell>
          <cell r="G168">
            <v>0</v>
          </cell>
        </row>
        <row r="169">
          <cell r="A169" t="str">
            <v>162 DE 2023</v>
          </cell>
          <cell r="B169" t="str">
            <v>PRESTACIÓN DE SERVICIOS PROFESIONALES EN CONTADURÍA PÚBLICA PARA EL APOYO CONTABLE, A LA GESTIÓN Y EL FORTALECIMIENTO DE LOS PROCESOS DEL SISTEMA DE CONTROL INTERNO DE LA AGENCIA DE EDUCACIÓN POSTSECUNDARIA DE MEDELLÍN-SAPIENCIA.</v>
          </cell>
          <cell r="C169">
            <v>44943</v>
          </cell>
          <cell r="D169">
            <v>45077</v>
          </cell>
          <cell r="E169">
            <v>19870708</v>
          </cell>
          <cell r="F169">
            <v>19870708</v>
          </cell>
          <cell r="G169">
            <v>0</v>
          </cell>
        </row>
        <row r="170">
          <cell r="A170" t="str">
            <v>163 DE 2023</v>
          </cell>
          <cell r="B170" t="str">
            <v>PRESTACIÓN DE SERVICIOS DE APOYO LOGÍSTICO Y ADMINISTRATIVO PARA EL CONTROL, SEGUIMIENTO Y NOTIFICACIÓN DE LOS ACTOS ADMINISTRATIVOS EXPEDIDOS POR LA AGENCIA DE EDUCACIÓN POSTSECUNDARIA DE MEDELLÍN-</v>
          </cell>
          <cell r="C170">
            <v>44943</v>
          </cell>
          <cell r="D170">
            <v>45077</v>
          </cell>
          <cell r="E170">
            <v>14213309</v>
          </cell>
          <cell r="F170">
            <v>14213309</v>
          </cell>
          <cell r="G170">
            <v>0</v>
          </cell>
        </row>
        <row r="171">
          <cell r="A171" t="str">
            <v>164 DE 2023</v>
          </cell>
          <cell r="B171" t="str">
            <v>PRESTACIÓN DE SERVICIOS PROFESIONALES PARA APOYAR LAS ACTIVIDADES ADMINISTRATIVAS, FINANCIERAS, LOGÍSTICAS Y SOPORTE OPERATIVO DE LA AGENCIA DE EDUCACIÓN POSTSECUNDARIA DE MEDELLÍN - SAPIENCIA.</v>
          </cell>
          <cell r="C171">
            <v>44943</v>
          </cell>
          <cell r="D171">
            <v>45077</v>
          </cell>
          <cell r="E171">
            <v>19870708</v>
          </cell>
          <cell r="F171">
            <v>19870708</v>
          </cell>
          <cell r="G171">
            <v>0</v>
          </cell>
        </row>
        <row r="172">
          <cell r="A172" t="str">
            <v>165 DE 2023</v>
          </cell>
          <cell r="B172" t="str">
            <v>PRESTACIÓN DE SERVICIOS PROFESIONALES ESPECIALIZADOS PARA EL APOYO EN LO RELACIONADO CON LA OPERACIÓN JURÍDICA DEL COBRO DE SALDOS DE LOS CRÉDITOS OTORGADOS POR LA AGENCIA DE EDUCACIÓN POSTSECUNDARIA DE MEDELLÍN- SAPIENCIA.</v>
          </cell>
          <cell r="C172">
            <v>44943</v>
          </cell>
          <cell r="D172">
            <v>45291</v>
          </cell>
          <cell r="E172">
            <v>80201983</v>
          </cell>
          <cell r="F172">
            <v>38235829</v>
          </cell>
          <cell r="G172">
            <v>41966154</v>
          </cell>
        </row>
        <row r="173">
          <cell r="A173" t="str">
            <v>166 DE 2023</v>
          </cell>
          <cell r="B173" t="str">
            <v>PRESTACIÓN DE SERVICIOS PROFESIONALES PARA LA ADMINISTRACIÓN DE NUBE PÚBLICA Y PRIVADA, DESARROLLO, IMPLEMENTACIÓN Y PUESTA EN MARCHA DE APLICATIVOS Y DEMÁS. ESTO CON RELACIÓN A LA AGENCIA DE EDUCACIÓN POSTSECUNDARIA DE MEDELLÍN. – SAPIENCIA.</v>
          </cell>
          <cell r="C173">
            <v>44943</v>
          </cell>
          <cell r="D173">
            <v>45077</v>
          </cell>
          <cell r="E173">
            <v>25559227</v>
          </cell>
          <cell r="F173">
            <v>25559227</v>
          </cell>
          <cell r="G173">
            <v>0</v>
          </cell>
        </row>
        <row r="174">
          <cell r="A174" t="str">
            <v>167 DE 2023</v>
          </cell>
          <cell r="B174" t="str">
            <v>PRESTACIÓN DE SERVICIOS TECNOLÓGICOS PARA EL APOYO TÉCNICO EN LA ADMINISTRACIÓN DE NUBE PÚBLICA Y PRIVADA, DESARROLLOS E IMPLEMENTACIÓN DE APLICATIVOS FORMULARIOS Y DEMÁS RELACIONADO PARA LA AGENCIA DE EDUCACIÓN POSTSECUNDARIA DE MEDELLÍN. - SAPIENCIA</v>
          </cell>
          <cell r="C174">
            <v>44943</v>
          </cell>
          <cell r="D174">
            <v>45077</v>
          </cell>
          <cell r="E174">
            <v>18539097</v>
          </cell>
          <cell r="F174">
            <v>18539097</v>
          </cell>
          <cell r="G174">
            <v>0</v>
          </cell>
        </row>
        <row r="175">
          <cell r="A175" t="str">
            <v>168 DE 2023</v>
          </cell>
          <cell r="B175"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75">
            <v>44943</v>
          </cell>
          <cell r="D175">
            <v>45077</v>
          </cell>
          <cell r="E175">
            <v>11123461</v>
          </cell>
          <cell r="F175">
            <v>11123461</v>
          </cell>
          <cell r="G175">
            <v>0</v>
          </cell>
        </row>
        <row r="176">
          <cell r="A176" t="str">
            <v>169 DE 2023</v>
          </cell>
          <cell r="B176" t="str">
            <v>PRESTACIÓN DE SERVICIOS COMO TÉCNICO PARA APOYAR LAS ACTIVIDADES ADMINISTRATIVAS, FINANCIERAS, LOGÍSTICAS Y SOPORTE OPERATIVO DE LA AGENCIA DE EDUCACIÓN POSTSECUNDARIA DE MEDELLÍN - SAPIENCIA.</v>
          </cell>
          <cell r="C176">
            <v>44943</v>
          </cell>
          <cell r="D176">
            <v>45077</v>
          </cell>
          <cell r="E176">
            <v>14213309</v>
          </cell>
          <cell r="F176">
            <v>14213309</v>
          </cell>
          <cell r="G176">
            <v>0</v>
          </cell>
        </row>
        <row r="177">
          <cell r="A177" t="str">
            <v>170 DE 2023</v>
          </cell>
          <cell r="B177" t="str">
            <v>PRESTACIÓN DE SERVICIOS PROFESIONALES PARA APOYAR INTEGRALMENTE LA GESTIÓN ADMINISTRATIVA, FINANCIERA Y SOPORTE OPERATIVO DE LA DIRECCIÓN TÉCNICA DE FONDOS DE SAPIENCIA.</v>
          </cell>
          <cell r="C177">
            <v>44943</v>
          </cell>
          <cell r="D177">
            <v>45077</v>
          </cell>
          <cell r="E177">
            <v>25559227</v>
          </cell>
          <cell r="F177">
            <v>25559227</v>
          </cell>
          <cell r="G177">
            <v>0</v>
          </cell>
        </row>
        <row r="178">
          <cell r="A178" t="str">
            <v>171 DE 2023</v>
          </cell>
          <cell r="B178" t="str">
            <v>PRESTACIÓN DE SERVICIOS TECNOLÓGICOS PARA EL APOYO TÉCNICO EN EL DESARROLLO, IMPLEMENTACIÓN Y PUESTA EN MARCHA DE APLICATIVOS, FORMULARIOS Y DEMÁS RELACIONADO PARA LA AGENCIA DE EDUCACIÓN POSTSECUNDARIA DE MEDELLÍN. – SAPIENCIA</v>
          </cell>
          <cell r="C178">
            <v>44943</v>
          </cell>
          <cell r="D178">
            <v>45077</v>
          </cell>
          <cell r="E178">
            <v>18539097</v>
          </cell>
          <cell r="F178">
            <v>18539097</v>
          </cell>
          <cell r="G178">
            <v>0</v>
          </cell>
        </row>
        <row r="179">
          <cell r="A179" t="str">
            <v>172 DE 2023</v>
          </cell>
          <cell r="B179"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79">
            <v>44943</v>
          </cell>
          <cell r="D179">
            <v>45077</v>
          </cell>
          <cell r="E179">
            <v>11123461</v>
          </cell>
          <cell r="F179">
            <v>11123461</v>
          </cell>
          <cell r="G179">
            <v>0</v>
          </cell>
        </row>
        <row r="180">
          <cell r="A180" t="str">
            <v>173 DE 2023</v>
          </cell>
          <cell r="B180"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0">
            <v>44943</v>
          </cell>
          <cell r="D180">
            <v>45077</v>
          </cell>
          <cell r="E180">
            <v>11123461</v>
          </cell>
          <cell r="F180">
            <v>11123461</v>
          </cell>
          <cell r="G180">
            <v>0</v>
          </cell>
        </row>
        <row r="181">
          <cell r="A181" t="str">
            <v>174 DE 2023</v>
          </cell>
          <cell r="B181"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1">
            <v>44943</v>
          </cell>
          <cell r="D181">
            <v>45077</v>
          </cell>
          <cell r="E181">
            <v>11123461</v>
          </cell>
          <cell r="F181">
            <v>11123461</v>
          </cell>
          <cell r="G181">
            <v>0</v>
          </cell>
        </row>
        <row r="182">
          <cell r="A182" t="str">
            <v>175 DE 2023</v>
          </cell>
          <cell r="B18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2">
            <v>44943</v>
          </cell>
          <cell r="D182">
            <v>45077</v>
          </cell>
          <cell r="E182">
            <v>11123461</v>
          </cell>
          <cell r="F182">
            <v>11123461</v>
          </cell>
          <cell r="G182">
            <v>0</v>
          </cell>
        </row>
        <row r="183">
          <cell r="A183" t="str">
            <v>176 DE 2023</v>
          </cell>
          <cell r="B183"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3">
            <v>44943</v>
          </cell>
          <cell r="D183">
            <v>45077</v>
          </cell>
          <cell r="E183">
            <v>11123461</v>
          </cell>
          <cell r="F183">
            <v>11123461</v>
          </cell>
          <cell r="G183">
            <v>0</v>
          </cell>
        </row>
        <row r="184">
          <cell r="A184" t="str">
            <v>177 DE 2023</v>
          </cell>
          <cell r="B184"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4">
            <v>44943</v>
          </cell>
          <cell r="D184">
            <v>45077</v>
          </cell>
          <cell r="E184">
            <v>11123461</v>
          </cell>
          <cell r="F184">
            <v>11123461</v>
          </cell>
          <cell r="G184">
            <v>0</v>
          </cell>
        </row>
        <row r="185">
          <cell r="A185" t="str">
            <v>178 DE 2023</v>
          </cell>
          <cell r="B185" t="str">
            <v>PRESTACIÓN DE SERVICIOS PROFESIONALES ESPECIALIZADOS PARA ASESORAR LAS ESTRATEGIAS Y ACCIONES PROPIAS DE LA POLÍTICA PÚBLICA DE EDUCACIÓN POSTSECUNDARIA Y TRANSFORMACIÓN EDUCATIVA DE SAPIENCIA EN EL MARCO DEL PROYECTO CIUDADELAS UNIVERSITARIAS DESDE EL COMPONENTE EDUCATIVO</v>
          </cell>
          <cell r="C185">
            <v>44943</v>
          </cell>
          <cell r="D185">
            <v>45107</v>
          </cell>
          <cell r="E185">
            <v>102070923</v>
          </cell>
          <cell r="F185">
            <v>10088405</v>
          </cell>
          <cell r="G185">
            <v>0</v>
          </cell>
        </row>
        <row r="186">
          <cell r="A186" t="str">
            <v>179 DE 2023</v>
          </cell>
          <cell r="B186"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6">
            <v>44943</v>
          </cell>
          <cell r="D186">
            <v>45077</v>
          </cell>
          <cell r="E186">
            <v>11123461</v>
          </cell>
          <cell r="F186">
            <v>11123461</v>
          </cell>
          <cell r="G186">
            <v>0</v>
          </cell>
        </row>
        <row r="187">
          <cell r="A187" t="str">
            <v>180 DE 2023</v>
          </cell>
          <cell r="B187"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7">
            <v>44943</v>
          </cell>
          <cell r="D187">
            <v>45077</v>
          </cell>
          <cell r="E187">
            <v>11123461</v>
          </cell>
          <cell r="F187">
            <v>11123461</v>
          </cell>
          <cell r="G187">
            <v>0</v>
          </cell>
        </row>
        <row r="188">
          <cell r="A188" t="str">
            <v>181 DE 2023</v>
          </cell>
          <cell r="B188"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8">
            <v>44943</v>
          </cell>
          <cell r="D188">
            <v>45046</v>
          </cell>
          <cell r="E188">
            <v>11123461</v>
          </cell>
          <cell r="F188">
            <v>8633134</v>
          </cell>
          <cell r="G188">
            <v>0</v>
          </cell>
        </row>
        <row r="189">
          <cell r="A189" t="str">
            <v>182 DE 2023</v>
          </cell>
          <cell r="B189"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89">
            <v>44943</v>
          </cell>
          <cell r="D189">
            <v>45077</v>
          </cell>
          <cell r="E189">
            <v>11123461</v>
          </cell>
          <cell r="F189">
            <v>11123461</v>
          </cell>
          <cell r="G189">
            <v>0</v>
          </cell>
        </row>
        <row r="190">
          <cell r="A190" t="str">
            <v>183 DE 2023</v>
          </cell>
          <cell r="B190"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90">
            <v>44943</v>
          </cell>
          <cell r="D190">
            <v>45077</v>
          </cell>
          <cell r="E190">
            <v>11123461</v>
          </cell>
          <cell r="F190">
            <v>11123461</v>
          </cell>
          <cell r="G190">
            <v>0</v>
          </cell>
        </row>
        <row r="191">
          <cell r="A191" t="str">
            <v>184 DE 2023</v>
          </cell>
          <cell r="B191" t="str">
            <v>PRESTACIÓN DE SERVICIOS COMO AUXILIAR PARA APOYAR LAS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191" t="str">
            <v>N/A</v>
          </cell>
          <cell r="D191" t="str">
            <v>(en blanco)</v>
          </cell>
          <cell r="E191">
            <v>8911000</v>
          </cell>
          <cell r="F191">
            <v>0</v>
          </cell>
          <cell r="G191">
            <v>0</v>
          </cell>
        </row>
        <row r="192">
          <cell r="A192" t="str">
            <v>185 DE 2023</v>
          </cell>
          <cell r="B192" t="str">
            <v>PRESTACIÓN DE SERVICIOS PROFESIONALES PARA APOYAR LA GESTIÓN OPERATIVA Y SUPERVISIÓN DE CONTRATOS BAJO EL COMPONENTE TÉCNICO, FINANCIERO, CONTABLE Y ADMINISTRATIVO DE LA DIRECCIÓN TÉCNICA DE FONDOS DE SAPIENCIA.</v>
          </cell>
          <cell r="C192">
            <v>44943</v>
          </cell>
          <cell r="D192">
            <v>45077</v>
          </cell>
          <cell r="E192">
            <v>28401899</v>
          </cell>
          <cell r="F192">
            <v>28401899</v>
          </cell>
          <cell r="G192">
            <v>0</v>
          </cell>
        </row>
        <row r="193">
          <cell r="A193" t="str">
            <v>186 DE 2023</v>
          </cell>
          <cell r="B193" t="str">
            <v>PRESTACIÓN DE SERVICIOS COMO TÉCNICO PARA EL APOYO ASISTENCIAL EN PROCESOS ADMINISTRATIVOS Y OPERATIVOS DE LA DIRECCIÓN TÉCNICA DE FONDOS DE SAPIENCIA.</v>
          </cell>
          <cell r="C193">
            <v>44943</v>
          </cell>
          <cell r="D193">
            <v>45291</v>
          </cell>
          <cell r="E193">
            <v>36487897</v>
          </cell>
          <cell r="F193">
            <v>17395393</v>
          </cell>
          <cell r="G193">
            <v>19092504</v>
          </cell>
        </row>
        <row r="194">
          <cell r="A194" t="str">
            <v>187 DE 2023</v>
          </cell>
          <cell r="B194" t="str">
            <v>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v>
          </cell>
          <cell r="C194">
            <v>44943</v>
          </cell>
          <cell r="D194">
            <v>45291</v>
          </cell>
          <cell r="E194">
            <v>72912337</v>
          </cell>
          <cell r="F194">
            <v>34760533</v>
          </cell>
          <cell r="G194">
            <v>38151804</v>
          </cell>
        </row>
        <row r="195">
          <cell r="A195" t="str">
            <v>188 DE 2023</v>
          </cell>
          <cell r="B195"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195">
            <v>44943</v>
          </cell>
          <cell r="D195">
            <v>45077</v>
          </cell>
          <cell r="E195">
            <v>11123461</v>
          </cell>
          <cell r="F195">
            <v>11123461</v>
          </cell>
          <cell r="G195">
            <v>0</v>
          </cell>
        </row>
        <row r="196">
          <cell r="A196" t="str">
            <v>189 DE 2023</v>
          </cell>
          <cell r="B196" t="str">
            <v>PRESTACIÓN DE SERVICIOS DE APOYO EN LA GESTIÓN OPERATIVA Y ADMINISTRATIVA PARA LA RECUPERACIÓN DE CARTERA DE LOS CRÉDITOS EDUCATIVOS QUE HAN INICIADO LA ETAPA FINAL DE AMORTIZACIÓN.</v>
          </cell>
          <cell r="C196">
            <v>44943</v>
          </cell>
          <cell r="D196">
            <v>45077</v>
          </cell>
          <cell r="E196">
            <v>8911000</v>
          </cell>
          <cell r="F196">
            <v>8911000</v>
          </cell>
          <cell r="G196">
            <v>0</v>
          </cell>
        </row>
        <row r="197">
          <cell r="A197" t="str">
            <v>190 DE 2023</v>
          </cell>
          <cell r="B197"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197">
            <v>44943</v>
          </cell>
          <cell r="D197">
            <v>45077</v>
          </cell>
          <cell r="E197">
            <v>22722755</v>
          </cell>
          <cell r="F197">
            <v>22722755</v>
          </cell>
          <cell r="G197">
            <v>0</v>
          </cell>
        </row>
        <row r="198">
          <cell r="A198" t="str">
            <v>191 DE 2023</v>
          </cell>
          <cell r="B198" t="str">
            <v>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v>
          </cell>
          <cell r="C198">
            <v>44943</v>
          </cell>
          <cell r="D198">
            <v>45077</v>
          </cell>
          <cell r="E198">
            <v>22722755</v>
          </cell>
          <cell r="F198">
            <v>22722755</v>
          </cell>
          <cell r="G198">
            <v>0</v>
          </cell>
        </row>
        <row r="199">
          <cell r="A199" t="str">
            <v>192 DE 2023</v>
          </cell>
          <cell r="B199" t="str">
            <v>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v>
          </cell>
          <cell r="C199">
            <v>44943</v>
          </cell>
          <cell r="D199">
            <v>45077</v>
          </cell>
          <cell r="E199">
            <v>25559227</v>
          </cell>
          <cell r="F199">
            <v>25559227</v>
          </cell>
          <cell r="G199">
            <v>0</v>
          </cell>
        </row>
        <row r="200">
          <cell r="A200" t="str">
            <v>193 DE 2023</v>
          </cell>
          <cell r="B200" t="str">
            <v>PRESTACIÓN DE SERVICIOS PROFESIONALES EN COMUNICACIÓN AUDIOVISUAL PARA EL APOYO A LA GESTIÓN DEL PROYECTO FORTALECIMIENTO DEL ECOSISTEMA DE EDUCACIÓN DIGITAL-@MEDELLÍN Y EL POSICIONAMIENTO DE LOS PROYECTOS DE LA AGENCIA DE EDUCACIÓN POSTSECUNDARIA DE MEDELLÍN - SAPIENCIA.</v>
          </cell>
          <cell r="C200">
            <v>44943</v>
          </cell>
          <cell r="D200">
            <v>45077</v>
          </cell>
          <cell r="E200">
            <v>22722755</v>
          </cell>
          <cell r="F200">
            <v>22722755</v>
          </cell>
          <cell r="G200">
            <v>0</v>
          </cell>
        </row>
        <row r="201">
          <cell r="A201" t="str">
            <v>194 DE 2023</v>
          </cell>
          <cell r="B201"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201">
            <v>44943</v>
          </cell>
          <cell r="D201">
            <v>45077</v>
          </cell>
          <cell r="E201">
            <v>19870708</v>
          </cell>
          <cell r="F201">
            <v>19870708</v>
          </cell>
          <cell r="G201">
            <v>0</v>
          </cell>
        </row>
        <row r="202">
          <cell r="A202" t="str">
            <v>195 DE 2023</v>
          </cell>
          <cell r="B202" t="str">
            <v>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v>
          </cell>
          <cell r="C202">
            <v>44943</v>
          </cell>
          <cell r="D202">
            <v>45077</v>
          </cell>
          <cell r="E202">
            <v>22722755</v>
          </cell>
          <cell r="F202">
            <v>22722755</v>
          </cell>
          <cell r="G202">
            <v>0</v>
          </cell>
        </row>
        <row r="203">
          <cell r="A203" t="str">
            <v>196 DE 2023</v>
          </cell>
          <cell r="B203"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203">
            <v>44943</v>
          </cell>
          <cell r="D203">
            <v>45077</v>
          </cell>
          <cell r="E203">
            <v>25559227</v>
          </cell>
          <cell r="F203">
            <v>25559227</v>
          </cell>
          <cell r="G203">
            <v>0</v>
          </cell>
        </row>
        <row r="204">
          <cell r="A204" t="str">
            <v>197 DE 2023</v>
          </cell>
          <cell r="B204"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204">
            <v>44943</v>
          </cell>
          <cell r="D204">
            <v>45077</v>
          </cell>
          <cell r="E204">
            <v>25559227</v>
          </cell>
          <cell r="F204">
            <v>25559227</v>
          </cell>
          <cell r="G204">
            <v>0</v>
          </cell>
        </row>
        <row r="205">
          <cell r="A205" t="str">
            <v>198 DE 2023</v>
          </cell>
          <cell r="B205"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05">
            <v>44943</v>
          </cell>
          <cell r="D205">
            <v>45291</v>
          </cell>
          <cell r="E205">
            <v>72912337</v>
          </cell>
          <cell r="F205">
            <v>34760533</v>
          </cell>
          <cell r="G205">
            <v>38151804</v>
          </cell>
        </row>
        <row r="206">
          <cell r="A206" t="str">
            <v>199 DE 2023</v>
          </cell>
          <cell r="B206" t="str">
            <v>PRESTACIÓN DE SERVICIOS PROFESIONALES PARA APOYAR JURÍDICAMENTE LA OPERACIÓN DE LOS PROYECTOS Y PROGRAMAS DE LA SUBDIRECCIÓN PARA LA GESTIÓN DE LA EDUCACIÓN POSTSECUNDARIA DE LA AGENCIA DE EDUCACIÓN POSTSECUNDARIA DE MEDELLÍN - SAPIENCIA</v>
          </cell>
          <cell r="C206">
            <v>44943</v>
          </cell>
          <cell r="D206">
            <v>45077</v>
          </cell>
          <cell r="E206">
            <v>28401899</v>
          </cell>
          <cell r="F206">
            <v>28401899</v>
          </cell>
          <cell r="G206">
            <v>0</v>
          </cell>
        </row>
        <row r="207">
          <cell r="A207" t="str">
            <v>200 DE 2023</v>
          </cell>
          <cell r="B207"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07">
            <v>44943</v>
          </cell>
          <cell r="D207">
            <v>45077</v>
          </cell>
          <cell r="E207">
            <v>25559227</v>
          </cell>
          <cell r="F207">
            <v>25559227</v>
          </cell>
          <cell r="G207">
            <v>0</v>
          </cell>
        </row>
        <row r="208">
          <cell r="A208" t="str">
            <v>201 DE 2023</v>
          </cell>
          <cell r="B208"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08">
            <v>44943</v>
          </cell>
          <cell r="D208">
            <v>45077</v>
          </cell>
          <cell r="E208">
            <v>25559227</v>
          </cell>
          <cell r="F208">
            <v>25559227</v>
          </cell>
          <cell r="G208">
            <v>0</v>
          </cell>
        </row>
        <row r="209">
          <cell r="A209" t="str">
            <v>202 DE 2023</v>
          </cell>
          <cell r="B209" t="str">
            <v>PRESTACIÓN DE SERVICIOS PROFESIONALES DE APOYO PARA EL DISEÑO E IMPLEMENTACIÓN DE ESTRATEGIAS DE ACOMPAÑAMIENTO DIRIGIDAS A BENEFICIARIOS Y FAMILIAS QUE HACEN PARTE DE LOS PROGRAMAS PARA EL ACCESO Y PERMANENCIA DE SAPIENCIA.</v>
          </cell>
          <cell r="C209">
            <v>44943</v>
          </cell>
          <cell r="D209">
            <v>45077</v>
          </cell>
          <cell r="E209">
            <v>22722755</v>
          </cell>
          <cell r="F209">
            <v>22722755</v>
          </cell>
          <cell r="G209">
            <v>0</v>
          </cell>
        </row>
        <row r="210">
          <cell r="A210" t="str">
            <v>203 DE 2023</v>
          </cell>
          <cell r="B210" t="str">
            <v>PRESTACIÓN DE SERVICIOS PROFESIONALES DE APOYO PARA EL DISEÑO E IMPLEMENTACIÓN DE ESTRATEGIAS DE ACOMPAÑAMIENTO DIRIGIDAS A BENEFICIARIOS Y FAMILIAS QUE HACEN PARTE DE LOS PROGRAMAS PARA EL ACCESO Y PERMANENCIA DE SAPIENCIA.</v>
          </cell>
          <cell r="C210">
            <v>44943</v>
          </cell>
          <cell r="D210">
            <v>45077</v>
          </cell>
          <cell r="E210">
            <v>22722755</v>
          </cell>
          <cell r="F210">
            <v>22722755</v>
          </cell>
          <cell r="G210">
            <v>0</v>
          </cell>
        </row>
        <row r="211">
          <cell r="A211" t="str">
            <v>204 DE 2023</v>
          </cell>
          <cell r="B211"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C211">
            <v>44943</v>
          </cell>
          <cell r="D211" t="str">
            <v>(en blanco)</v>
          </cell>
          <cell r="E211">
            <v>28401899</v>
          </cell>
        </row>
        <row r="212">
          <cell r="A212" t="str">
            <v>205 DE 2023</v>
          </cell>
          <cell r="B212" t="str">
            <v>PRESTACIÓN DE SERVICIOS PROFESIONALES COMO ARQUITECTO DE PLATAFORMA PARA GESTIÓN, INTEGRACIÓN Y ADMINISTRACIÓN DEL ECOSISTEMA DE EDUCACIÓN DIGITAL @MEDELLÍN DE LA SUBDIRECCIÓN GESTIÓN EDUCACIÓN POSTSECUNDARIA.</v>
          </cell>
          <cell r="C212">
            <v>44943</v>
          </cell>
          <cell r="D212">
            <v>45077</v>
          </cell>
          <cell r="E212">
            <v>25559227</v>
          </cell>
          <cell r="F212">
            <v>25559227</v>
          </cell>
          <cell r="G212">
            <v>0</v>
          </cell>
        </row>
        <row r="213">
          <cell r="A213" t="str">
            <v>207 DE 2023</v>
          </cell>
          <cell r="B213" t="str">
            <v>CONVENIO DE ASOCIACIÓN PARA DESARROLLAR EL PABELLÓN DEL CONOCIMIENTO, EN EL MARCO DE LA FERIA COLOMBIATEX DE LAS AMÉRICAS 2023 EL CUAL PERMITIRÁ CONECTAR LA ACADEMIA CON LA INDUSTRIA DE LA MODA A TRAVÉS DEL APRENDIZAJE COLABORATIVO, LA INVESTIGACIÓN, EL EMPRENDIMIENTO Y LA INNOVACIÓN.</v>
          </cell>
          <cell r="C213">
            <v>44949</v>
          </cell>
          <cell r="D213">
            <v>45016</v>
          </cell>
          <cell r="E213">
            <v>230000000</v>
          </cell>
          <cell r="F213">
            <v>230000000</v>
          </cell>
          <cell r="G213">
            <v>0</v>
          </cell>
        </row>
        <row r="214">
          <cell r="A214" t="str">
            <v>208 DE 2023</v>
          </cell>
          <cell r="B214" t="str">
            <v>CONTRATO INTERADMINISTRATIVO DE MANDATO SIN REPRESENTACIÓN PARA LA OPERACIÓN LOGÍSTICA DE EVENTOS INSTITUCIONALES, DISPOSICIÓN DE ESPACIOS Y DESARROLLO DE ESTRATEGIAS DE COMUNICACIÓN DE LA AGENCIA DE EDUCACIÓN POSTSECUNDARIA DE MEDELLÍN – SAPIENCIA”</v>
          </cell>
          <cell r="C214">
            <v>44950</v>
          </cell>
          <cell r="D214">
            <v>45230</v>
          </cell>
          <cell r="E214">
            <v>3034964301</v>
          </cell>
          <cell r="F214">
            <v>2713360782</v>
          </cell>
          <cell r="G214">
            <v>321603519</v>
          </cell>
        </row>
        <row r="215">
          <cell r="A215" t="str">
            <v>209 DE 2023</v>
          </cell>
          <cell r="B215" t="str">
            <v>PRESTACIÓN DE SERVICIOS COMO AUXILIAR PARA APOYAR LAS ACTIVIDADES ADMINISTRATIVAS Y LOGÍSTICAS DE FORMA INTEGRAL EN DIFERENTES SEDES DONDE SE OFERTAN LOS SERVICIOS DE LA AGENCIA DE EDUCACIÓN POSTSECUNDARIA DE MEDELLÍN - SAPIENCIA.</v>
          </cell>
          <cell r="C215">
            <v>44958</v>
          </cell>
          <cell r="D215">
            <v>45077</v>
          </cell>
          <cell r="E215">
            <v>7980000</v>
          </cell>
          <cell r="F215">
            <v>7980000</v>
          </cell>
          <cell r="G215">
            <v>0</v>
          </cell>
        </row>
        <row r="216">
          <cell r="A216" t="str">
            <v>210 DE 2023</v>
          </cell>
          <cell r="B216" t="str">
            <v>PRESTACIÓN DE SERVICIOS PROFESIONALES PARA EL APOYO ADMINISTRATIVO Y TÉCNICO EN LOS PROCESOS DE VINCULACIÓN, SEGUIMIENTO Y PERMANENCIA DE OFERENTES DE LOS CONVENIOS GENERADOS POR EL PROYECTO @MEDELLIN CON PRESENCIALIDAD EN C4TA, CON BASE EN LA GESTIÓN PERTINENTE DE LA INFORMACIÓN</v>
          </cell>
          <cell r="C216">
            <v>44958</v>
          </cell>
          <cell r="D216">
            <v>45077</v>
          </cell>
          <cell r="E216">
            <v>17794664</v>
          </cell>
          <cell r="F216">
            <v>17794664</v>
          </cell>
          <cell r="G216">
            <v>0</v>
          </cell>
        </row>
        <row r="217">
          <cell r="A217" t="str">
            <v>211 DE 2023</v>
          </cell>
          <cell r="B217" t="str">
            <v>PRESTACIÓN DE SERVICIOS PARA APOYAR LAS ACTIVIDADES ADMINISTRATIVAS Y LOGÍSTICAS DE FORMA INTEGRAL EN DIFERENTES SEDES DONDE SE OFERTAN LOS SERVICIOS DE LA AGENCIA DE EDUCACIÓN POSTSECUNDARIA DE MEDELLÍN - SAPIENCIA.</v>
          </cell>
          <cell r="C217">
            <v>44958</v>
          </cell>
          <cell r="D217">
            <v>45077</v>
          </cell>
          <cell r="E217">
            <v>9961308</v>
          </cell>
          <cell r="F217">
            <v>9961308</v>
          </cell>
          <cell r="G217">
            <v>0</v>
          </cell>
        </row>
        <row r="218">
          <cell r="A218" t="str">
            <v>212 DE 2023</v>
          </cell>
          <cell r="B218" t="str">
            <v>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 PARA EL AÑO 2023</v>
          </cell>
          <cell r="C218">
            <v>44958</v>
          </cell>
          <cell r="D218">
            <v>45077</v>
          </cell>
          <cell r="E218">
            <v>12728336</v>
          </cell>
          <cell r="F218">
            <v>12728336</v>
          </cell>
          <cell r="G218">
            <v>0</v>
          </cell>
        </row>
        <row r="219">
          <cell r="A219" t="str">
            <v>213 DE 2023</v>
          </cell>
          <cell r="B219" t="str">
            <v xml:space="preserve">          PRESTACIÓN DE SERVICIOS PARA APOYAR LAS ACTIVIDADES ADMINISTRATIVAS Y LOGÍSTICAS DE FORMA INTEGRAL EN DIFERENTES SEDES DONDE SE OFERTAN LOS SERVICIOS DE LA AGENCIA DE EDUCACIÓN POSTSECUNDARIA DE MEDELLÍN - SAPIENCIA</v>
          </cell>
          <cell r="C219">
            <v>44958</v>
          </cell>
          <cell r="D219">
            <v>45077</v>
          </cell>
          <cell r="E219">
            <v>9961308</v>
          </cell>
          <cell r="F219">
            <v>9961308</v>
          </cell>
          <cell r="G219">
            <v>0</v>
          </cell>
        </row>
        <row r="220">
          <cell r="A220" t="str">
            <v>214 DE 2023</v>
          </cell>
          <cell r="B220" t="str">
            <v>PRESTACIÓN DE SERVICIOS PROFESIONALES PARA EL APOYO EN EL FUNCIONAMIENTO DE LA SALA AUDIOVISUAL DEL PROYECTO FORTALECIMIENTO DEL ECOSISTEMA DE EDUCACIÓN DIGITAL -@MEDELLÍN, - DE LA SUBDIRECCIÓN PARA LA GESTIÓN DE LA EDUCACIÓN POSTSECUNDARIA.</v>
          </cell>
          <cell r="C220">
            <v>44958</v>
          </cell>
          <cell r="D220">
            <v>45077</v>
          </cell>
          <cell r="E220">
            <v>20348736</v>
          </cell>
          <cell r="F220">
            <v>20348736</v>
          </cell>
          <cell r="G220">
            <v>0</v>
          </cell>
        </row>
        <row r="221">
          <cell r="A221" t="str">
            <v>215 DE 2023</v>
          </cell>
          <cell r="B221" t="str">
            <v>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v>
          </cell>
          <cell r="C221">
            <v>44958</v>
          </cell>
          <cell r="D221">
            <v>45077</v>
          </cell>
          <cell r="E221">
            <v>25434536</v>
          </cell>
          <cell r="F221">
            <v>25434536</v>
          </cell>
          <cell r="G221">
            <v>0</v>
          </cell>
        </row>
        <row r="222">
          <cell r="A222" t="str">
            <v>216 DE 2023</v>
          </cell>
          <cell r="B222" t="str">
            <v>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v>
          </cell>
          <cell r="C222">
            <v>44958</v>
          </cell>
          <cell r="D222">
            <v>45077</v>
          </cell>
          <cell r="E222">
            <v>25434536</v>
          </cell>
          <cell r="F222">
            <v>6358634</v>
          </cell>
          <cell r="G222">
            <v>0</v>
          </cell>
        </row>
        <row r="223">
          <cell r="A223" t="str">
            <v>217 DE 2023</v>
          </cell>
          <cell r="B223" t="str">
            <v>PRESTACIÓN DE SERVICIOS PROFESIONALES PARA APOYAR JURÍDICAMENTE LA OPERACIÓN DE LOS PROYECTOS Y PROGRAMAS DE LA SUBDIRECCIÓN PARA LA GESTIÓN DE LA EDUCACIÓN POSTSECUNDARIA DE LA AGENCIA DE EDUCACIÓN POSTSECUNDARIA DE MEDELLÍN- SAPIENCIA</v>
          </cell>
          <cell r="C223">
            <v>44958</v>
          </cell>
          <cell r="D223">
            <v>45077</v>
          </cell>
          <cell r="E223">
            <v>25434536</v>
          </cell>
          <cell r="F223">
            <v>25434536</v>
          </cell>
          <cell r="G223">
            <v>0</v>
          </cell>
        </row>
        <row r="224">
          <cell r="A224" t="str">
            <v>218 DE 2023</v>
          </cell>
          <cell r="B224" t="str">
            <v>PRESTACIÓN DE SERVICIOS PROFESIONALES PARA APOYAR LAS ESTRATEGIAS Y ACTIVIDADES RELACIONADAS CON EL PROYECTO FORTALECIMIENTO DE LA INVESTIGACIÓN, LA INNOVACIÓN Y EL EMPRENDIMIENTO DE LA SUBDIRECCIÓN PARA LA GESTIÓN DE LA EDUCACIÓN POSTSECUNDARIA PARA EL AÑO 2023</v>
          </cell>
          <cell r="C224">
            <v>44958</v>
          </cell>
          <cell r="D224">
            <v>45291</v>
          </cell>
          <cell r="E224">
            <v>55959024</v>
          </cell>
          <cell r="F224">
            <v>25435920</v>
          </cell>
          <cell r="G224">
            <v>30523104</v>
          </cell>
        </row>
        <row r="225">
          <cell r="A225" t="str">
            <v>219 DE 2023</v>
          </cell>
          <cell r="B225" t="str">
            <v>PRESTACIÓN DE SERVICIOS PROFESIONALES PARA APOYAR LAS ESTRATEGIAS Y ACTIVIDADES RELACIONADAS CON EL PROYECTO FORTALECIMIENTO DE LA INVESTIGACIÓN, LA INNOVACIÓN Y EL EMPRENDIMIENTO DE LA SUBDIRECCIÓN PARA LA GESTIÓN DE LA EDUCACIÓN POSTSECUNDARIA PARA EL AÑO 2023</v>
          </cell>
          <cell r="C225">
            <v>44958</v>
          </cell>
          <cell r="D225">
            <v>45077</v>
          </cell>
          <cell r="E225">
            <v>22888860</v>
          </cell>
          <cell r="F225">
            <v>22888860</v>
          </cell>
          <cell r="G225">
            <v>0</v>
          </cell>
        </row>
        <row r="226">
          <cell r="A226" t="str">
            <v>220 DE 2023</v>
          </cell>
          <cell r="B226" t="str">
            <v>PRESTACIÓN DE SERVICIOS PARA APOYAR EL PROCESO DE GESTIÓN DOCUMENTAL Y ATENCIÓN A LA CIUDADANÍA EN LA AGENCIA DE EDUCACIÓN POSTSECUNDARIA DE MEDELLÍN – SAPIENCIA</v>
          </cell>
          <cell r="C226">
            <v>44958</v>
          </cell>
          <cell r="D226">
            <v>45077</v>
          </cell>
          <cell r="E226">
            <v>9961308</v>
          </cell>
          <cell r="F226">
            <v>9961308</v>
          </cell>
          <cell r="G226">
            <v>0</v>
          </cell>
        </row>
        <row r="227">
          <cell r="A227" t="str">
            <v>221 DE 2023</v>
          </cell>
          <cell r="B227" t="str">
            <v>PRESTACIÓN DE SERVICIOS COMO AUXILIAR ADMINISTRATIVO DE APOYO A LA ORGANIZACIÓN, CONSERVACIÓN Y UTILIZACIÓN ADECUADA DE LA INFORMACIÓN QUE CONFORMA EL ARCHIVO GENERAL DE LA AGENCIA DE EDUCACIÓN POSTSECUNDARIA DE MEDELLÍN-SAPIENCIA</v>
          </cell>
          <cell r="C227">
            <v>44958</v>
          </cell>
          <cell r="D227">
            <v>45077</v>
          </cell>
          <cell r="E227">
            <v>7980000</v>
          </cell>
          <cell r="F227">
            <v>7980000</v>
          </cell>
          <cell r="G227">
            <v>0</v>
          </cell>
        </row>
        <row r="228">
          <cell r="A228" t="str">
            <v>222 DE 2023</v>
          </cell>
          <cell r="B228" t="str">
            <v>PRESTACIÓN DE SERVICIOS DE UN TECNÓLOGO EN ÁREAS CONTABLES Y AFINES, PARA APOYAR LA GESTIÓN FINANCIERA DEL ÁREA CONTABLE DE LA AGENCIA DE EDUCACIÓN POSTSECUNDARIA DE MEDELLÍN - SAPIENCIA</v>
          </cell>
          <cell r="C228">
            <v>44958</v>
          </cell>
          <cell r="D228">
            <v>45077</v>
          </cell>
          <cell r="E228">
            <v>12728336</v>
          </cell>
          <cell r="F228">
            <v>12728336</v>
          </cell>
          <cell r="G228">
            <v>0</v>
          </cell>
        </row>
        <row r="229">
          <cell r="A229" t="str">
            <v>223 DE 2023</v>
          </cell>
          <cell r="B229" t="str">
            <v>PRESTACIÓN DE SERVICIOS PROFESIONALES, PARA APOYAR LA ADMINISTRACIÓN DEL SISTEMA DE GESTIÓN DE LA SEGURIDAD Y SALUD EN EL TRABAJO SG-SST DE LA AGENCIA DE EDUCACIÓN POSTSECUNDARIA DE MEDELLÍN – SAPIENCIA</v>
          </cell>
          <cell r="C229">
            <v>44958</v>
          </cell>
          <cell r="D229">
            <v>45077</v>
          </cell>
          <cell r="E229">
            <v>20348736</v>
          </cell>
          <cell r="F229">
            <v>20348736</v>
          </cell>
          <cell r="G229">
            <v>0</v>
          </cell>
        </row>
        <row r="230">
          <cell r="A230" t="str">
            <v>224 DE 2023</v>
          </cell>
          <cell r="B230" t="str">
            <v>PRESTACIÓN DE SERVICIOS PROFESIONALES PARA APOYAR LA IMPLEMENTACIÓN DE LA RENDICIÓN DE CUENTAS Y LA GESTIÓN DEL CONOCIMIENTO E INNOVACIÓN DE SAPIENCIA.</v>
          </cell>
          <cell r="C230">
            <v>44959</v>
          </cell>
          <cell r="D230">
            <v>45077</v>
          </cell>
          <cell r="E230">
            <v>25222582</v>
          </cell>
          <cell r="F230">
            <v>25222582</v>
          </cell>
          <cell r="G230">
            <v>0</v>
          </cell>
        </row>
        <row r="231">
          <cell r="A231" t="str">
            <v>225 DE 2023</v>
          </cell>
          <cell r="B231" t="str">
            <v>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v>
          </cell>
          <cell r="C231">
            <v>44958</v>
          </cell>
          <cell r="D231">
            <v>45077</v>
          </cell>
          <cell r="E231">
            <v>27977436</v>
          </cell>
          <cell r="F231">
            <v>27977436</v>
          </cell>
          <cell r="G231">
            <v>0</v>
          </cell>
        </row>
        <row r="232">
          <cell r="A232" t="str">
            <v>226 DE 2023</v>
          </cell>
          <cell r="B232" t="str">
            <v>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v>
          </cell>
          <cell r="C232">
            <v>44958</v>
          </cell>
          <cell r="D232">
            <v>44985</v>
          </cell>
          <cell r="E232">
            <v>6994359</v>
          </cell>
          <cell r="F232">
            <v>6994359</v>
          </cell>
          <cell r="G232">
            <v>0</v>
          </cell>
        </row>
        <row r="233">
          <cell r="A233" t="str">
            <v>227 DE 2023</v>
          </cell>
          <cell r="B233" t="str">
            <v>PRESTACIÓN DE SERVICIOS PROFESIONALES ESPECIALIZADOS PARA APOYAR LA ADOPCIÓN, IMPLEMENTACIÓN, SEGUIMIENTO, MONITOREO Y EVALUACIÓN DE LA POLÍTICA PÚBLICA DE EDUCACIÓN POSTSECUNDARIA DE MEDELLÍN; EL DISEÑO E IMPLEMENTACIÓN DE LA POLÍTICA INSTITUCIONAL DE PARTICIPACIÓN CIUDADANA EN LA GESTIÓN PÚBLICA Y APOYO EN LA REALIZACIÓN Y REVISIÓN DE PRODUCTOS DEL OBSERVATORIO DE SAPIENCIA (ODES).</v>
          </cell>
          <cell r="C233">
            <v>44959</v>
          </cell>
          <cell r="D233">
            <v>45077</v>
          </cell>
          <cell r="E233">
            <v>27744291</v>
          </cell>
          <cell r="F233">
            <v>27744291</v>
          </cell>
          <cell r="G233">
            <v>0</v>
          </cell>
        </row>
        <row r="234">
          <cell r="A234" t="str">
            <v>228 DE 2023</v>
          </cell>
          <cell r="B234" t="str">
            <v>PRESTACIÓN DE SERVICIOS PARA APOYAR EL PROCESO DE ATENCIÓN A LA CIUDADANÍA EN LA AGENCIA DE EDUCACIÓN POSTSECUNDARIA DE MEDELLÍN – SAPIENCIA.</v>
          </cell>
          <cell r="C234">
            <v>44958</v>
          </cell>
          <cell r="D234">
            <v>45077</v>
          </cell>
          <cell r="E234">
            <v>9961308</v>
          </cell>
          <cell r="F234">
            <v>9961308</v>
          </cell>
          <cell r="G234">
            <v>0</v>
          </cell>
        </row>
        <row r="235">
          <cell r="A235" t="str">
            <v>229 DE 2023</v>
          </cell>
          <cell r="B235" t="str">
            <v>PRESTACIÓN DE SERVICIOS PROFESIONALES PARA EL ACOMPAÑAMIENTO INTEGRAL EN LOS TERRITORIOS A LOS BENEFICIARIOS, INSTITUCIONES Y ENTIDADES EN LA DIVULGACIÓN DE LOS FONDOS, PROGRAMAS Y PROYECTOS DE SAPIENCIA.</v>
          </cell>
          <cell r="C235">
            <v>44958</v>
          </cell>
          <cell r="D235">
            <v>45077</v>
          </cell>
          <cell r="E235">
            <v>20348736</v>
          </cell>
          <cell r="F235">
            <v>20348736</v>
          </cell>
          <cell r="G235">
            <v>0</v>
          </cell>
        </row>
        <row r="236">
          <cell r="A236" t="str">
            <v>230 DE 2023</v>
          </cell>
          <cell r="B236" t="str">
            <v>PRESTACIÓN DE SERVICIOS PROFESIONALES PARA EL ACOMPAÑAMIENTO INTEGRAL EN LOS TERRITORIOS A LOS BENEFICIARIOS, INSTITUCIONES Y ENTIDADES EN LA DIVULGACIÓN DE LOS FONDOS, PROGRAMAS Y PROYECTOS DE SAPIENCIA.</v>
          </cell>
          <cell r="C236">
            <v>44958</v>
          </cell>
          <cell r="D236">
            <v>45077</v>
          </cell>
          <cell r="E236">
            <v>20348736</v>
          </cell>
          <cell r="F236">
            <v>20348736</v>
          </cell>
          <cell r="G236">
            <v>0</v>
          </cell>
        </row>
        <row r="237">
          <cell r="A237" t="str">
            <v>231 DE 2023</v>
          </cell>
          <cell r="B237" t="str">
            <v>PRESTACIÓN DE SERVICIOS PROFESIONALES PARA EL ACOMPAÑAMIENTO INTEGRAL EN LOS TERRITORIOS A LOS BENEFICIARIOS, INSTITUCIONES Y ENTIDADES EN LA DIVULGACIÓN DE LOS FONDOS, PROGRAMAS Y PROYECTOS DE SAPIENCIA.</v>
          </cell>
          <cell r="C237">
            <v>44958</v>
          </cell>
          <cell r="D237">
            <v>45077</v>
          </cell>
          <cell r="E237">
            <v>20348736</v>
          </cell>
          <cell r="F237">
            <v>20348736</v>
          </cell>
          <cell r="G237">
            <v>0</v>
          </cell>
        </row>
        <row r="238">
          <cell r="A238" t="str">
            <v>232 DE 2023</v>
          </cell>
          <cell r="B238" t="str">
            <v>PRESTACIÓN DE SERVICIOS PROFESIONALES PARA EL ACOMPAÑAMIENTO INTEGRAL EN LOS TERRITORIOS A LOS BENEFICIARIOS, INSTITUCIONES Y ENTIDADES EN LA DIVULGACIÓN DE LOS FONDOS, PROGRAMAS Y PROYECTOS DE SAPIENCIA.</v>
          </cell>
          <cell r="C238">
            <v>44958</v>
          </cell>
          <cell r="D238">
            <v>45077</v>
          </cell>
          <cell r="E238">
            <v>20348736</v>
          </cell>
          <cell r="F238">
            <v>20348736</v>
          </cell>
          <cell r="G238">
            <v>0</v>
          </cell>
        </row>
        <row r="239">
          <cell r="A239" t="str">
            <v>233 DE 2023</v>
          </cell>
          <cell r="B239" t="str">
            <v>PRESTACIÓN DE SERVICIOS PROFESIONALES PARA EL ACOMPAÑAMIENTO INTEGRAL EN LOS TERRITORIOS A LOS BENEFICIARIOS, INSTITUCIONES Y ENTIDADES EN LA DIVULGACIÓN DE LOS FONDOS, PROGRAMAS Y PROYECTOS DE SAPIENCIA.</v>
          </cell>
          <cell r="C239">
            <v>44958</v>
          </cell>
          <cell r="D239">
            <v>45077</v>
          </cell>
          <cell r="E239">
            <v>20348736</v>
          </cell>
          <cell r="F239">
            <v>20348736</v>
          </cell>
          <cell r="G239">
            <v>0</v>
          </cell>
        </row>
        <row r="240">
          <cell r="A240" t="str">
            <v>234 DE 2023</v>
          </cell>
          <cell r="B240" t="str">
            <v>PRESTACIÓN DE SERVICIOS PROFESIONALES PARA EL ACOMPAÑAMIENTO INTEGRAL EN LOS TERRITORIOS A LOS BENEFICIARIOS, INSTITUCIONES Y ENTIDADES EN LA DIVULGACIÓN DE LOS FONDOS, PROGRAMAS Y PROYECTOS DE SAPIENCIA.</v>
          </cell>
          <cell r="C240">
            <v>44958</v>
          </cell>
          <cell r="D240">
            <v>45077</v>
          </cell>
          <cell r="E240">
            <v>20348736</v>
          </cell>
          <cell r="F240">
            <v>20348736</v>
          </cell>
          <cell r="G240">
            <v>0</v>
          </cell>
        </row>
        <row r="241">
          <cell r="A241" t="str">
            <v>235 DE 2023</v>
          </cell>
          <cell r="B241" t="str">
            <v>PRESTACIÓN DE SERVICIOS PROFESIONALES PARA EL ACOMPAÑAMIENTO INTEGRAL EN LOS TERRITORIOS A LOS BENEFICIARIOS, INSTITUCIONES Y ENTIDADES EN LA DIVULGACIÓN DE LOS FONDOS, PROGRAMAS Y PROYECTOS DE SAPIENCIA.</v>
          </cell>
          <cell r="C241">
            <v>44958</v>
          </cell>
          <cell r="D241">
            <v>45077</v>
          </cell>
          <cell r="E241">
            <v>20348736</v>
          </cell>
          <cell r="F241">
            <v>20348736</v>
          </cell>
          <cell r="G241">
            <v>0</v>
          </cell>
        </row>
        <row r="242">
          <cell r="A242" t="str">
            <v>236 DE 2023</v>
          </cell>
          <cell r="B242" t="str">
            <v>PRESTACIÓN DE SERVICIOS PROFESIONALES PARA EL ACOMPAÑAMIENTO INTEGRAL EN LOS TERRITORIOS A LOS BENEFICIARIOS, INSTITUCIONES Y ENTIDADES EN LA DIVULGACIÓN DE LOS FONDOS, PROGRAMAS Y PROYECTOS DE SAPIENCIA.</v>
          </cell>
          <cell r="C242">
            <v>44958</v>
          </cell>
          <cell r="D242">
            <v>45077</v>
          </cell>
          <cell r="E242">
            <v>20348736</v>
          </cell>
          <cell r="F242">
            <v>20348736</v>
          </cell>
          <cell r="G242">
            <v>0</v>
          </cell>
        </row>
        <row r="243">
          <cell r="A243" t="str">
            <v>237 DE 2023</v>
          </cell>
          <cell r="B243" t="str">
            <v>PRESTACIÓN DE SERVICIOS PROFESIONALES DE APOYO PARA EL DISEÑO E IMPLEMENTACIÓN DE ESTRATEGIAS DE ACOMPAÑAMIENTO DIRIGIDAS A BENEFICIARIOS Y FAMILIAS QUE HACEN PARTE DE LOS PROGRAMAS PARA EL ACCESO Y PERMANENCIA DE SAPIENCIA.</v>
          </cell>
          <cell r="C243">
            <v>44958</v>
          </cell>
          <cell r="D243">
            <v>45077</v>
          </cell>
          <cell r="E243">
            <v>20348736</v>
          </cell>
          <cell r="F243">
            <v>20348736</v>
          </cell>
          <cell r="G243">
            <v>0</v>
          </cell>
        </row>
        <row r="244">
          <cell r="A244" t="str">
            <v>238 DE 2023</v>
          </cell>
          <cell r="B244" t="str">
            <v>PRESTACIÓN DE SERVICIOS PROFESIONALES DE APOYO PARA EL DISEÑO E IMPLEMENTACIÓN DE ESTRATEGIAS DE ACOMPAÑAMIENTO DIRIGIDAS A BENEFICIARIOS Y FAMILIAS QUE HACEN PARTE DE LOS PROGRAMAS PARA EL ACCESO Y PERMANENCIA DE SAPIENCIA.</v>
          </cell>
          <cell r="C244">
            <v>44958</v>
          </cell>
          <cell r="D244">
            <v>45077</v>
          </cell>
          <cell r="E244">
            <v>20348736</v>
          </cell>
          <cell r="F244">
            <v>20348736</v>
          </cell>
          <cell r="G244">
            <v>0</v>
          </cell>
        </row>
        <row r="245">
          <cell r="A245" t="str">
            <v>239 DE 2023</v>
          </cell>
          <cell r="B245" t="str">
            <v>PRESTACIÓN DE SERVICIOS PROFESIONALES DE APOYO PARA EL DISEÑO E IMPLEMENTACIÓN DE ESTRATEGIAS DE ACOMPAÑAMIENTO DIRIGIDAS A BENEFICIARIOS Y FAMILIAS QUE HACEN PARTE DE LOS PROGRAMAS PARA EL ACCESO Y PERMANENCIA DE SAPIENCIA.</v>
          </cell>
          <cell r="C245">
            <v>44958</v>
          </cell>
          <cell r="D245">
            <v>45077</v>
          </cell>
          <cell r="E245">
            <v>20348736</v>
          </cell>
          <cell r="F245">
            <v>20348736</v>
          </cell>
          <cell r="G245">
            <v>0</v>
          </cell>
        </row>
        <row r="246">
          <cell r="A246" t="str">
            <v>240 DE 2023</v>
          </cell>
          <cell r="B246" t="str">
            <v>PRESTACIÓN DE SERVICIOS PROFESIONALES EN DERECHO PARA ACOMPAÑAR LAS ACTIVIDADES RELACIONADAS CON LA ETAPA FINAL DE AMORTIZACIÓN DE LOS CRÉDITOS, DE CONFORMIDAD CON LOS PARÁMETROS DE LA AGENCIA</v>
          </cell>
          <cell r="C246">
            <v>44958</v>
          </cell>
          <cell r="D246">
            <v>45291</v>
          </cell>
          <cell r="E246">
            <v>69944974</v>
          </cell>
          <cell r="F246">
            <v>31793170</v>
          </cell>
          <cell r="G246">
            <v>38151804</v>
          </cell>
        </row>
        <row r="247">
          <cell r="A247" t="str">
            <v>241 DE 2023</v>
          </cell>
          <cell r="B247" t="str">
            <v>PRESTACIÓN DE SERVICIOS PARA APOYAR INTEGRALMENTE LO RELACIONADO CON LA PRESTACIÓN DEL SERVICIO SOCIAL.</v>
          </cell>
          <cell r="C247">
            <v>44958</v>
          </cell>
          <cell r="D247">
            <v>45291</v>
          </cell>
          <cell r="E247">
            <v>45655984</v>
          </cell>
          <cell r="F247">
            <v>20752720</v>
          </cell>
          <cell r="G247">
            <v>24903264</v>
          </cell>
        </row>
        <row r="248">
          <cell r="A248" t="str">
            <v>242 DE 2023</v>
          </cell>
          <cell r="B248" t="str">
            <v>PRESTACIÓN DE SERVICIOS PROFESIONALES PARA APOYAR INTEGRALMENTE LA GESTIÓN ADMINISTRATIVA, FINANCIERA Y SOPORTE OPERATIVO DE LA DIRECCIÓN TÉCNICA DE FONDOS DE SAPIENCIA.</v>
          </cell>
          <cell r="C248">
            <v>44958</v>
          </cell>
          <cell r="D248">
            <v>45077</v>
          </cell>
          <cell r="E248">
            <v>22888860</v>
          </cell>
          <cell r="F248">
            <v>22888860</v>
          </cell>
          <cell r="G248">
            <v>0</v>
          </cell>
        </row>
        <row r="249">
          <cell r="A249" t="str">
            <v>243 DE 2023</v>
          </cell>
          <cell r="B249" t="str">
            <v>PRESTACIÓN DE SERVICIOS PROFESIONALES PARA APOYAR LAS ACTIVIDADES RELACIONADAS CON LA GESTIÓN DE COBRANZA PRE JURÍDICA DEL PORTAFOLIO DE CRÉDITOS EDUCATIVOS A CARGO DE LA AGENCIA DE EDUCACIÓN POSTSECUNDARIA DE MEDELLÍN –SAPIENCIA.</v>
          </cell>
          <cell r="C249">
            <v>44958</v>
          </cell>
          <cell r="D249">
            <v>45077</v>
          </cell>
          <cell r="E249">
            <v>17794664</v>
          </cell>
          <cell r="F249">
            <v>17794664</v>
          </cell>
          <cell r="G249">
            <v>0</v>
          </cell>
        </row>
        <row r="250">
          <cell r="A250" t="str">
            <v>244 DE 2023</v>
          </cell>
          <cell r="B250" t="str">
            <v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v>
          </cell>
          <cell r="C250">
            <v>44958</v>
          </cell>
          <cell r="D250">
            <v>45077</v>
          </cell>
          <cell r="E250">
            <v>9961308</v>
          </cell>
          <cell r="F250">
            <v>9961308</v>
          </cell>
          <cell r="G250">
            <v>0</v>
          </cell>
        </row>
        <row r="251">
          <cell r="A251" t="str">
            <v>245 DE 2023</v>
          </cell>
          <cell r="B251"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v>
          </cell>
          <cell r="C251">
            <v>44958</v>
          </cell>
          <cell r="D251">
            <v>45077</v>
          </cell>
          <cell r="E251">
            <v>22888860</v>
          </cell>
          <cell r="F251">
            <v>22888860</v>
          </cell>
          <cell r="G251">
            <v>0</v>
          </cell>
        </row>
        <row r="252">
          <cell r="A252" t="str">
            <v>246 DE 2023</v>
          </cell>
          <cell r="B252"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252">
            <v>44958</v>
          </cell>
          <cell r="D252">
            <v>45077</v>
          </cell>
          <cell r="E252">
            <v>9961308</v>
          </cell>
          <cell r="F252">
            <v>9961308</v>
          </cell>
          <cell r="G252">
            <v>0</v>
          </cell>
        </row>
        <row r="253">
          <cell r="A253" t="str">
            <v>247 DE 2023</v>
          </cell>
          <cell r="B253" t="str">
            <v>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v>
          </cell>
          <cell r="C253">
            <v>44958</v>
          </cell>
          <cell r="D253">
            <v>45077</v>
          </cell>
          <cell r="E253">
            <v>9961308</v>
          </cell>
          <cell r="F253">
            <v>9961308</v>
          </cell>
          <cell r="G253">
            <v>0</v>
          </cell>
        </row>
        <row r="254">
          <cell r="A254" t="str">
            <v>248 DE 2023</v>
          </cell>
          <cell r="B254" t="str">
            <v xml:space="preserve">PRESTACIÓN DE SERVICIOS PROFESIONALES ESPECIALIZADOS EN DERECHO PARA APOYAR INTEGRALMENTE A LA DIRECCIÓN TÉCNICA DE FONDOS DE LA AGENCIA DE EDUCACIÓN POSTSECUNDARIA DE MEDELLÍN - SAPIENCIA. </v>
          </cell>
          <cell r="C254">
            <v>44958</v>
          </cell>
          <cell r="D254">
            <v>45082</v>
          </cell>
          <cell r="E254">
            <v>76937949</v>
          </cell>
          <cell r="F254">
            <v>29143163</v>
          </cell>
          <cell r="G254">
            <v>0</v>
          </cell>
        </row>
        <row r="255">
          <cell r="A255" t="str">
            <v>249 DE 2023</v>
          </cell>
          <cell r="B255" t="str">
            <v>PRESTACIÓN DE SERVICIOS TÉCNICOS CON RELACIÓN A PROCESOS DE MESA DE SERVICIO O SOPORTE EN SITIO DE LA INFRAESTRUCTURA TECNOLÓGICA FÍSICA DE LA SEDE PRINCIPAL Y DEMÁS QUE SE REQUIERAN PARA LA CIUDADELA DE LA CUARTA REVOLUCIÓN Y LA TRANSFORMACIÓN DEL APRENDIZAJE – C4TA</v>
          </cell>
          <cell r="C255">
            <v>44958</v>
          </cell>
          <cell r="D255">
            <v>45077</v>
          </cell>
          <cell r="E255">
            <v>16602176</v>
          </cell>
          <cell r="F255">
            <v>16602176</v>
          </cell>
          <cell r="G255">
            <v>0</v>
          </cell>
        </row>
        <row r="256">
          <cell r="A256" t="str">
            <v>250 DE 2023</v>
          </cell>
          <cell r="B256" t="str">
            <v>PRESTACIÓN DE SERVICIOS PROFESIONALES EN DERECHO PARA APOYAR INTEGRALMENTE A LA DIRECCIÓN TÉCNICA DE FONDOS DE LA AGENCIA DE EDUCACIÓN POSTSECUNDARIA DE MEDELLÍN - SAPIENCIA.</v>
          </cell>
          <cell r="C256">
            <v>44958</v>
          </cell>
          <cell r="D256">
            <v>45077</v>
          </cell>
          <cell r="E256">
            <v>25434536</v>
          </cell>
          <cell r="F256">
            <v>25434536</v>
          </cell>
          <cell r="G256">
            <v>0</v>
          </cell>
        </row>
        <row r="257">
          <cell r="A257" t="str">
            <v>251 DE 2023</v>
          </cell>
          <cell r="B257" t="str">
            <v>PRESTACIÓN DE SERVICIOS PROFESIONALES PARA APOYAR JURÍDICAMENTE LA OPERACIÓN DE LOS CONTRATOS DE LA DIRECCIÓN TÉCNICA DE FONDOS DE LA AGENCIA DE EDUCACIÓN POSTSECUNDARIA DE MEDELLÍN - SAPIENCIA.</v>
          </cell>
          <cell r="C257">
            <v>44958</v>
          </cell>
          <cell r="D257">
            <v>45077</v>
          </cell>
          <cell r="E257">
            <v>25434536</v>
          </cell>
          <cell r="F257">
            <v>25434536</v>
          </cell>
          <cell r="G257">
            <v>0</v>
          </cell>
        </row>
        <row r="258">
          <cell r="A258" t="str">
            <v>252 DE 2023</v>
          </cell>
          <cell r="B258" t="str">
            <v>PRESTACIÓN DE SERVICIOS PROFESIONALES PARA APOYAR LAS ACTIVIDADES ADMINISTRATIVAS, FINANCIERAS, LOGÍSTICAS Y SOPORTE OPERATIVO DE LA AGENCIA DE EDUCACIÓN POSTSECUNDARIA DE MEDELLÍN - SAPIENCIA.</v>
          </cell>
          <cell r="C258">
            <v>44958</v>
          </cell>
          <cell r="D258">
            <v>45077</v>
          </cell>
          <cell r="E258">
            <v>17794664</v>
          </cell>
          <cell r="F258">
            <v>17794664</v>
          </cell>
          <cell r="G258">
            <v>0</v>
          </cell>
        </row>
        <row r="259">
          <cell r="A259" t="str">
            <v>253 DE 2023</v>
          </cell>
          <cell r="B259"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259">
            <v>44958</v>
          </cell>
          <cell r="D259">
            <v>44995</v>
          </cell>
          <cell r="E259">
            <v>22888860</v>
          </cell>
          <cell r="F259">
            <v>7629620</v>
          </cell>
          <cell r="G259">
            <v>0</v>
          </cell>
        </row>
        <row r="260">
          <cell r="A260" t="str">
            <v>254 DE 2023</v>
          </cell>
          <cell r="B260" t="str">
            <v>PRESTACIÓN DE SERVICIOS DE APOYO A LA GESTIÓN PARA EL DESARROLLO DE ACTIVIDADES OPERATIVAS, LOGÍSTICAS Y DE ORIENTACIÓN A LA CIUDADANÍA EN LOS TERRITORIOS SOBRE LOS PROYECTOS DE AMPLIACIÓN DEL ACCESO Y LA PERMANENCIA EN LA EDUCACIÓN POSTSECUNDARIA; DE ACCESO A LA EDUCACIÓN; Y PARA LA EDUCACIÓN CONTINUA DE SAPIENCIA.</v>
          </cell>
          <cell r="C260">
            <v>44958</v>
          </cell>
          <cell r="D260">
            <v>45077</v>
          </cell>
          <cell r="E260">
            <v>12728336</v>
          </cell>
          <cell r="F260">
            <v>12728336</v>
          </cell>
          <cell r="G260">
            <v>0</v>
          </cell>
        </row>
        <row r="261">
          <cell r="A261" t="str">
            <v>255 DE 2023</v>
          </cell>
          <cell r="B261" t="str">
            <v>PRESTACIÓN DE SERVICIOS PROFESIONALES DE APOYO PARA EL DISEÑO E IMPLEMENTACIÓN DE ESTRATEGIAS DE ACOMPAÑAMIENTO DIRIGIDAS A BENEFICIARIOS Y FAMILIAS QUE HACEN PARTE DE LOS PROGRAMAS PARA EL ACCESO Y PERMANENCIA DE SAPIENCIA.</v>
          </cell>
          <cell r="C261">
            <v>44958</v>
          </cell>
          <cell r="D261">
            <v>45077</v>
          </cell>
          <cell r="E261">
            <v>20348736</v>
          </cell>
          <cell r="F261">
            <v>20348736</v>
          </cell>
          <cell r="G261">
            <v>0</v>
          </cell>
        </row>
        <row r="262">
          <cell r="A262" t="str">
            <v>256 DE 2023</v>
          </cell>
          <cell r="B262" t="str">
            <v>PRESTACIÓN DE SERVICIOS PROFESIONALES DE APOYO PARA EL DISEÑO E IMPLEMENTACIÓN DE ESTRATEGIAS DE ACOMPAÑAMIENTO DIRIGIDAS A BENEFICIARIOS Y FAMILIAS QUE HACEN PARTE DE LOS PROGRAMAS PARA EL ACCESO Y PERMANENCIA DE SAPIENCIA.</v>
          </cell>
          <cell r="C262">
            <v>44958</v>
          </cell>
          <cell r="D262">
            <v>45077</v>
          </cell>
          <cell r="E262">
            <v>20348736</v>
          </cell>
          <cell r="F262">
            <v>20348736</v>
          </cell>
          <cell r="G262">
            <v>0</v>
          </cell>
        </row>
        <row r="263">
          <cell r="A263" t="str">
            <v>257 DE 2023</v>
          </cell>
          <cell r="B263" t="str">
            <v>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v>
          </cell>
          <cell r="C263">
            <v>44958</v>
          </cell>
          <cell r="D263">
            <v>45077</v>
          </cell>
          <cell r="E263">
            <v>9961308</v>
          </cell>
          <cell r="F263">
            <v>9961308</v>
          </cell>
          <cell r="G263">
            <v>0</v>
          </cell>
        </row>
        <row r="264">
          <cell r="A264" t="str">
            <v>259 DE 2023</v>
          </cell>
          <cell r="B264" t="str">
            <v>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v>
          </cell>
          <cell r="C264">
            <v>44959</v>
          </cell>
          <cell r="D264">
            <v>45291</v>
          </cell>
          <cell r="E264">
            <v>111578902</v>
          </cell>
          <cell r="F264">
            <v>50532694</v>
          </cell>
          <cell r="G264">
            <v>61046208</v>
          </cell>
        </row>
        <row r="265">
          <cell r="A265" t="str">
            <v>260 DE 2023</v>
          </cell>
          <cell r="B265" t="str">
            <v>PRESTACIÓN DE SERVICIOS PROFESIONALES PARA LA ADMINISTRACIÓN, MANEJO Y SOLUCIONES CON RELACIÓN A LA SEGURIDAD DE LA INFRAESTRUCTURA TECNOLÓGICA Y LA INFORMACIÓN PARA LA AGENCIA DE EDUCACIÓN POSTSECUNDARIAS DE MEDELLÍN</v>
          </cell>
          <cell r="C265">
            <v>44960</v>
          </cell>
          <cell r="D265">
            <v>45291</v>
          </cell>
          <cell r="E265">
            <v>55619878</v>
          </cell>
          <cell r="F265">
            <v>25096774</v>
          </cell>
          <cell r="G265">
            <v>30523104</v>
          </cell>
        </row>
        <row r="266">
          <cell r="A266" t="str">
            <v>261 DE 2023</v>
          </cell>
          <cell r="B266" t="str">
            <v>PRESTACIÓN DE SERVICIOS DE SOPORTE TÉCNICO Y MANTENIMIENTO DEL SISTEMA DE GESTIÓN DOCUMENTAL “MERCURIO” EN LA AGENCIA DE EDUCACIÓN POSTSECUNDARIA DE MEDELLÍN – SAPIENCIA</v>
          </cell>
          <cell r="C266">
            <v>44978</v>
          </cell>
          <cell r="D266">
            <v>45291</v>
          </cell>
          <cell r="E266">
            <v>22543853</v>
          </cell>
          <cell r="F266">
            <v>11271928</v>
          </cell>
          <cell r="G266">
            <v>11271925</v>
          </cell>
        </row>
        <row r="267">
          <cell r="A267" t="str">
            <v>262 DE 2023</v>
          </cell>
          <cell r="B267" t="str">
            <v>(en blanco)</v>
          </cell>
          <cell r="C267" t="str">
            <v>(en blanco)</v>
          </cell>
          <cell r="D267" t="str">
            <v>(en blanco)</v>
          </cell>
          <cell r="E267">
            <v>0</v>
          </cell>
        </row>
        <row r="268">
          <cell r="A268" t="str">
            <v>263 DE 2023</v>
          </cell>
          <cell r="B268" t="str">
            <v>ADQUIRIR EQUIPOS TECNOLÓGICOS PARA EL FORTALECIMIENTO DE LA TRANSFORMACIÓN EDUCATIVA Y DIGITAL,ADMINISTRATIVOS Y COMPLEMENTARIOS DE MEDELLÍN.</v>
          </cell>
          <cell r="C268">
            <v>44977</v>
          </cell>
          <cell r="D268">
            <v>45085</v>
          </cell>
          <cell r="E268">
            <v>19997764408</v>
          </cell>
          <cell r="F268">
            <v>19997764408</v>
          </cell>
          <cell r="G268">
            <v>0</v>
          </cell>
        </row>
        <row r="269">
          <cell r="A269" t="str">
            <v>264 DE 2023</v>
          </cell>
          <cell r="B269" t="str">
            <v xml:space="preserve">CONTRATO INTERADMINISTRATIVO PARA LA OFERTA, CONVOCATORIA Y CERTIFICACIÓN DE 7 CURSOS VIRTUALES HOMOLOGABLES COMO ELECTIVA INSTITUCIONAL, QUE HACEN PARTE DE LA OFERTA ACADÉMICA DE ESTUDIANTES DE MEDIA TÉCNICA DE LA IU COLEGIO MAYOR.      </v>
          </cell>
          <cell r="C269">
            <v>44994</v>
          </cell>
          <cell r="D269">
            <v>45290</v>
          </cell>
          <cell r="E269">
            <v>475902000</v>
          </cell>
          <cell r="F269">
            <v>71385300</v>
          </cell>
          <cell r="G269">
            <v>404516700</v>
          </cell>
        </row>
        <row r="270">
          <cell r="A270" t="str">
            <v>265 DE 2023</v>
          </cell>
          <cell r="B270" t="str">
            <v>PRESTACIÓN DE SERVICIOS PROFESIONALES ESPECIALIZADOS EN RELACIONES PÚBLICAS; ASÍ COMO SU APOYO EN EL DESARROLLO DEL PLAN DE COMUNICACIÓN INTERNA, VELANDO POR EL BUEN RELACIONAMIENTO DE LOS COLABORADORES DE LA ENTIDAD Y EL FLUJO DE INFORMACIÓN INTERNA Y EXTERNA.</v>
          </cell>
          <cell r="C270">
            <v>44971</v>
          </cell>
          <cell r="D270">
            <v>45077</v>
          </cell>
          <cell r="E270">
            <v>22679128</v>
          </cell>
          <cell r="F270">
            <v>22679128</v>
          </cell>
          <cell r="G270">
            <v>0</v>
          </cell>
        </row>
        <row r="271">
          <cell r="A271" t="str">
            <v>266 DE 2023</v>
          </cell>
          <cell r="B271" t="str">
            <v>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v>
          </cell>
          <cell r="C271">
            <v>44978</v>
          </cell>
          <cell r="D271">
            <v>45199</v>
          </cell>
          <cell r="E271">
            <v>4000000000</v>
          </cell>
          <cell r="F271">
            <v>3600000000</v>
          </cell>
          <cell r="G271">
            <v>400000000</v>
          </cell>
        </row>
        <row r="272">
          <cell r="A272" t="str">
            <v>267 DE 2023</v>
          </cell>
          <cell r="B272" t="str">
            <v>PRESTACIÓN DE SERVICIOS PARA LA ELABORACIÓN DE EXÁMENES MÉDICOS OCUPACIONALES, INCLUIDOS EN EL PROFESIOGRAMA DEL ÁREA DE SEGURIDAD Y SALUD EN EL TRABAJO DE SAPIENCIA</v>
          </cell>
          <cell r="C272">
            <v>44988</v>
          </cell>
          <cell r="D272">
            <v>45291</v>
          </cell>
          <cell r="E272">
            <v>2496000</v>
          </cell>
          <cell r="F272">
            <v>0</v>
          </cell>
          <cell r="G272">
            <v>2496000</v>
          </cell>
        </row>
        <row r="273">
          <cell r="A273" t="str">
            <v>268 DE 2023</v>
          </cell>
          <cell r="B273" t="str">
            <v>PRESTACIÓN DE SERVICIOS DE APOYO PARA EL SOPORTE TÉCNICO, ACTUALIZACIÓN Y MANTENIMIENTO DEL SOFTWARE DE PROCESAMIENTO Y LIQUIDACIÓN DE CRÉDITOS CONDONABLES - MINOTAURO</v>
          </cell>
          <cell r="C273">
            <v>45002</v>
          </cell>
          <cell r="D273">
            <v>45086</v>
          </cell>
          <cell r="E273">
            <v>23562000</v>
          </cell>
          <cell r="F273">
            <v>15708000</v>
          </cell>
          <cell r="G273">
            <v>7854000</v>
          </cell>
        </row>
        <row r="274">
          <cell r="A274" t="str">
            <v>269 DE 2023</v>
          </cell>
          <cell r="B274" t="str">
            <v>ARRENDAMIENTO DE BIEN INMUEBLE UBICADO EN LA CARRERA 95 ENTRE LAS CALLES 38 Y 42 C, IDENTIFICADO CON MATRÍCULA 138159 PARA EL FUNCIONAMIENTO DEL RESTAURANTE N°1 BLOQUE 7 CIUDADELA UNIVERSITARIA OCCIDENTE.</v>
          </cell>
          <cell r="C274">
            <v>44979</v>
          </cell>
          <cell r="D274">
            <v>45068</v>
          </cell>
          <cell r="E274">
            <v>0</v>
          </cell>
          <cell r="F274">
            <v>0</v>
          </cell>
          <cell r="G274">
            <v>0</v>
          </cell>
        </row>
        <row r="275">
          <cell r="A275" t="str">
            <v>270 DE 2023</v>
          </cell>
          <cell r="B275" t="str">
            <v>PRESTACIÓN DE SERVICIOS DE APOYO A LA GESTIÓN PARA EL ACCESO, CONSULTA Y REPORTE DE INFORMACIÓN EN LA PLATAFORMA CENTRAL DE INFORMACIÓN FINANCIERA POR PARTE DE LA AGENCIA DE EDUCACIÓN POSTSECUNDARIA DE MEDELLÍN- SAPIENCIA.</v>
          </cell>
          <cell r="C275">
            <v>44991</v>
          </cell>
          <cell r="D275">
            <v>45291</v>
          </cell>
          <cell r="E275">
            <v>10907579</v>
          </cell>
          <cell r="F275">
            <v>6583107</v>
          </cell>
          <cell r="G275">
            <v>4324472</v>
          </cell>
        </row>
        <row r="276">
          <cell r="A276" t="str">
            <v>271 DE 2023</v>
          </cell>
          <cell r="B276" t="str">
            <v>CONTRATO INTERADMINISTRATIVO PARA LA PRESTACIÓN DE SERVICIOS DE MENSAJERÍA EXPRESA, MASIVA Y NOTIFICACIONES JUDICIALES, PARA EL ENVÍO DE LA CORRESPONDENCIA A NIVEL NACIONAL, DEPARTAMENTAL Y MUNICIPAL, DE LA AGENCIA DE EDUCACIÓN POSTSECUNDARIA DE MEDELLÍN – SAPIENCIA.</v>
          </cell>
          <cell r="C276">
            <v>45006</v>
          </cell>
          <cell r="D276">
            <v>45291</v>
          </cell>
          <cell r="E276">
            <v>48125720</v>
          </cell>
          <cell r="F276">
            <v>2732226</v>
          </cell>
          <cell r="G276">
            <v>45393494</v>
          </cell>
        </row>
        <row r="277">
          <cell r="A277" t="str">
            <v>272 DE 2023</v>
          </cell>
          <cell r="B277" t="str">
            <v>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v>
          </cell>
          <cell r="C277">
            <v>44986</v>
          </cell>
          <cell r="D277">
            <v>45077</v>
          </cell>
          <cell r="E277">
            <v>20983077</v>
          </cell>
          <cell r="F277">
            <v>20983077</v>
          </cell>
          <cell r="G277">
            <v>0</v>
          </cell>
        </row>
        <row r="278">
          <cell r="A278" t="str">
            <v>273 DE 2023</v>
          </cell>
          <cell r="B278" t="str">
            <v>CONVENIO INTERADMINISTRATIVO PARA CONTRIBUIR A LA PERMANENCIA ESTUDIANTIL DE LOS BENEFICIARIOS DE SAPIENCIA, A TRAVÉS DE LA IMPLEMENTACIÓN DEL PROGRAMA DE AUXILIOS ECONÓMICOS Y FORMACIÓN COMPLEMENTARIA.</v>
          </cell>
          <cell r="C278">
            <v>44988</v>
          </cell>
          <cell r="D278">
            <v>45138</v>
          </cell>
          <cell r="E278">
            <v>413600000</v>
          </cell>
          <cell r="F278">
            <v>413600000</v>
          </cell>
          <cell r="G278">
            <v>0</v>
          </cell>
        </row>
        <row r="279">
          <cell r="A279" t="str">
            <v>274 DE 2023</v>
          </cell>
          <cell r="B279" t="str">
            <v>PRESTACIÓN DE SERVICIOS DE UN TECNÓLOGO EN ÁREAS CONTABLES, FINANCIERAS O AFINES, PARA APOYAR LA GESTIÓN FINANCIERA DEL ÁREA PRESUPUESTAL DE LA AGENCIA DE EDUCACIÓN POSTSECUNDARIA DE MEDELLÍN - SAPIENCIA</v>
          </cell>
          <cell r="C279">
            <v>44986</v>
          </cell>
          <cell r="D279">
            <v>45077</v>
          </cell>
          <cell r="E279">
            <v>12451632</v>
          </cell>
          <cell r="F279">
            <v>12451632</v>
          </cell>
          <cell r="G279">
            <v>0</v>
          </cell>
        </row>
        <row r="280">
          <cell r="A280" t="str">
            <v>275 DE 2023</v>
          </cell>
          <cell r="B280" t="str">
            <v>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v>
          </cell>
          <cell r="C280">
            <v>45030</v>
          </cell>
          <cell r="D280">
            <v>45274</v>
          </cell>
          <cell r="E280">
            <v>2020173913</v>
          </cell>
          <cell r="F280">
            <v>0</v>
          </cell>
          <cell r="G280">
            <v>2020173913</v>
          </cell>
        </row>
        <row r="281">
          <cell r="A281" t="str">
            <v>276 DE 2023</v>
          </cell>
          <cell r="B281" t="str">
            <v>PRESTACIÓN DE SERVICIOS PROFESIONALES PARA LIDERAR LA ESTRATEGIA DIGITAL ALIENADA AL PLAN ESTRATÉGICO DE COMUNICACIONES DE LA AGENCIA DE EDUCACIÓN POSTSECUNDARIA DE MEDELLÍN – SAPIENCIA.</v>
          </cell>
          <cell r="C281">
            <v>45001</v>
          </cell>
          <cell r="D281">
            <v>45077</v>
          </cell>
          <cell r="E281">
            <v>14305538</v>
          </cell>
          <cell r="F281">
            <v>14305538</v>
          </cell>
          <cell r="G281">
            <v>0</v>
          </cell>
        </row>
        <row r="282">
          <cell r="A282" t="str">
            <v>278 DE 2023</v>
          </cell>
          <cell r="B282" t="str">
            <v>ADQUISICIÓN DE CERTIFICADO DE FIRMA DIGITAL DE FUNCIÓN PÚBLICA PARA FUNCIONARIOS DE LA AGENCIA DE EDUCACIÓN POSTSECUNDARIA DE MEDELLÍN.</v>
          </cell>
          <cell r="C282">
            <v>44993</v>
          </cell>
          <cell r="D282">
            <v>45358</v>
          </cell>
          <cell r="E282">
            <v>1379448</v>
          </cell>
          <cell r="F282">
            <v>0</v>
          </cell>
          <cell r="G282">
            <v>1379448</v>
          </cell>
        </row>
        <row r="283">
          <cell r="A283" t="str">
            <v>279 DE 2023</v>
          </cell>
          <cell r="B283" t="str">
            <v>CONTRATO INTERADMINISTRATIVO PARA APOYAR EL DESARROLLO DE INICIATIVAS EDUCATIVAS PARA MEJORAR LA PERMANENCIA Y REDUCIR LAS BARRERAS DE ACCESO TECNOLÓGICO MEDIANTE CONECTIVIDAD MÓVIL PARA UN GRUPO DE BENEFICIARIOS DE LOS PROGRAMAS QUE OFERTA LA AGENCIA.</v>
          </cell>
          <cell r="C283">
            <v>44999</v>
          </cell>
          <cell r="D283">
            <v>45121</v>
          </cell>
          <cell r="E283">
            <v>20000000</v>
          </cell>
          <cell r="F283">
            <v>5000000</v>
          </cell>
          <cell r="G283">
            <v>15000000</v>
          </cell>
        </row>
        <row r="284">
          <cell r="A284" t="str">
            <v>280 DE 2023</v>
          </cell>
          <cell r="B284" t="str">
            <v>PRESTACIÓN DE SERVICIOS DE UN AUXILIAR ADMINISTRATIVO, PARA APOYAR LA GESTIÓN FINANCIERA DEL ÁREA PRESUPUESTAL DE LA AGENCIA DE EDUCACIÓN POSTSECUNDARIA DE MEDELLÍN – SAPIENCIA.</v>
          </cell>
          <cell r="C284">
            <v>44991</v>
          </cell>
          <cell r="D284">
            <v>45077</v>
          </cell>
          <cell r="E284">
            <v>5652500</v>
          </cell>
          <cell r="F284">
            <v>5652500</v>
          </cell>
          <cell r="G284">
            <v>0</v>
          </cell>
        </row>
        <row r="285">
          <cell r="A285" t="str">
            <v>281 DE 2023</v>
          </cell>
          <cell r="B285" t="str">
            <v>(en blanco)</v>
          </cell>
          <cell r="C285" t="str">
            <v>(en blanco)</v>
          </cell>
          <cell r="D285" t="str">
            <v>(en blanco)</v>
          </cell>
          <cell r="E285">
            <v>0</v>
          </cell>
        </row>
        <row r="286">
          <cell r="A286" t="str">
            <v>282 DE 2023</v>
          </cell>
          <cell r="B286" t="str">
            <v>CONTRATO INTERADMINISTRATIVO PARA LA OFERTA FORMATIVA EN TEMAS RELACIONADOS CON LA CUARTA REVOLUCIÓN INDUSTRIAL BAJO EL MODELO EDUCATIVO DE LA CIUDADELA UNIVERSITARIA @MEDELLÍN Y LA CIUDADELA DE LA CUARTA REVOLUCIÓN Y LA TRANSFORMACIÓN DEL APRENDIZAJE -C4TA.</v>
          </cell>
          <cell r="C286">
            <v>45016</v>
          </cell>
          <cell r="D286">
            <v>45260</v>
          </cell>
          <cell r="E286">
            <v>516609600</v>
          </cell>
          <cell r="F286">
            <v>0</v>
          </cell>
          <cell r="G286">
            <v>516609600</v>
          </cell>
        </row>
        <row r="287">
          <cell r="A287" t="str">
            <v>283 DE 2023</v>
          </cell>
          <cell r="B287" t="str">
            <v>CONVENIO INTERADMINISTRATIVO PARA FORTALECER LAS ÁREAS DE BIENESTAR Y PERMANENCIA, MEDIANTE LA IMPLEMENTACIÓN DEL PROGRAMA DE MONITORIAS Y APOYO AL APRENDIZAJE, PARA LOS ESTUDIANTES DE PREGRADO MATRICULADOS EN LA INSTITUCIÓN UNIVERSITARIA DIGITAL DE ANTIOQUIA.</v>
          </cell>
          <cell r="C287">
            <v>45016</v>
          </cell>
          <cell r="D287">
            <v>45169</v>
          </cell>
          <cell r="E287">
            <v>49700000</v>
          </cell>
          <cell r="F287">
            <v>0</v>
          </cell>
          <cell r="G287">
            <v>49700000</v>
          </cell>
        </row>
        <row r="288">
          <cell r="A288" t="str">
            <v>284 DE 2023</v>
          </cell>
          <cell r="B288" t="str">
            <v>CONVENIO INTERADMINISTRATIVO PARA FORTALECER LAS ÁREAS DE BIENESTAR Y PERMANENCIA, MEDIANTE LA IMPLEMENTACIÓN DEL PROGRAMA DE MONITORIAS Y APOYO AL APRENDIZAJE, PARA LOS ESTUDIANTES DE PREGRADO MATRICULADOS EN LA INSTITUCIÓN UNIVERSITARIA TECNOLÓGICO DE ANTIOQUIA.</v>
          </cell>
          <cell r="C288">
            <v>45050</v>
          </cell>
          <cell r="D288">
            <v>45107</v>
          </cell>
          <cell r="E288">
            <v>180000000</v>
          </cell>
          <cell r="F288">
            <v>0</v>
          </cell>
          <cell r="G288">
            <v>180000000</v>
          </cell>
        </row>
        <row r="289">
          <cell r="A289" t="str">
            <v>285 DE 2023</v>
          </cell>
          <cell r="B289" t="str">
            <v>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v>
          </cell>
          <cell r="C289">
            <v>45027</v>
          </cell>
          <cell r="D289">
            <v>45291</v>
          </cell>
          <cell r="E289">
            <v>2772554348</v>
          </cell>
          <cell r="F289">
            <v>2772554348</v>
          </cell>
          <cell r="G289">
            <v>0</v>
          </cell>
        </row>
        <row r="290">
          <cell r="A290" t="str">
            <v>286 DE 2023</v>
          </cell>
          <cell r="B290" t="str">
            <v>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v>
          </cell>
          <cell r="C290">
            <v>45029</v>
          </cell>
          <cell r="D290">
            <v>45273</v>
          </cell>
          <cell r="E290">
            <v>2772554348</v>
          </cell>
          <cell r="F290">
            <v>1386277174</v>
          </cell>
          <cell r="G290">
            <v>1386277174</v>
          </cell>
        </row>
        <row r="291">
          <cell r="A291" t="str">
            <v>287 DE 2023</v>
          </cell>
          <cell r="B291" t="str">
            <v>PRESTACIÓN DE SERVICIOS COMO TÉCNICO PARA APOYAR LAS ACTIVIDADES ADMINISTRATIVAS, FINANCIERAS, LOGÍSTICAS Y SOPORTE OPERATIVO DE LA AGENCIA DE EDUCACIÓN POSTSECUNDARIA DE MEDELLÍN - SAPIENCIA</v>
          </cell>
          <cell r="C291">
            <v>45000</v>
          </cell>
          <cell r="D291">
            <v>45291</v>
          </cell>
          <cell r="E291">
            <v>30335867</v>
          </cell>
          <cell r="F291">
            <v>0</v>
          </cell>
          <cell r="G291">
            <v>30335867</v>
          </cell>
        </row>
        <row r="292">
          <cell r="A292" t="str">
            <v>288 DE 2023</v>
          </cell>
          <cell r="B292" t="str">
            <v xml:space="preserve">PRESTACIÓN DE SERVICIOS PROFESIONALES PARA APOYAR LA ESTRATEGIA DIGITAL DE LA AGENCIA DE EDUCACIÓN POSTSECUNDARIA DE MEDELLÍN – SAPIENCIA, QUE OPTÍMESE EL FLUJO DE LOS CANALES DE COMUNICACIÓN INTERNOS Y EXTERNOS. </v>
          </cell>
          <cell r="C292">
            <v>45007</v>
          </cell>
          <cell r="D292">
            <v>45077</v>
          </cell>
          <cell r="E292">
            <v>10231932</v>
          </cell>
          <cell r="F292">
            <v>10231932</v>
          </cell>
          <cell r="G292">
            <v>0</v>
          </cell>
        </row>
        <row r="293">
          <cell r="A293" t="str">
            <v>289 DE 2023</v>
          </cell>
          <cell r="B293" t="str">
            <v>PRESTACIÓN DE SERVICIOS PARA APOYAR EL PROCESO DE ATENCIÓN A LA CIUDADANÍA EN LA AGENCIA DE EDUCACIÓN POSTSECUNDARIA DE MEDELLÍN – SAPIENCIA.</v>
          </cell>
          <cell r="C293">
            <v>45006</v>
          </cell>
          <cell r="D293">
            <v>45291</v>
          </cell>
          <cell r="E293">
            <v>20090000</v>
          </cell>
          <cell r="F293">
            <v>7175000</v>
          </cell>
          <cell r="G293">
            <v>12915000</v>
          </cell>
        </row>
        <row r="294">
          <cell r="A294" t="str">
            <v>290 DE 2023</v>
          </cell>
          <cell r="B294" t="str">
            <v>PRESTACIÓN DE SERVICIOS DE SOPORTE TÉCNICO, ACTUALIZACIÓN Y MANTENIMIENTO DEL SISTEMA DE INFORMACIÓN ISOLUCION EN LA AGENCIA DE EDUCACIÓN POSTSECUNDARIA DE MEDELLÍN- SAPIENCIA</v>
          </cell>
          <cell r="C294">
            <v>45015</v>
          </cell>
          <cell r="D294">
            <v>45291</v>
          </cell>
          <cell r="E294">
            <v>15565797</v>
          </cell>
          <cell r="F294">
            <v>3891449</v>
          </cell>
          <cell r="G294">
            <v>11674348</v>
          </cell>
        </row>
        <row r="295">
          <cell r="A295" t="str">
            <v>291 DE 2023</v>
          </cell>
          <cell r="B295" t="str">
            <v>PRESTACIÓN DE SERVICIOS DE ÁREA PROTEGIDA PARA TODAS LAS PERSONAS AL INTERIOR DE LA AGENCIA DE EDUCACIÓN POSTSECUNDARIA DE MEDELLÍN - SAPIENCIA, Y EN LA CIUDADELA DE LA CUARTA REVOLUCIÓN DEL APRENDIZAJE C4TA.</v>
          </cell>
          <cell r="C295">
            <v>45012</v>
          </cell>
          <cell r="D295">
            <v>45291</v>
          </cell>
          <cell r="E295">
            <v>18959976</v>
          </cell>
          <cell r="F295">
            <v>3791996</v>
          </cell>
          <cell r="G295">
            <v>15167980</v>
          </cell>
        </row>
        <row r="296">
          <cell r="A296" t="str">
            <v>292 DE 2023</v>
          </cell>
          <cell r="B296" t="str">
            <v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v>
          </cell>
          <cell r="C296">
            <v>45012</v>
          </cell>
          <cell r="D296">
            <v>45049</v>
          </cell>
          <cell r="E296">
            <v>46462947</v>
          </cell>
          <cell r="F296">
            <v>6274193</v>
          </cell>
          <cell r="G296">
            <v>0</v>
          </cell>
        </row>
        <row r="297">
          <cell r="A297" t="str">
            <v>293 DE 2023</v>
          </cell>
          <cell r="B297" t="str">
            <v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v>
          </cell>
          <cell r="C297">
            <v>45012</v>
          </cell>
          <cell r="D297">
            <v>45291</v>
          </cell>
          <cell r="E297">
            <v>52262897</v>
          </cell>
          <cell r="F297">
            <v>17929607</v>
          </cell>
          <cell r="G297">
            <v>34333290</v>
          </cell>
        </row>
        <row r="298">
          <cell r="A298" t="str">
            <v>294 DE 2023</v>
          </cell>
          <cell r="B298" t="str">
            <v xml:space="preserve">PRESTACIÓN DE SERVICIOS DE APOYO A LA GESTIÓN PARA EL DESARROLLO DE ACTIVIDADES TÉCNICAS, LOGÍSTICAS Y OPERATIVAS RELACIONADAS AL PROYECTO APOYO EN LA FORMACIÓN DE TALENTO ESPECIALIZADO EN ÁREAS DE LA INDUSTRIA 4.0. </v>
          </cell>
          <cell r="C298">
            <v>45012</v>
          </cell>
          <cell r="D298">
            <v>45291</v>
          </cell>
          <cell r="E298">
            <v>22744987</v>
          </cell>
          <cell r="F298">
            <v>7803025</v>
          </cell>
          <cell r="G298">
            <v>14941962</v>
          </cell>
        </row>
        <row r="299">
          <cell r="A299" t="str">
            <v>295 DE 2023</v>
          </cell>
          <cell r="B299" t="str">
            <v>CONVENIO INTERADMINISTRATIVO PARA EL APOYO Y FORTALECIMIENTO DE LA MOVILIDAD INTERNACIONAL DE SEMILLERISTAS DE LA IU. PASCUAL BRAVO A TRAVÉS DE LA MISIÓN ACADÉMICA INTERNACIONAL MEXICO 2023.</v>
          </cell>
          <cell r="C299">
            <v>45044</v>
          </cell>
          <cell r="D299">
            <v>45260</v>
          </cell>
          <cell r="E299">
            <v>151875000</v>
          </cell>
          <cell r="F299">
            <v>151875000</v>
          </cell>
          <cell r="G299">
            <v>0</v>
          </cell>
        </row>
        <row r="300">
          <cell r="A300" t="str">
            <v>296 DE 2023</v>
          </cell>
          <cell r="B300" t="str">
            <v>AUNAR ESFUERZOS PARA FORTALECER LAS ÁREAS DE BIENESTAR Y PERMANENCIA, MEDIANTE LA IMPLEMENTACIÓN DEL PROGRAMA DE MONITORIAS Y APOYO AL APRENDIZAJE, PARA LOS ESTUDIANTES DE PREGRADO MATRICULADOS EN LA UNAL - INSTITUCIÓN UNIVERSITARIA</v>
          </cell>
          <cell r="C300">
            <v>45090</v>
          </cell>
          <cell r="D300">
            <v>45138</v>
          </cell>
          <cell r="E300">
            <v>216000000</v>
          </cell>
          <cell r="F300">
            <v>0</v>
          </cell>
          <cell r="G300">
            <v>216000000</v>
          </cell>
        </row>
        <row r="301">
          <cell r="A301" t="str">
            <v>297 DE 2023</v>
          </cell>
          <cell r="B301" t="str">
            <v>CONVENIO INTERADMINISTRATIVO PARA EL APOYO Y FORTALECIMIENTO DE LAS ESTRATEGIAS DE APROPIACIÓN SOCIAL DEL CONOCIMIENTO CIENTÍFICO CON ENFOQUE DE GÉNERO EN LA INSTITUCIÓN UNIVERSITARIA PASCUAL BRAVO.</v>
          </cell>
          <cell r="C301">
            <v>45051</v>
          </cell>
          <cell r="D301">
            <v>45260</v>
          </cell>
          <cell r="E301">
            <v>38125000</v>
          </cell>
          <cell r="F301">
            <v>38125000</v>
          </cell>
          <cell r="G301">
            <v>0</v>
          </cell>
        </row>
        <row r="302">
          <cell r="A302" t="str">
            <v>298 DE 2023</v>
          </cell>
          <cell r="B302" t="str">
            <v>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v>
          </cell>
          <cell r="C302">
            <v>45033</v>
          </cell>
          <cell r="D302">
            <v>45291</v>
          </cell>
          <cell r="E302">
            <v>48448087</v>
          </cell>
          <cell r="F302">
            <v>14114797</v>
          </cell>
          <cell r="G302">
            <v>34333290</v>
          </cell>
        </row>
        <row r="303">
          <cell r="A303" t="str">
            <v>299 DE 2023</v>
          </cell>
          <cell r="B303" t="str">
            <v> PRESTACIÓN DE SERVICIOS PARA APOYAR LAS ACTIVIDADES ADMINISTRATIVAS, LOGÍSTICAS Y OPERATIVAS DE LA SEDE C4TA O EN DIFERENTES SEDES DE LA AGENCIA DE EDUCACIÓN POSTSECUNDARIA DE MEDELLÍN.</v>
          </cell>
          <cell r="C303">
            <v>45042</v>
          </cell>
          <cell r="D303">
            <v>45291</v>
          </cell>
          <cell r="E303">
            <v>16292500</v>
          </cell>
          <cell r="F303">
            <v>4322500</v>
          </cell>
          <cell r="G303">
            <v>11970000</v>
          </cell>
        </row>
        <row r="304">
          <cell r="A304" t="str">
            <v>300 DE 2023</v>
          </cell>
          <cell r="B304" t="str">
            <v>PRESTACIÓN DEL SERVICIO DE ALMACENAMIENTO, CUSTODIA Y ADMINISTRACIÓN DEL ARCHIVO DE LA AGENCIA DE EDUCACIÓN POSTSECUNDARIA DE MEDELLÍN- SAPIENCIA.</v>
          </cell>
          <cell r="C304">
            <v>45054</v>
          </cell>
          <cell r="D304">
            <v>45291</v>
          </cell>
          <cell r="E304">
            <v>11280010</v>
          </cell>
          <cell r="F304">
            <v>946431</v>
          </cell>
          <cell r="G304">
            <v>10333579</v>
          </cell>
        </row>
        <row r="305">
          <cell r="A305" t="str">
            <v>301 DE 2023</v>
          </cell>
          <cell r="B305" t="str">
            <v>PRESTACIÓN DE SERVICIOS PROFESIONALES ESPECIALIZADOS PARA APOYAR LA IDENTIFICACIÓN DE LAS NECESIDADES DE LA OFERTA ACADÉMICA EN LA ARTICULACIÓN CON INSTITUCIONES Y/O ACTORES QUE FIJEN LAS RUTAS DE LA CONSTRUCCIÓN DE LAS ALIANZAS ESTRATÉGICAS CON LAS DIFERENTES ENTIDADES PÚBLICAS Y PRIVADAS QUE CONTRIBUYAN EN LAS ACCIONES PROPIAS DE LA ESTRATEGIA DE EDUCACIÓN POSTSECUNDARIA Y TRANSFORMACIÓN EDUCATIVA DE SAPIENCIA EN EL MARCO DEL PROYECTO CIUDADELA UNIVERSITARIA.</v>
          </cell>
          <cell r="C305">
            <v>45050</v>
          </cell>
          <cell r="D305">
            <v>45291</v>
          </cell>
          <cell r="E305">
            <v>55255436</v>
          </cell>
          <cell r="F305">
            <v>13289282</v>
          </cell>
          <cell r="G305">
            <v>41966154</v>
          </cell>
        </row>
        <row r="306">
          <cell r="A306" t="str">
            <v>302 DE 2023</v>
          </cell>
          <cell r="B306" t="str">
            <v>PRESTACIÓN DE SERVICIOS COMO AUXILIAR ADMINISTRATIVO DE APOYO A LA ORGANIZACIÓN, CONSERVACIÓN Y UTILIZACIÓN ADECUADA DE LA INFORMACIÓN QUE CONFORMA EL ARCHIVO GENERAL DE LA AGENCIA DE EDUCACIÓN POSTSECUNDARIA DE MEDELLÍN-SAPIENCIA</v>
          </cell>
          <cell r="C306">
            <v>45051</v>
          </cell>
          <cell r="D306">
            <v>45291</v>
          </cell>
          <cell r="E306">
            <v>15760500</v>
          </cell>
          <cell r="F306">
            <v>3790500</v>
          </cell>
          <cell r="G306">
            <v>11970000</v>
          </cell>
        </row>
        <row r="307">
          <cell r="A307" t="str">
            <v>303 DE 2023</v>
          </cell>
          <cell r="B307" t="str">
            <v>PRESTACIÓN DE SERVICIOS PROFESIONALES PARA LIDERAR Y COORDINAR LAS ACCIONES Y ESTRATEGIAS PROPIAS DEL PROYECTO FORTALECIMIENTO DEL ECOSISTEMA DE EDUCACIÓN DIGITAL @MEDELLIN DE LA AGENCIA DE EDUCACIÓN POSTSECUNDARIA – SAPIENCIA</v>
          </cell>
          <cell r="C307">
            <v>45050</v>
          </cell>
          <cell r="D307">
            <v>45291</v>
          </cell>
          <cell r="E307">
            <v>55255436</v>
          </cell>
          <cell r="F307">
            <v>13289282</v>
          </cell>
          <cell r="G307">
            <v>41966154</v>
          </cell>
        </row>
        <row r="308">
          <cell r="A308" t="str">
            <v>304 DE 2023</v>
          </cell>
          <cell r="B308" t="str">
            <v>PRESTACIÓN DE SERVICIOS PROFESIONALES PARA EL APOYO EN EL PROCESO ADMINISTRATIVO Y FINANCIERO DE LOS PROYECTOS DE LA SUBDIRECCIÓN PARA LA GESTIÓN DE LA EDUCACIÓN POSTSECUNDARIA DE MEDELLÍN</v>
          </cell>
          <cell r="C308">
            <v>45050</v>
          </cell>
          <cell r="D308">
            <v>45291</v>
          </cell>
          <cell r="E308">
            <v>40188754</v>
          </cell>
          <cell r="F308">
            <v>9665650</v>
          </cell>
          <cell r="G308">
            <v>30523104</v>
          </cell>
        </row>
        <row r="309">
          <cell r="A309" t="str">
            <v>305 DE 2023</v>
          </cell>
          <cell r="B309" t="str">
            <v>PRESTACIÓN DE SERVICIOS PROFESIONALES PARA APOYAR A LA SUBDIRECCIÓN PARA LA GESTIÓN DE LA EDUCACIÓN POSTSECUNDARIA EN LA REALIZACIÓN DE ACTIVIDADES ADMINISTRATIVAS, OPERATIVAS, JURÍDICAS Y DE APOYO A LA SUPERVISIÓN RELACIONADAS AL PROYECTO DE ALIANZAS Y BILINGÜISMO</v>
          </cell>
          <cell r="C309">
            <v>45055</v>
          </cell>
          <cell r="D309">
            <v>45169</v>
          </cell>
          <cell r="E309">
            <v>23738900</v>
          </cell>
          <cell r="F309">
            <v>11021632</v>
          </cell>
          <cell r="G309">
            <v>12717268</v>
          </cell>
        </row>
        <row r="310">
          <cell r="A310" t="str">
            <v>306 DE 2023</v>
          </cell>
          <cell r="B310" t="str">
            <v>FORTALECER LAS ACTIVIDADES INVESTIGATIVAS EN LA UNIVERSIDAD NACIONAL SEDE MEDELLÍN, A TRAVÉS DE LA CONSTRUCCIÓN DE UN PREMIO A LA INNOVACIÓN SOCIAL UNIVERSITARIA.</v>
          </cell>
          <cell r="C310">
            <v>45106</v>
          </cell>
          <cell r="D310">
            <v>45270</v>
          </cell>
          <cell r="E310">
            <v>70000000</v>
          </cell>
          <cell r="F310">
            <v>0</v>
          </cell>
          <cell r="G310">
            <v>70000000</v>
          </cell>
        </row>
        <row r="311">
          <cell r="A311" t="str">
            <v>307 DE 2023</v>
          </cell>
          <cell r="B311" t="str">
            <v>AUNAR ESFUERZOS PARA FORTALECER LAS ÁREAS DE BIENESTAR Y PERMANENCIA, MEDIANTE LA IMPLEMENTACIÓN DEL PROGRAMA DE MONITORIAS Y APOYO AL APRENDIZAJE PARA LOS ESTUDIANTES DE PREGRADO MATRICULADOS EN LA INSTITUCIÓN UNIVERSITARIA PASCUAL BRAVO</v>
          </cell>
          <cell r="C311">
            <v>45114</v>
          </cell>
          <cell r="D311">
            <v>45260</v>
          </cell>
          <cell r="E311">
            <v>202399730</v>
          </cell>
          <cell r="F311">
            <v>0</v>
          </cell>
          <cell r="G311">
            <v>202399730</v>
          </cell>
        </row>
        <row r="312">
          <cell r="A312" t="str">
            <v>308 DE 2023</v>
          </cell>
          <cell r="B312" t="str">
            <v>CONVENIO INTERADMINISTRATIVO PARA ARTICULAR ESFUERZOS TÉCNICOS, ECONÓMICOS Y ADMINISTRATIVOS PARA EL DESARROLLO DE INICIATIVAS QUE PROMUEVAN LA MOVILIDAD INTERNACIONAL DE LOS ACTORES DE LA EDUCACIÓN POSTSECUNDARIA</v>
          </cell>
          <cell r="C312">
            <v>45107</v>
          </cell>
          <cell r="D312">
            <v>45275</v>
          </cell>
          <cell r="E312">
            <v>60000000</v>
          </cell>
          <cell r="F312">
            <v>0</v>
          </cell>
          <cell r="G312">
            <v>60000000</v>
          </cell>
        </row>
        <row r="313">
          <cell r="A313" t="str">
            <v>309 DE 2023</v>
          </cell>
          <cell r="B313" t="str">
            <v>CONTRATO INTERADMINISTRATIVO PARA EL FORTALECIMIENTO DE LAS CAPACIDADES DE LOS ESTUDIANTES, INVESTIGADORES Y SEMILLERISTAS DEL DISTRITO DE MEDELLÍN, PARA MEJORAR SUS HABILIDADES PROFESIONALES Y CONTRIBUIR EN LA CONEXIÓN CON EL SECTOR PRODUCTIVO.</v>
          </cell>
          <cell r="C313">
            <v>45104</v>
          </cell>
          <cell r="D313">
            <v>45260</v>
          </cell>
          <cell r="E313">
            <v>170000000</v>
          </cell>
          <cell r="F313">
            <v>0</v>
          </cell>
          <cell r="G313">
            <v>170000000</v>
          </cell>
        </row>
        <row r="314">
          <cell r="A314" t="str">
            <v>310 DE 2023</v>
          </cell>
          <cell r="B314" t="str">
            <v>PRESTAR LOS SERVICIOS PARA EL APOYO EN LA EVALUACIÓN Y CALIFICACIÓN DE LOS PROGRAMAS DE POSGRADOS INTERNACIONALES PARA “ENLAZA MUNDOS” DE SAPIENCIA, CONVOCATORIA 2023 - 2.</v>
          </cell>
          <cell r="C314">
            <v>45090</v>
          </cell>
          <cell r="D314">
            <v>45291</v>
          </cell>
          <cell r="E314">
            <v>8720320</v>
          </cell>
          <cell r="F314">
            <v>0</v>
          </cell>
          <cell r="G314">
            <v>8720320</v>
          </cell>
        </row>
        <row r="315">
          <cell r="A315" t="str">
            <v>312 DE 2023</v>
          </cell>
          <cell r="B315" t="str">
            <v>ARRENDAMIENTO DE ESPACIOS DE LA CIUDADELA DE LA CUARTA REVOLUCIÓN Y TRANSFORMACIÓN DEL APRENDIZAJE C4TA, PARA EL FUNCIONAMIENTO DE RESTAURANTE, CAFETERÍAS, FRUTERA, MISCELÁNEA Y MAQUINAS DE VENDING.</v>
          </cell>
          <cell r="C315" t="str">
            <v>N/A</v>
          </cell>
          <cell r="D315">
            <v>48152</v>
          </cell>
          <cell r="E315">
            <v>0</v>
          </cell>
          <cell r="F315">
            <v>0</v>
          </cell>
          <cell r="G315">
            <v>0</v>
          </cell>
        </row>
        <row r="316">
          <cell r="A316" t="str">
            <v>313 DE 2023</v>
          </cell>
          <cell r="B316" t="str">
            <v>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v>
          </cell>
          <cell r="C316">
            <v>45097</v>
          </cell>
          <cell r="D316">
            <v>45291</v>
          </cell>
          <cell r="E316">
            <v>4541051087</v>
          </cell>
          <cell r="F316">
            <v>0</v>
          </cell>
          <cell r="G316">
            <v>4541051087</v>
          </cell>
        </row>
        <row r="317">
          <cell r="A317" t="str">
            <v>314 DE 2023</v>
          </cell>
          <cell r="B317" t="str">
            <v>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v>
          </cell>
          <cell r="C317">
            <v>45099</v>
          </cell>
          <cell r="D317">
            <v>45291</v>
          </cell>
          <cell r="E317">
            <v>4503521739</v>
          </cell>
          <cell r="F317">
            <v>0</v>
          </cell>
          <cell r="G317">
            <v>4503521739</v>
          </cell>
        </row>
        <row r="318">
          <cell r="A318" t="str">
            <v>315 DE 2023</v>
          </cell>
          <cell r="B318" t="str">
            <v>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v>
          </cell>
          <cell r="C318">
            <v>45090</v>
          </cell>
          <cell r="D318">
            <v>45291</v>
          </cell>
          <cell r="E318">
            <v>4541051087</v>
          </cell>
          <cell r="F318">
            <v>0</v>
          </cell>
          <cell r="G318">
            <v>4541051087</v>
          </cell>
        </row>
        <row r="319">
          <cell r="A319" t="str">
            <v>316 DE 2023</v>
          </cell>
          <cell r="B319" t="str">
            <v>CONVENIO INTERADMINISTRATIVO PARA GARANTIZAR LA OPERACIÓN DEL PROGRAMA ÚNICO DE ACCESO Y PERMANENCIA (PUAP) EN LA LÍNEA DE MATRÍCULA CERO EN EL INSTITUTO TECNOLÓGICO METROPOLITANO ITM PARA PERIODO ACADÉMICO 2023-1.</v>
          </cell>
          <cell r="C319">
            <v>45084</v>
          </cell>
          <cell r="D319">
            <v>45235</v>
          </cell>
          <cell r="E319">
            <v>16756318460</v>
          </cell>
          <cell r="F319">
            <v>13405054768</v>
          </cell>
          <cell r="G319">
            <v>3351263692</v>
          </cell>
        </row>
        <row r="320">
          <cell r="A320" t="str">
            <v>317 DE 2023</v>
          </cell>
          <cell r="B320" t="str">
            <v>CONVENIO INTERADMINISTRATIVO PARA GARANTIZAR LA OPERACIÓN DEL PROGRAMA ÚNICO DE ACCESO Y PERMANENCIA (PUAP) EN LA LÍNEA DE MATRÍCULA CERO EN LA INSTITUCIÓN UNIVERSITARIA COLEGIO MAYOR DE ANTIOQUIA PARA PERIODO ACADÉMICO 2023-1.</v>
          </cell>
          <cell r="C320">
            <v>45084</v>
          </cell>
          <cell r="D320">
            <v>45235</v>
          </cell>
          <cell r="E320">
            <v>741406860</v>
          </cell>
          <cell r="F320">
            <v>593125488</v>
          </cell>
          <cell r="G320">
            <v>148281372</v>
          </cell>
        </row>
        <row r="321">
          <cell r="A321" t="str">
            <v>318 DE 2023</v>
          </cell>
          <cell r="B321" t="str">
            <v>CONVENIO INTERADMINISTRATIVO PARA GARANTIZAR LA OPERACIÓN DEL PROGRAMA ÚNICO DE ACCESO Y PERMANENCIA (PUAP) EN LA LÍNEA DE MATRÍCULA CERO EN LA INSTITUCIÓN UNIVERSITARIA PASCUAL BRAVO PARA PERIODO ACADÉMICO 2023-1.</v>
          </cell>
          <cell r="C321">
            <v>45086</v>
          </cell>
          <cell r="D321">
            <v>45235</v>
          </cell>
          <cell r="E321">
            <v>2253468644</v>
          </cell>
          <cell r="F321">
            <v>1802774914</v>
          </cell>
          <cell r="G321">
            <v>450693730</v>
          </cell>
        </row>
        <row r="322">
          <cell r="A322" t="str">
            <v>319 DE 2023</v>
          </cell>
          <cell r="B322" t="str">
            <v>CONTRATO INTERADMINISTRATIVO PARA CONSERVAR EN ÓPTIMAS CONDICIONES DE FUNCIONAMIENTO LOS BIENES INMUEBLES QUE LE HAN SIDO ENTREGADOS A LA AGENCIA MEDIANTE COMODATO.</v>
          </cell>
          <cell r="C322">
            <v>45103</v>
          </cell>
          <cell r="D322">
            <v>45291</v>
          </cell>
          <cell r="E322">
            <v>931263034</v>
          </cell>
          <cell r="F322">
            <v>0</v>
          </cell>
          <cell r="G322">
            <v>931263034</v>
          </cell>
        </row>
        <row r="323">
          <cell r="A323" t="str">
            <v>320 DE 2023</v>
          </cell>
          <cell r="B323" t="str">
            <v>PRESTACIÓN DE SERVICIOS PROFESIONALES ESPECIALIZADOS PARA EL ACOMPAÑAMIENTO JURÍDICO EN CONTRATACIÓN PÚBICA DE LA AGENCIA DE EDUCACIÓN POSTSECUNDARIA DE MEDELLÍN – SAPIENCIA</v>
          </cell>
          <cell r="C323">
            <v>45078</v>
          </cell>
          <cell r="D323">
            <v>45291</v>
          </cell>
          <cell r="E323">
            <v>48960513</v>
          </cell>
          <cell r="F323">
            <v>6994359</v>
          </cell>
          <cell r="G323">
            <v>41966154</v>
          </cell>
        </row>
        <row r="324">
          <cell r="A324" t="str">
            <v>321 DE 2023</v>
          </cell>
          <cell r="B324" t="str">
            <v>PRESTACIÓN DE SERVICIOS PROFESIONALES PARA APOYAR LAS ACTIVIDADES ADMINISTRATIVAS Y FINANCIERAS EN LA GESTIÓN CONTRACTUAL DE LA AGENCIA DE EDUCACIÓN POSTSECUNDARIA DE MEDELLÍN – SAPIENCIA.</v>
          </cell>
          <cell r="C324">
            <v>45078</v>
          </cell>
          <cell r="D324">
            <v>45291</v>
          </cell>
          <cell r="E324">
            <v>44510438</v>
          </cell>
          <cell r="F324">
            <v>6358634</v>
          </cell>
          <cell r="G324">
            <v>38151804</v>
          </cell>
        </row>
        <row r="325">
          <cell r="A325" t="str">
            <v>322 DE 2023</v>
          </cell>
          <cell r="B325" t="str">
            <v>PRESTACIÓN DE SERVICIOS PROFESIONALES PARA APOYAR LAS ACTIVIDADES ADMINISTRATIVAS Y FINANCIERAS EN LA GESTIÓN CONTRACTUAL DE LA AGENCIA DE EDUCACIÓN POSTSECUNDARIA DE MEDELLÍN – SAPIENCIA.</v>
          </cell>
          <cell r="C325">
            <v>45078</v>
          </cell>
          <cell r="D325">
            <v>45169</v>
          </cell>
          <cell r="E325">
            <v>19075902</v>
          </cell>
          <cell r="F325">
            <v>6358634</v>
          </cell>
          <cell r="G325">
            <v>12717268</v>
          </cell>
        </row>
        <row r="326">
          <cell r="A326" t="str">
            <v>323 DE 2023</v>
          </cell>
          <cell r="B326" t="str">
            <v>PRESTACIÓN DE SERVICIOS PROFESIONALES PARA APOYAR LAS ACTIVIDADES ADMINISTRATIVAS Y FINANCIERAS EN LA GESTIÓN CONTRACTUAL DE LA AGENCIA DE EDUCACIÓN POSTSECUNDARIA DE MEDELLÍN – SAPIENCIA.</v>
          </cell>
          <cell r="C326">
            <v>45078</v>
          </cell>
          <cell r="D326">
            <v>45169</v>
          </cell>
          <cell r="E326">
            <v>19075902</v>
          </cell>
          <cell r="F326">
            <v>6358634</v>
          </cell>
          <cell r="G326">
            <v>12717268</v>
          </cell>
        </row>
        <row r="327">
          <cell r="A327" t="str">
            <v>324 DE 2023</v>
          </cell>
          <cell r="B327" t="str">
            <v>PRESTACIÓN DE SERVICIOS PARA APOYAR EL PROCESO DE ATENCIÓN A LA CIUDADANÍA EN LA AGENCIA DE EDUCACIÓN POSTSECUNDARIA DE MEDELLÍN – SAPIENCIA.</v>
          </cell>
          <cell r="C327">
            <v>45078</v>
          </cell>
          <cell r="D327">
            <v>45291</v>
          </cell>
          <cell r="E327">
            <v>17432289</v>
          </cell>
          <cell r="F327">
            <v>2490327</v>
          </cell>
          <cell r="G327">
            <v>14941962</v>
          </cell>
        </row>
        <row r="328">
          <cell r="A328" t="str">
            <v>325 DE 2023</v>
          </cell>
          <cell r="B328" t="str">
            <v>PRESTACIÓN DE SERVICIOS PARA APOYAR EL PROCESO DE ATENCIÓN A LA CIUDADANÍA EN LA AGENCIA DE EDUCACIÓN POSTSECUNDARIA DE MEDELLÍN – SAPIENCIA.</v>
          </cell>
          <cell r="C328">
            <v>45078</v>
          </cell>
          <cell r="D328">
            <v>45291</v>
          </cell>
          <cell r="E328">
            <v>17432289</v>
          </cell>
          <cell r="F328">
            <v>2490327</v>
          </cell>
          <cell r="G328">
            <v>14941962</v>
          </cell>
        </row>
        <row r="329">
          <cell r="A329" t="str">
            <v>326 DE 2023</v>
          </cell>
          <cell r="B329" t="str">
            <v>PRESTACIÓN DE SERVICIOS PARA APOYAR EL PROCESO DE ATENCIÓN A LA CIUDADANÍA EN LA AGENCIA DE EDUCACIÓN POSTSECUNDARIA DE MEDELLÍN – SAPIENCIA.</v>
          </cell>
          <cell r="C329">
            <v>45078</v>
          </cell>
          <cell r="D329">
            <v>45291</v>
          </cell>
          <cell r="E329">
            <v>17432289</v>
          </cell>
          <cell r="F329">
            <v>2490327</v>
          </cell>
          <cell r="G329">
            <v>14941962</v>
          </cell>
        </row>
        <row r="330">
          <cell r="A330" t="str">
            <v>327 DE 2023</v>
          </cell>
          <cell r="B330" t="str">
            <v>PRESTACIÓN DE SERVICIOS PROFESIONALES EN DERECHO PARA EL APOYO JURÍDICO, A LA GESTIÓN Y EL FORTALECIMIENTO DE LOS PROCESOS DEL SISTEMA DE CONTROL INTERNO DE LA AGENCIA DE EDUCACIÓN POSTSECUNDARIA DE MEDELLÍN-SAPIENCIA.</v>
          </cell>
          <cell r="C330">
            <v>45078</v>
          </cell>
          <cell r="D330">
            <v>45291</v>
          </cell>
          <cell r="E330">
            <v>40055505</v>
          </cell>
          <cell r="F330">
            <v>5722215</v>
          </cell>
          <cell r="G330">
            <v>34333290</v>
          </cell>
        </row>
        <row r="331">
          <cell r="A331" t="str">
            <v>328 DE 2023</v>
          </cell>
          <cell r="B331" t="str">
            <v>PRESTACIÓN DE SERVICIOS PROFESIONALES COMO ARQUITECTO DE PLATAFORMA PARA GESTIÓN, INTEGRACIÓN Y ADMINISTRACIÓN DEL ECOSISTEMA DE EDUCACIÓN DIGITAL @MEDELLÍN DE LA SUBDIRECCIÓN GESTIÓN EDUCACIÓN POSTSECUNDARIA</v>
          </cell>
          <cell r="C331">
            <v>45078</v>
          </cell>
          <cell r="D331">
            <v>45291</v>
          </cell>
          <cell r="E331">
            <v>40055505</v>
          </cell>
          <cell r="F331">
            <v>5722215</v>
          </cell>
          <cell r="G331">
            <v>34333290</v>
          </cell>
        </row>
        <row r="332">
          <cell r="A332" t="str">
            <v>329 DE 2023</v>
          </cell>
          <cell r="B332"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332">
            <v>45082</v>
          </cell>
          <cell r="D332">
            <v>45291</v>
          </cell>
          <cell r="E332">
            <v>34931997</v>
          </cell>
          <cell r="F332">
            <v>4408893</v>
          </cell>
          <cell r="G332">
            <v>30523104</v>
          </cell>
        </row>
        <row r="333">
          <cell r="A333" t="str">
            <v>330 DE 2023</v>
          </cell>
          <cell r="B333" t="str">
            <v>PRESTACIÓN DE SERVICIOS PROFESIONALES EN ECONOMÍA PARA EL APOYO FINANCIERO, A LA GESTIÓN Y EL FORTALECIMIENTO DE LOS PROCESOS DEL SISTEMA DE CONTROL INTERNO DE LA AGENCIA DE EDUCACIÓN POSTSECUNDARIA DE MEDELLÍN-SAPIENCIA.</v>
          </cell>
          <cell r="C333">
            <v>45078</v>
          </cell>
          <cell r="D333">
            <v>45107</v>
          </cell>
          <cell r="E333">
            <v>31140662</v>
          </cell>
          <cell r="F333">
            <v>4448666</v>
          </cell>
          <cell r="G333">
            <v>0</v>
          </cell>
        </row>
        <row r="334">
          <cell r="A334" t="str">
            <v>331 DE 2023</v>
          </cell>
          <cell r="B334"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334">
            <v>45078</v>
          </cell>
          <cell r="D334">
            <v>45291</v>
          </cell>
          <cell r="E334">
            <v>40055505</v>
          </cell>
          <cell r="F334">
            <v>5722215</v>
          </cell>
          <cell r="G334">
            <v>34333290</v>
          </cell>
        </row>
        <row r="335">
          <cell r="A335" t="str">
            <v>332 DE 2023</v>
          </cell>
          <cell r="B335" t="str">
            <v>PRESTACIÓN DE SERVICIOS DE TECNÓLOGO EN GESTIÓN DOCUMENTAL, ADMINISTRACIÓN DOCUMENTAL O ARCHIVÍSTICA PARA APOYAR LA PLANEACIÓN, EJECUCIÓN, SEGUIMIENTO Y MEJORA CONTINUA DE LA POLÍTICA DE GESTIÓN DOCUMENTAL EN LA AGENCIA DE EDUCACIÓN POSTSECUNDARIA DE MEDELLÍN</v>
          </cell>
          <cell r="C335">
            <v>45078</v>
          </cell>
          <cell r="D335">
            <v>45291</v>
          </cell>
          <cell r="E335">
            <v>29053808</v>
          </cell>
          <cell r="F335">
            <v>4150544</v>
          </cell>
          <cell r="G335">
            <v>24903264</v>
          </cell>
        </row>
        <row r="336">
          <cell r="A336" t="str">
            <v>333 DE 2023</v>
          </cell>
          <cell r="B336" t="str">
            <v>PRESTACIÓN DE SERVICIOS COMO AUXILIAR ADMINISTRATIVO DE APOYO A LA ORGANIZACIÓN, CONSERVACIÓN Y UTILIZACIÓN ADECUADA DE LA INFORMACIÓN QUE CONFORMA EL ARCHIVO GENERAL DE LA AGENCIA DE EDUCACIÓN POSTSECUNDARIA DE MEDELLÍN-SAPIENCIA</v>
          </cell>
          <cell r="C336">
            <v>45078</v>
          </cell>
          <cell r="D336">
            <v>45291</v>
          </cell>
          <cell r="E336">
            <v>13965000</v>
          </cell>
          <cell r="F336">
            <v>1995000</v>
          </cell>
          <cell r="G336">
            <v>11970000</v>
          </cell>
        </row>
        <row r="337">
          <cell r="A337" t="str">
            <v>334 DE 2023</v>
          </cell>
          <cell r="B337" t="str">
            <v>PRESTACIÓN DE SERVICIOS PROFESIONALES EN GESTIÓN DOCUMENTAL, ADMINISTRACIÓN DOCUMENTAL O ARCHIVÍSTICA PARA LA APOYAR LA PLANEACIÓN, EJECUCIÓN, SEGUIMIENTO Y MEJORA CONTINUA DE LA POLÍTICA DE GESTIÓN DOCUMENTAL EN LA AGENCIA DE EDUCACIÓN POSTSECUNDARIA DE MEDELLÍN</v>
          </cell>
          <cell r="C337">
            <v>45078</v>
          </cell>
          <cell r="D337">
            <v>45291</v>
          </cell>
          <cell r="E337">
            <v>31140662</v>
          </cell>
          <cell r="F337">
            <v>4448666</v>
          </cell>
          <cell r="G337">
            <v>26691996</v>
          </cell>
        </row>
        <row r="338">
          <cell r="A338" t="str">
            <v>335 DE 2023</v>
          </cell>
          <cell r="B338" t="str">
            <v>PRESTACIÓN DE SERVICIOS PARA APOYAR EL PROCESO DE GESTIÓN DOCUMENTAL Y ATENCIÓN A LA CIUDADANÍA EN LA AGENCIA DE EDUCACIÓN POSTSECUNDARIA DE MEDELLÍN – SAPIENCIA</v>
          </cell>
          <cell r="C338">
            <v>45078</v>
          </cell>
          <cell r="D338">
            <v>45291</v>
          </cell>
          <cell r="E338">
            <v>17432289</v>
          </cell>
          <cell r="F338">
            <v>2490327</v>
          </cell>
          <cell r="G338">
            <v>14941962</v>
          </cell>
        </row>
        <row r="339">
          <cell r="A339" t="str">
            <v>336 DE 2023</v>
          </cell>
          <cell r="B339" t="str">
            <v>PRESTACIÓN DE SERVICIOS DE UN TÉCNICO O TECNÓLOGO EN GESTIÓN DOCUMENTAL, ADMINISTRACIÓN DOCUMENTAL O ARCHIVÍSTICA PARA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C339">
            <v>45078</v>
          </cell>
          <cell r="D339">
            <v>45291</v>
          </cell>
          <cell r="E339">
            <v>29053808</v>
          </cell>
          <cell r="F339">
            <v>4150544</v>
          </cell>
          <cell r="G339">
            <v>24903264</v>
          </cell>
        </row>
        <row r="340">
          <cell r="A340" t="str">
            <v>337 DE 2023</v>
          </cell>
          <cell r="B340" t="str">
            <v xml:space="preserve">PRESTACIÓN DE SERVICIOS PROFESIONALES PARA APOYAR LAS ACTIVIDADES ADMINISTRATIVAS, FINANCIERAS, LOGÍSTICAS Y SOPORTE OPERATIVO DE LA AGENCIA DE EDUCACIÓN POSTSECUNDARIA DE MEDELLÍN - SAPIENCIA.                </v>
          </cell>
          <cell r="C340">
            <v>45078</v>
          </cell>
          <cell r="D340">
            <v>45291</v>
          </cell>
          <cell r="E340">
            <v>40055505</v>
          </cell>
          <cell r="F340">
            <v>5722215</v>
          </cell>
          <cell r="G340">
            <v>34333290</v>
          </cell>
        </row>
        <row r="341">
          <cell r="A341" t="str">
            <v>338 DE 2023</v>
          </cell>
          <cell r="B341" t="str">
            <v>PRESTACIÓN DE SERVICIOS DE APOYO A LA GESTIÓN PARA EL DESARROLLO DE ACTIVIDADES OPERATIVAS, LOGÍSTICAS Y GESTIÓN DOCUMENTAL RELACIONADA CON LA OPERACIÓN DEL PROGRAMA ÚNICO DE ACCESO Y PERMANENCIA DE SAPIENCIA</v>
          </cell>
          <cell r="C341">
            <v>45079</v>
          </cell>
          <cell r="D341">
            <v>45291</v>
          </cell>
          <cell r="E341">
            <v>17349278</v>
          </cell>
          <cell r="F341">
            <v>2407316</v>
          </cell>
          <cell r="G341">
            <v>14941962</v>
          </cell>
        </row>
        <row r="342">
          <cell r="A342" t="str">
            <v>339 DE 2023</v>
          </cell>
          <cell r="B342" t="str">
            <v xml:space="preserve">PRESTACIÓN DE SERVICIOS PROFESIONALES PARA EL ACOMPAÑAMIENTO INTEGRAL EN LOS TERRITORIOS A LOS BENEFICIARIOS, INSTITUCIONES Y ENTIDADES EN LA DIVULGACIÓN DEL PROGRAMA ÚNICO DE ACCESO Y PERMANENCIA DE SAPIENCIA. </v>
          </cell>
          <cell r="C342">
            <v>45078</v>
          </cell>
          <cell r="D342">
            <v>45291</v>
          </cell>
          <cell r="E342">
            <v>35610288</v>
          </cell>
          <cell r="F342">
            <v>5087184</v>
          </cell>
          <cell r="G342">
            <v>30523104</v>
          </cell>
        </row>
        <row r="343">
          <cell r="A343" t="str">
            <v>340 DE 2023</v>
          </cell>
          <cell r="B343" t="str">
            <v>PRESTACIÓN DE SERVICIOS PROFESIONALES PARA APOYAR LAS ACTIVIDADES ADMINISTRATIVAS, FINANCIERAS, LOGÍSTICAS Y SOPORTE OPERATIVO DE LA AGENCIA DE EDUCACIÓN POSTSECUNDARIA DE MEDELLÍN - SAPIENCIA</v>
          </cell>
          <cell r="C343">
            <v>45078</v>
          </cell>
          <cell r="D343">
            <v>45291</v>
          </cell>
          <cell r="E343">
            <v>40055505</v>
          </cell>
          <cell r="F343">
            <v>5722215</v>
          </cell>
          <cell r="G343">
            <v>34333290</v>
          </cell>
        </row>
        <row r="344">
          <cell r="A344" t="str">
            <v>341 DE 2023</v>
          </cell>
          <cell r="B344" t="str">
            <v>PRESTACIÓN DE SERVICIOS COMO TÉCNICO PARA APOYAR LAS ACTIVIDADES ADMINISTRATIVAS, FINANCIERAS, LOGÍSTICAS Y SOPORTE OPERATIVO DE LA AGENCIA DE EDUCACIÓN POSTSECUNDARIA DE MEDELLÍN - SAPIENCIA.</v>
          </cell>
          <cell r="C344">
            <v>45078</v>
          </cell>
          <cell r="D344">
            <v>45291</v>
          </cell>
          <cell r="E344">
            <v>22274588</v>
          </cell>
          <cell r="F344">
            <v>3182084</v>
          </cell>
          <cell r="G344">
            <v>19092504</v>
          </cell>
        </row>
        <row r="345">
          <cell r="A345" t="str">
            <v>342 DE 2023</v>
          </cell>
          <cell r="B345" t="str">
            <v>PRESTACIÓN DE SERVICIOS PROFESIONALES PARA APOYAR LAS ACTIVIDADES ADMINISTRATIVAS, FINANCIERAS Y SOPORTE OPERATIVO DE LA AGENCIA DE EDUCACIÓN POSTSECUNDARIA DE MEDELLÍN - SAPIENCIA.</v>
          </cell>
          <cell r="C345">
            <v>45078</v>
          </cell>
          <cell r="D345">
            <v>45291</v>
          </cell>
          <cell r="E345">
            <v>35610288</v>
          </cell>
          <cell r="F345">
            <v>5087184</v>
          </cell>
          <cell r="G345">
            <v>30523104</v>
          </cell>
        </row>
        <row r="346">
          <cell r="A346" t="str">
            <v>343 DE 2023</v>
          </cell>
          <cell r="B346" t="str">
            <v>PRESTACIÓN DE SERVICIOS PROFESIONALES PARA APOYAR LA GESTIÓN OPERATIVA Y SUPERVISIÓN DE CONTRATOS BAJO EL COMPONENTE TÉCNICO, FINANCIERO, CONTABLE Y ADMINISTRATIVO DE LA DIRECCIÓN TÉCNICA DE FONDOS DE SAPIENCIA</v>
          </cell>
          <cell r="C346">
            <v>45078</v>
          </cell>
          <cell r="D346">
            <v>45291</v>
          </cell>
          <cell r="E346">
            <v>40055505</v>
          </cell>
          <cell r="F346">
            <v>5722215</v>
          </cell>
          <cell r="G346">
            <v>34333290</v>
          </cell>
        </row>
        <row r="347">
          <cell r="A347" t="str">
            <v>344 DE 2023</v>
          </cell>
          <cell r="B347" t="str">
            <v xml:space="preserve">PRESTACIÓN DE SERVICIOS PROFESIONALES PARA EL ACOMPAÑAMIENTO INTEGRAL EN LOS TERRITORIOS A LOS BENEFICIARIOS, INSTITUCIONES Y ENTIDADES EN LA DIVULGACIÓN DEL PROGRAMA ÚNICO DE ACCESO Y PERMANENCIA DE SAPIENCIA. </v>
          </cell>
          <cell r="C347">
            <v>45078</v>
          </cell>
          <cell r="D347">
            <v>45291</v>
          </cell>
          <cell r="E347">
            <v>35610288</v>
          </cell>
          <cell r="F347">
            <v>5087184</v>
          </cell>
          <cell r="G347">
            <v>30523104</v>
          </cell>
        </row>
        <row r="348">
          <cell r="A348" t="str">
            <v>345 DE 2023</v>
          </cell>
          <cell r="B348" t="str">
            <v xml:space="preserve">PRESTACIÓN DE SERVICIOS PROFESIONALES PARA EL ACOMPAÑAMIENTO INTEGRAL EN LOS TERRITORIOS A LOS BENEFICIARIOS, INSTITUCIONES Y ENTIDADES EN LA DIVULGACIÓN DEL PROGRAMA ÚNICO DE ACCESO Y PERMANENCIA DE SAPIENCIA. </v>
          </cell>
          <cell r="C348">
            <v>45078</v>
          </cell>
          <cell r="D348">
            <v>45291</v>
          </cell>
          <cell r="E348">
            <v>35610288</v>
          </cell>
          <cell r="F348">
            <v>5087184</v>
          </cell>
          <cell r="G348">
            <v>30523104</v>
          </cell>
        </row>
        <row r="349">
          <cell r="A349" t="str">
            <v>346 DE 2023</v>
          </cell>
          <cell r="B349" t="str">
            <v>PRESTACIÓN DE SERVICIOS PARA APOYAR INTEGRALMENTE LO RELACIONADO CON LA PRESTACIÓN DEL SERVICIO SOCIAL.</v>
          </cell>
          <cell r="C349">
            <v>45078</v>
          </cell>
          <cell r="D349">
            <v>45291</v>
          </cell>
          <cell r="E349">
            <v>29053808</v>
          </cell>
          <cell r="F349">
            <v>4150544</v>
          </cell>
          <cell r="G349">
            <v>24903264</v>
          </cell>
        </row>
        <row r="350">
          <cell r="A350" t="str">
            <v>347 DE 2023</v>
          </cell>
          <cell r="B350" t="str">
            <v>PRESTACIÓN DE SERVICIOS PARA EL APOYO ADMINISTRATIVO, TÉCNICO Y OPERATIVO EN LOS TERRITORIOS, A LOS BENEFICIARIOS, INSTITUCIONES Y ENTIDADES EN LA DIVULGACIÓN DEL PROGRAMA ÚNICO DE ACCESO Y PERMANENCIA DE SAPIENCIA.</v>
          </cell>
          <cell r="C350">
            <v>45078</v>
          </cell>
          <cell r="D350">
            <v>45291</v>
          </cell>
          <cell r="E350">
            <v>29053808</v>
          </cell>
          <cell r="F350">
            <v>4150544</v>
          </cell>
          <cell r="G350">
            <v>24903264</v>
          </cell>
        </row>
        <row r="351">
          <cell r="A351" t="str">
            <v>348 DE 2023</v>
          </cell>
          <cell r="B351" t="str">
            <v>PRESTACIÓN DE SERVICIOS PARA APOYAR INTEGRALMENTE LO RELACIONADO CON LA PRESTACIÓN DEL SERVICIO SOCIAL.</v>
          </cell>
          <cell r="C351">
            <v>45078</v>
          </cell>
          <cell r="D351">
            <v>45291</v>
          </cell>
          <cell r="E351">
            <v>29053808</v>
          </cell>
          <cell r="F351">
            <v>4150544</v>
          </cell>
          <cell r="G351">
            <v>24903264</v>
          </cell>
        </row>
        <row r="352">
          <cell r="A352" t="str">
            <v>349 DE 2023</v>
          </cell>
          <cell r="B352" t="str">
            <v xml:space="preserve">PRESTACIÓN DE SERVICIOS DE APOYO A LAS ACTIVIDADES ADMINISTRATIVAS, FINANCIERAS, LOGÍSTICAS Y SOPORTE OPERATIVO DE LA AGENCIA DE EDUCACIÓN POSTSECUNDARIA DE MEDELLÍN - SAPIENCIA.                 </v>
          </cell>
          <cell r="C352">
            <v>45078</v>
          </cell>
          <cell r="D352">
            <v>45291</v>
          </cell>
          <cell r="E352">
            <v>29053808</v>
          </cell>
          <cell r="F352">
            <v>4150544</v>
          </cell>
          <cell r="G352">
            <v>24903264</v>
          </cell>
        </row>
        <row r="353">
          <cell r="A353" t="str">
            <v>350 DE 2023</v>
          </cell>
          <cell r="B353" t="str">
            <v>PRESTACIÓN DE SERVICIOS PROFESIONALES PARA APOYAR LAS ACTIVIDADES ADMINISTRATIVAS, FINANCIERAS Y SOPORTE OPERATIVO DE LA AGENCIA DE EDUCACIÓN POSTSECUNDARIA DE MEDELLÍN - SAPIENCIA.</v>
          </cell>
          <cell r="C353">
            <v>45078</v>
          </cell>
          <cell r="D353">
            <v>45291</v>
          </cell>
          <cell r="E353">
            <v>31140662</v>
          </cell>
          <cell r="F353">
            <v>4448666</v>
          </cell>
          <cell r="G353">
            <v>26691996</v>
          </cell>
        </row>
        <row r="354">
          <cell r="A354" t="str">
            <v>351 DE 2023</v>
          </cell>
          <cell r="B354" t="str">
            <v>PRESTACIÓN DE SERVICIOS PROFESIONALES PARA APOYAR LAS ACTIVIDADES ADMINISTRATIVAS, FINANCIERAS Y SOPORTE OPERATIVO DE LA AGENCIA DE EDUCACIÓN POSTSECUNDARIA DE MEDELLÍN - SAPIENCIA.</v>
          </cell>
          <cell r="C354">
            <v>45078</v>
          </cell>
          <cell r="D354">
            <v>45291</v>
          </cell>
          <cell r="E354">
            <v>31140662</v>
          </cell>
          <cell r="F354">
            <v>4448666</v>
          </cell>
          <cell r="G354">
            <v>26691996</v>
          </cell>
        </row>
        <row r="355">
          <cell r="A355" t="str">
            <v>352 DE 2023</v>
          </cell>
          <cell r="B355" t="str">
            <v xml:space="preserve">PRESTACIÓN DE SERVICIOS DE APOYO A LA GESTIÓN PARA EL DESARROLLO DE ACTIVIDADES OPERATIVAS, LOGÍSTICAS Y GESTIÓN DOCUMENTAL RELACIONADA CON LA OPERACIÓN DEL PROGRAMA ÚNICO DE ACCESO Y PERMANENCIA DE SAPIENCIA.                 </v>
          </cell>
          <cell r="C355">
            <v>45078</v>
          </cell>
          <cell r="D355">
            <v>45169</v>
          </cell>
          <cell r="E355">
            <v>7470981</v>
          </cell>
          <cell r="F355">
            <v>2490327</v>
          </cell>
          <cell r="G355">
            <v>4980654</v>
          </cell>
        </row>
        <row r="356">
          <cell r="A356" t="str">
            <v>353 DE 2023</v>
          </cell>
          <cell r="B356" t="str">
            <v>PRESTACIÓN DE SERVICIOS PROFESIONALES PARA EL ACOMPAÑAMIENTO INTEGRAL EN LOS TERRITORIOS A LOS BENEFICIARIOS, INSTITUCIONES Y ENTIDADES EN LA DIVULGACIÓN DEL PROGRAMA ÚNICO DE ACCESO Y PERMANENCIA DE SAPIENCIA.</v>
          </cell>
          <cell r="C356">
            <v>45078</v>
          </cell>
          <cell r="D356">
            <v>45291</v>
          </cell>
          <cell r="E356">
            <v>35610288</v>
          </cell>
          <cell r="F356">
            <v>5087184</v>
          </cell>
          <cell r="G356">
            <v>30523104</v>
          </cell>
        </row>
        <row r="357">
          <cell r="A357" t="str">
            <v>354 DE 2023</v>
          </cell>
          <cell r="B357" t="str">
            <v>PRESTACIÓN DE SERVICIOS PROFESIONALES PARA EL ACOMPAÑAMIENTO INTEGRAL EN LOS TERRITORIOS A LOS BENEFICIARIOS, INSTITUCIONES Y ENTIDADES EN LA DIVULGACIÓN DEL PROGRAMA ÚNICO DE ACCESO Y PERMANENCIA DE SAPIENCIA.</v>
          </cell>
          <cell r="C357">
            <v>45078</v>
          </cell>
          <cell r="D357">
            <v>45291</v>
          </cell>
          <cell r="E357">
            <v>35610288</v>
          </cell>
          <cell r="F357">
            <v>5087184</v>
          </cell>
          <cell r="G357">
            <v>30523104</v>
          </cell>
        </row>
        <row r="358">
          <cell r="A358" t="str">
            <v>355 DE 2023</v>
          </cell>
          <cell r="B358" t="str">
            <v>PRESTACIÓN DE SERVICIOS PROFESIONALES ESPECIALIZADOS PARA APOYAR INTEGRALMENTE A LA DIRECCIÓN TÉCNICA DE FONDOS Y LA COORDINACIÓN DE LA OPERACIÓN DEL PROGRAMA ÚNICO DE ACCESO Y PERMANENCIA-PUAP DE SAPIENCIA.</v>
          </cell>
          <cell r="C358">
            <v>45078</v>
          </cell>
          <cell r="D358">
            <v>45291</v>
          </cell>
          <cell r="E358">
            <v>53410581</v>
          </cell>
          <cell r="F358">
            <v>7630083</v>
          </cell>
          <cell r="G358">
            <v>45780498</v>
          </cell>
        </row>
        <row r="359">
          <cell r="A359" t="str">
            <v>356 DE 2023</v>
          </cell>
          <cell r="B359" t="str">
            <v>PRESTACIÓN DE SERVICIOS COMO TÉCNICO PARA APOYAR LAS ACTIVIDADES ADMINISTRATIVAS, FINANCIERAS, LOGÍSTICAS Y SOPORTE OPERATIVO DE LA AGENCIA DE EDUCACIÓN POSTSECUNDARIA DE MEDELLÍN - SAPIENCIA</v>
          </cell>
          <cell r="C359">
            <v>45078</v>
          </cell>
          <cell r="D359">
            <v>45291</v>
          </cell>
          <cell r="E359">
            <v>22274588</v>
          </cell>
          <cell r="F359">
            <v>0</v>
          </cell>
          <cell r="G359">
            <v>22274588</v>
          </cell>
        </row>
        <row r="360">
          <cell r="A360" t="str">
            <v>357 DE 2023</v>
          </cell>
          <cell r="B360" t="str">
            <v>PRESTACIÓN DE SERVICIOS COMO TÉCNICO PARA APOYAR LAS ACTIVIDADES ADMINISTRATIVAS, FINANCIERAS, LOGÍSTICAS Y SOPORTE OPERATIVO DE LA AGENCIA DE EDUCACIÓN POSTSECUNDARIA DE MEDELLÍN - SAPIENCIA.</v>
          </cell>
          <cell r="C360">
            <v>45078</v>
          </cell>
          <cell r="D360">
            <v>45291</v>
          </cell>
          <cell r="E360">
            <v>22274588</v>
          </cell>
          <cell r="F360">
            <v>3182084</v>
          </cell>
          <cell r="G360">
            <v>19092504</v>
          </cell>
        </row>
        <row r="361">
          <cell r="A361" t="str">
            <v>358 DE 2023</v>
          </cell>
          <cell r="B361" t="str">
            <v>PRESTACIÓN DE SERVICIOS PROFESIONALES PARA APOYAR LAS ACTIVIDADES ADMINISTRATIVAS, FINANCIERAS Y SOPORTE OPERATIVO DE LA AGENCIA DE EDUCACIÓN POSTSECUNDARIA DE MEDELLÍN - SAPIENCIA.</v>
          </cell>
          <cell r="C361">
            <v>45078</v>
          </cell>
          <cell r="D361">
            <v>45291</v>
          </cell>
          <cell r="E361">
            <v>31140662</v>
          </cell>
          <cell r="F361">
            <v>4448666</v>
          </cell>
          <cell r="G361">
            <v>26691996</v>
          </cell>
        </row>
        <row r="362">
          <cell r="A362" t="str">
            <v>359 DE 2023</v>
          </cell>
          <cell r="B362" t="str">
            <v>PRESTACIÓN DE SERVICIOS DE APOYO A LAS ACTIVIDADES ADMINISTRATIVAS, FINANCIERAS Y SOPORTE OPERATIVO DE LA AGENCIA DE EDUCACIÓN POSTSECUNDARIA DE MEDELLÍN - SAPIENCIA.</v>
          </cell>
          <cell r="C362">
            <v>45078</v>
          </cell>
          <cell r="D362">
            <v>45291</v>
          </cell>
          <cell r="E362">
            <v>29053808</v>
          </cell>
          <cell r="F362">
            <v>4150544</v>
          </cell>
          <cell r="G362">
            <v>24903264</v>
          </cell>
        </row>
        <row r="363">
          <cell r="A363" t="str">
            <v>360 DE 2023</v>
          </cell>
          <cell r="B363" t="str">
            <v>PRESTACIÓN DE SERVICIOS COMO TÉCNICO PARA APOYAR LAS ACTIVIDADES ADMINISTRATIVAS, FINANCIERAS, LOGÍSTICAS Y SOPORTE OPERATIVO DE LA AGENCIA DE EDUCACIÓN POSTSECUNDARIA DE MEDELLÍN - SAPIENCIA.</v>
          </cell>
          <cell r="C363">
            <v>45078</v>
          </cell>
          <cell r="D363">
            <v>45291</v>
          </cell>
          <cell r="E363">
            <v>22274588</v>
          </cell>
          <cell r="F363">
            <v>3182084</v>
          </cell>
          <cell r="G363">
            <v>19092504</v>
          </cell>
        </row>
        <row r="364">
          <cell r="A364" t="str">
            <v>361 DE 2023</v>
          </cell>
          <cell r="B364" t="str">
            <v>PRESTACIÓN DE SERVICIOS PROFESIONALES PARA EL ACOMPAÑAMIENTO INTEGRAL EN LOS TERRITORIOS A LOS BENEFICIARIOS, INSTITUCIONES Y ENTIDADES EN LA DIVULGACIÓN DEL PROGRAMA ÚNICO DE ACCESO Y PERMANENCIA DE SAPIENCIA</v>
          </cell>
          <cell r="C364">
            <v>45078</v>
          </cell>
          <cell r="D364">
            <v>45291</v>
          </cell>
          <cell r="E364">
            <v>35610288</v>
          </cell>
          <cell r="F364">
            <v>5087184</v>
          </cell>
          <cell r="G364">
            <v>30523104</v>
          </cell>
        </row>
        <row r="365">
          <cell r="A365" t="str">
            <v>362 DE 2023</v>
          </cell>
          <cell r="B365" t="str">
            <v>PRESTACIÓN DE SERVICIOS PROFESIONALES PARA EL ACOMPAÑAMIENTO INTEGRAL EN LOS TERRITORIOS A LOS BENEFICIARIOS, INSTITUCIONES Y ENTIDADES EN LA DIVULGACIÓN DEL PROGRAMA ÚNICO DE ACCESO Y PERMANENCIA DE SAPIENCIA</v>
          </cell>
          <cell r="C365">
            <v>45078</v>
          </cell>
          <cell r="D365">
            <v>45291</v>
          </cell>
          <cell r="E365">
            <v>35610288</v>
          </cell>
          <cell r="F365">
            <v>5087184</v>
          </cell>
          <cell r="G365">
            <v>30523104</v>
          </cell>
        </row>
        <row r="366">
          <cell r="A366" t="str">
            <v>363 DE 2023</v>
          </cell>
          <cell r="B366" t="str">
            <v>PRESTACIÓN DE SERVICIOS PROFESIONALES PARA APOYAR INTEGRALMENTE LA GESTIÓN ADMINISTRATIVA, FINANCIERA, GIROS Y SOPORTE OPERATIVO DE LA DIRECCIÓN TÉCNICA DE FONDOS DE SAPIENCIA.</v>
          </cell>
          <cell r="C366">
            <v>45078</v>
          </cell>
          <cell r="D366">
            <v>45291</v>
          </cell>
          <cell r="E366">
            <v>40055505</v>
          </cell>
          <cell r="F366">
            <v>5722215</v>
          </cell>
          <cell r="G366">
            <v>34333290</v>
          </cell>
        </row>
        <row r="367">
          <cell r="A367" t="str">
            <v>364 DE 2023</v>
          </cell>
          <cell r="B367" t="str">
            <v>PRESTACIÓN DE SERVICIOS COMO TÉCNICO PARA APOYAR LAS ACTIVIDADES ADMINISTRATIVAS, FINANCIERAS, LOGÍSTICAS Y SOPORTE OPERATIVO DE LA AGENCIA DE EDUCACIÓN POSTSECUNDARIA DE MEDELLÍN - SAPIENCIA.</v>
          </cell>
          <cell r="C367">
            <v>45078</v>
          </cell>
          <cell r="D367">
            <v>45291</v>
          </cell>
          <cell r="E367">
            <v>22274588</v>
          </cell>
          <cell r="F367">
            <v>3182084</v>
          </cell>
          <cell r="G367">
            <v>19092504</v>
          </cell>
        </row>
        <row r="368">
          <cell r="A368" t="str">
            <v>365 DE 2023</v>
          </cell>
          <cell r="B368" t="str">
            <v>PRESTACIÓN DE SERVICIOS PROFESIONALES ESPECIALIZADOS PARA COORDINAR LOS PROCESOS OPERATIVOS, FINANCIEROS, DE GIROS Y APOYAR LA SUPERVISIÓN DE CONTRATOS DE LA DIRECCIÓN TÉCNICA DE FONDOS DE SAPIENCIA</v>
          </cell>
          <cell r="C368">
            <v>45078</v>
          </cell>
          <cell r="D368">
            <v>45291</v>
          </cell>
          <cell r="E368">
            <v>48960513</v>
          </cell>
          <cell r="F368">
            <v>8160086</v>
          </cell>
          <cell r="G368">
            <v>0</v>
          </cell>
        </row>
        <row r="369">
          <cell r="A369" t="str">
            <v>366 DE 2023</v>
          </cell>
          <cell r="B369" t="str">
            <v>PRESTACIÓN DE SERVICIOS DE APOYO A LA GESTIÓN PARA EL DESARROLLO DE ACTIVIDADES OPERATIVAS, LOGÍSTICAS Y ORIENTACIÓN A LA CIUDADANÍA EN LOS TERRITORIOS DEL PROGRAMA ÚNICO DE ACCESO Y PERMANENCIA DE SAPIENCIA</v>
          </cell>
          <cell r="C369">
            <v>45078</v>
          </cell>
          <cell r="D369">
            <v>45291</v>
          </cell>
          <cell r="E369">
            <v>22274588</v>
          </cell>
          <cell r="F369">
            <v>0</v>
          </cell>
          <cell r="G369">
            <v>22274588</v>
          </cell>
        </row>
        <row r="370">
          <cell r="A370" t="str">
            <v>367 DE 2023</v>
          </cell>
          <cell r="B370" t="str">
            <v>CONTRATO INTERADMINISTRATIVO DE MANDATO SIN REPRESENTACIÓN PARA LA IMPLEMENTACIÓN DE UN SISTEMA DE INFORMACIÓN A LA MEDIDA PARA LAS DIFERENTES OPERACIONES DE LA AGENCIA DE EDUCACIÓN POSTSECUNDARIA DE MEDELLÍN – SAPIENCIA</v>
          </cell>
          <cell r="C370">
            <v>45085</v>
          </cell>
          <cell r="D370">
            <v>45267</v>
          </cell>
          <cell r="E370">
            <v>4962184650</v>
          </cell>
          <cell r="F370">
            <v>0</v>
          </cell>
          <cell r="G370">
            <v>4962184650</v>
          </cell>
        </row>
        <row r="371">
          <cell r="A371" t="str">
            <v>368 DE 2023</v>
          </cell>
          <cell r="B371" t="str">
            <v>PRESTACIÓN DE SERVICIOS PROFESIONALES PARA APOYAR LAS ACTIVIDADES ADMINISTRATIVAS, FINANCIERAS, LOGÍSTICAS Y SOPORTE OPERATIVO DE LA AGENCIA DE EDUCACIÓN POSTSECUNDARIA DE MEDELLÍN – SAPIENCIA.</v>
          </cell>
          <cell r="C371">
            <v>45079</v>
          </cell>
          <cell r="D371">
            <v>45291</v>
          </cell>
          <cell r="E371">
            <v>30992373</v>
          </cell>
          <cell r="F371">
            <v>4300377</v>
          </cell>
          <cell r="G371">
            <v>26691996</v>
          </cell>
        </row>
        <row r="372">
          <cell r="A372" t="str">
            <v>369 DE 2023</v>
          </cell>
          <cell r="B372" t="str">
            <v>PRESTACIÓN DE SERVICIOS PROFESIONALES PARA APOYAR LAS ACTIVIDADES ADMINISTRATIVAS, FINANCIERAS Y SOPORTE OPERATIVO DE LA AGENCIA DE EDUCACIÓN POSTSECUNDARIA DE MEDELLÍN - SAPIENCIA.</v>
          </cell>
          <cell r="C372">
            <v>45079</v>
          </cell>
          <cell r="D372">
            <v>45291</v>
          </cell>
          <cell r="E372">
            <v>39864765</v>
          </cell>
          <cell r="F372">
            <v>5531475</v>
          </cell>
          <cell r="G372">
            <v>34333290</v>
          </cell>
        </row>
        <row r="373">
          <cell r="A373" t="str">
            <v>370 DE 2023</v>
          </cell>
          <cell r="B373" t="str">
            <v xml:space="preserve">PRESTACIÓN DE SERVICIOS PROFESIONALES PARA EL APOYO DE ESTRATEGIAS DE PLANEACIÓN Y COORDINACIÓN AL PROYECTO DE FORTALECIMIENTO DEL ECOSISTEMA DIGITAL -@MEDELLÍN- DE LA SUBDIRECCIÓN PARA LA GESTIÓN DE LA EDUCACIÓN POSTSECUNDARIA    </v>
          </cell>
          <cell r="C373">
            <v>45082</v>
          </cell>
          <cell r="D373">
            <v>45291</v>
          </cell>
          <cell r="E373">
            <v>43662620</v>
          </cell>
          <cell r="F373">
            <v>5510816</v>
          </cell>
          <cell r="G373">
            <v>38151804</v>
          </cell>
        </row>
        <row r="374">
          <cell r="A374" t="str">
            <v>371 DE 2023</v>
          </cell>
          <cell r="B374"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374">
            <v>45082</v>
          </cell>
          <cell r="D374">
            <v>45291</v>
          </cell>
          <cell r="E374">
            <v>34931997</v>
          </cell>
          <cell r="F374">
            <v>4408893</v>
          </cell>
          <cell r="G374">
            <v>30523104</v>
          </cell>
        </row>
        <row r="375">
          <cell r="A375" t="str">
            <v>372 DE 2023</v>
          </cell>
          <cell r="B375" t="str">
            <v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v>
          </cell>
          <cell r="C375">
            <v>45082</v>
          </cell>
          <cell r="D375">
            <v>45291</v>
          </cell>
          <cell r="E375">
            <v>39292543</v>
          </cell>
          <cell r="F375">
            <v>4959253</v>
          </cell>
          <cell r="G375">
            <v>34333290</v>
          </cell>
        </row>
        <row r="376">
          <cell r="A376" t="str">
            <v>373 DE 2023</v>
          </cell>
          <cell r="B376" t="str">
            <v>PRESTACIÓN DE SERVICIOS PROFESIONALES EN COMUNICACIÓN AUDIOVISUAL PARA EL APOYO A LA GESTIÓN DEL PROYECTO FORTALECIMIENTO DEL ECOSISTEMA DE EDUCACIÓN DIGITAL-@MEDELLÍN Y EL POSICIONAMIENTO DE LOS PROYECTOS DE LA AGENCIA DE EDUCACIÓN POSTSECUNDARIA DE MEDELLÍN - SAPIENCIA</v>
          </cell>
          <cell r="C376">
            <v>45082</v>
          </cell>
          <cell r="D376">
            <v>45291</v>
          </cell>
          <cell r="E376">
            <v>34931997</v>
          </cell>
          <cell r="F376">
            <v>4408893</v>
          </cell>
          <cell r="G376">
            <v>30523104</v>
          </cell>
        </row>
        <row r="377">
          <cell r="A377" t="str">
            <v>374 DE 2023</v>
          </cell>
          <cell r="B377" t="str">
            <v>PRESTACIÓN DE SERVICIOS PROFESIONALES PARA LIDERAR PROCESOS DE DESARROLLO, IMPLEMENTACIÓN Y PUESTA EN MARCHA DE APLICATIVOS Y DEMÁS DE LA AGENCIA DE EDUCACIÓN POSTSECUNDARIA DE MEDELLÍN – SAPIENCIA</v>
          </cell>
          <cell r="C377">
            <v>45082</v>
          </cell>
          <cell r="D377">
            <v>45291</v>
          </cell>
          <cell r="E377">
            <v>39292543</v>
          </cell>
          <cell r="F377">
            <v>4959253</v>
          </cell>
          <cell r="G377">
            <v>34333290</v>
          </cell>
        </row>
        <row r="378">
          <cell r="A378" t="str">
            <v>375 DE 2023</v>
          </cell>
          <cell r="B378" t="str">
            <v>PRESTACIÓN DE SERVICIOS TÉCNICOS CON RELACIÓN A PROCESOS DE MESA DE SERVICIO O SOPORTE EN SITIO DE LA INFRAESTRUCTURA TECNOLÓGICA FÍSICA DE LA SEDE PRINCIPAL Y DEMÁS QUE SE REQUIERAN PARA LA AGENCIA DE EDUCACIÓN POSTSECUNDARIA DE MEDELLÍN- SAPIENCIA</v>
          </cell>
          <cell r="C378">
            <v>45082</v>
          </cell>
          <cell r="D378">
            <v>45291</v>
          </cell>
          <cell r="E378">
            <v>28500402</v>
          </cell>
          <cell r="F378">
            <v>3597138</v>
          </cell>
          <cell r="G378">
            <v>24903264</v>
          </cell>
        </row>
        <row r="379">
          <cell r="A379" t="str">
            <v>376 DE 2023</v>
          </cell>
          <cell r="B379" t="str">
            <v>PRESTACIÓN DE SERVICIOS TECNOLÓGICOS PARA EL APOYO A LA GESTIÓN DE PROCESOS ADMINISTRATIVOS Y DE CONTRATACIÓN PARA EL ÁREA DE SISTEMAS DE LA INFORMACIÓN Y DEMÁS QUE SE REQUIERAN PARA LA AGENCIA DE EDUCACIÓN POSTSECUNDARIA DE MEDELLÍN- SAPIENCIA</v>
          </cell>
          <cell r="C379">
            <v>45082</v>
          </cell>
          <cell r="D379">
            <v>45291</v>
          </cell>
          <cell r="E379">
            <v>28500402</v>
          </cell>
          <cell r="F379">
            <v>3597138</v>
          </cell>
          <cell r="G379">
            <v>24903264</v>
          </cell>
        </row>
        <row r="380">
          <cell r="A380" t="str">
            <v>377 DE 2023</v>
          </cell>
          <cell r="B380" t="str">
            <v>PRESTACIÓN DE SERVICIOS PROFESIONALES PARA EL DESARROLLO, IMPLEMENTACIÓN Y PUESTA EN MARCHA DE APLICATIVOS, FORMULARIOS Y DEMÁS RELACIONADO PARA LA AGENCIA DE EDUCACIÓN POSTSECUNDARIA DE MEDELLÍN. - SAPIENCIA</v>
          </cell>
          <cell r="C380">
            <v>45082</v>
          </cell>
          <cell r="D380">
            <v>45107</v>
          </cell>
          <cell r="E380">
            <v>34931997</v>
          </cell>
          <cell r="F380">
            <v>4408893</v>
          </cell>
          <cell r="G380">
            <v>0</v>
          </cell>
        </row>
        <row r="381">
          <cell r="A381" t="str">
            <v>378 DE 2023</v>
          </cell>
          <cell r="B381" t="str">
            <v>PRESTACIÓN DE SERVICIOS PROFESIONALES PARA APOYAR LA GESTIÓN CONTABLE Y ADMINISTRATIVA DE LOS PROYECTOS Y PROCESOS DE LA AGENCIA DE EDUCACIÓN POSTSECUNDARIA DE MEDELLÍN - SAPIENCIA</v>
          </cell>
          <cell r="C381">
            <v>45082</v>
          </cell>
          <cell r="D381">
            <v>45291</v>
          </cell>
          <cell r="E381">
            <v>43662620</v>
          </cell>
          <cell r="F381">
            <v>5510816</v>
          </cell>
          <cell r="G381">
            <v>38151804</v>
          </cell>
        </row>
        <row r="382">
          <cell r="A382" t="str">
            <v>379 DE 2023</v>
          </cell>
          <cell r="B382" t="str">
            <v>PRESTACIÓN DE SERVICIOS PARA APOYAR LA GESTIÓN FINANCIERA DEL ÁREA CONTABLE DE LA AGENCIA DE EDUCACIÓN POSTSECUNDARIA DE MEDELLÍN – SAPIENCIA</v>
          </cell>
          <cell r="C382">
            <v>45082</v>
          </cell>
          <cell r="D382">
            <v>45291</v>
          </cell>
          <cell r="E382">
            <v>21850310</v>
          </cell>
          <cell r="F382">
            <v>2757806</v>
          </cell>
          <cell r="G382">
            <v>19092504</v>
          </cell>
        </row>
        <row r="383">
          <cell r="A383" t="str">
            <v>380 DE 2023</v>
          </cell>
          <cell r="B383" t="str">
            <v>PRESTACIÓN DE SERVICIOS PROFESIONALES PARA LA ADMINISTRACIÓN DE NUBE PÚBLICA Y PRIVADA, DESARROLLO, IMPLEMENTACIÓN Y PUESTA EN MARCHA DE APLICATIVOS Y DEMÁS. ESTO CON RELACIÓN A LA AGENCIA DE EDUCACIÓN POSTSECUNDARIA DE MEDELLÍN. – SAPIENCIA</v>
          </cell>
          <cell r="C383">
            <v>45082</v>
          </cell>
          <cell r="D383">
            <v>45291</v>
          </cell>
          <cell r="E383">
            <v>39292543</v>
          </cell>
          <cell r="F383">
            <v>4959253</v>
          </cell>
          <cell r="G383">
            <v>34333290</v>
          </cell>
        </row>
        <row r="384">
          <cell r="A384" t="str">
            <v>381 DE 2023</v>
          </cell>
          <cell r="B384" t="str">
            <v>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v>
          </cell>
          <cell r="C384">
            <v>45083</v>
          </cell>
          <cell r="D384">
            <v>45291</v>
          </cell>
          <cell r="E384">
            <v>34762424</v>
          </cell>
          <cell r="F384">
            <v>4239320</v>
          </cell>
          <cell r="G384">
            <v>30523104</v>
          </cell>
        </row>
        <row r="385">
          <cell r="A385" t="str">
            <v>382 DE 2023</v>
          </cell>
          <cell r="B385" t="str">
            <v>PRESTACIÓN DE SERVICIOS PARA APOYAR LAS ACTIVIDADES ADMINISTRATIVAS Y LOGÍSTICAS DE FORMA INTEGRAL EN DIFERENTES SEDES DONDE SE OFERTAN LOS SERVICIOS DE LA AGENCIA DE EDUCACIÓN POSTSECUNDARIA DE MEDELLÍN - SAPIENCIA.</v>
          </cell>
          <cell r="C385">
            <v>45082</v>
          </cell>
          <cell r="D385">
            <v>45291</v>
          </cell>
          <cell r="E385">
            <v>17100245</v>
          </cell>
          <cell r="F385">
            <v>2158283</v>
          </cell>
          <cell r="G385">
            <v>14941962</v>
          </cell>
        </row>
        <row r="386">
          <cell r="A386" t="str">
            <v>383 DE 2023</v>
          </cell>
          <cell r="B386" t="str">
            <v>PRESTACIÓN DE SERVICIOS PROFESIONALES PARA APOYAR JURÍDICAMENTE LA OPERACIÓN DE LOS PROYECTOS Y PROGRAMAS DE LA SUBDIRECCIÓN PARA LA GESTIÓN DE LA EDUCACIÓN POSTSECUNDARIA DE LA AGENCIA DE EDUCACIÓN POSTSECUNDARIA DE MEDELLÍN- SAPIENCIA</v>
          </cell>
          <cell r="C386">
            <v>45082</v>
          </cell>
          <cell r="D386">
            <v>45291</v>
          </cell>
          <cell r="E386">
            <v>43662620</v>
          </cell>
          <cell r="F386">
            <v>5510816</v>
          </cell>
          <cell r="G386">
            <v>38151804</v>
          </cell>
        </row>
        <row r="387">
          <cell r="A387" t="str">
            <v>384 DE 2023</v>
          </cell>
          <cell r="B387" t="str">
            <v>PRESTACIÓN DE SERVICIOS DE UN TECNÓLOGO EN ÁREAS CONTABLES Y AFINES, PARA APOYAR LA GESTIÓN FINANCIERA DEL ÁREA CONTABLE DE LA AGENCIA DE EDUCACIÓN POSTSECUNDARIA DE MEDELLÍN - SAPIENCIA</v>
          </cell>
          <cell r="C387">
            <v>45082</v>
          </cell>
          <cell r="D387">
            <v>45291</v>
          </cell>
          <cell r="E387">
            <v>28500402</v>
          </cell>
          <cell r="F387">
            <v>3597138</v>
          </cell>
          <cell r="G387">
            <v>24903264</v>
          </cell>
        </row>
        <row r="388">
          <cell r="A388" t="str">
            <v>385 DE 2023</v>
          </cell>
          <cell r="B388" t="str">
            <v>PRESTACIÓN DE SERVICIOS DE UN TECNÓLOGO EN ÁREAS CONTABLES, FINANCIERAS O AFINES, PARA APOYAR LA GESTIÓN FINANCIERA DEL ÁREA PRESUPUESTAL DE LA AGENCIA DE EDUCACIÓN POSTSECUNDARIA DE MEDELLÍN - SAPIENCIA</v>
          </cell>
          <cell r="C388">
            <v>45082</v>
          </cell>
          <cell r="D388">
            <v>45291</v>
          </cell>
          <cell r="E388">
            <v>28500402</v>
          </cell>
          <cell r="F388">
            <v>3597138</v>
          </cell>
          <cell r="G388">
            <v>24903264</v>
          </cell>
        </row>
        <row r="389">
          <cell r="A389" t="str">
            <v>386 DE 2023</v>
          </cell>
          <cell r="B389" t="str">
            <v>PRESTACIÓN DE SERVICIOS DE UN AUXILIAR ADMINISTRATIVO, PARA APOYAR LA GESTIÓN FINANCIERA DEL ÁREA PRESUPUESTAL DE LA AGENCIA DE EDUCACIÓN POSTSECUNDARIA DE MEDELLÍN – SAPIENCIA</v>
          </cell>
          <cell r="C389">
            <v>45082</v>
          </cell>
          <cell r="D389">
            <v>45291</v>
          </cell>
          <cell r="E389">
            <v>13699000</v>
          </cell>
          <cell r="F389">
            <v>1729000</v>
          </cell>
          <cell r="G389">
            <v>11970000</v>
          </cell>
        </row>
        <row r="390">
          <cell r="A390" t="str">
            <v>387 DE 2023</v>
          </cell>
          <cell r="B390" t="str">
            <v>PRESTACIÓN DE SERVICIOS COMO AUXILIAR PARA APOYAR LAS ACTIVIDADES ADMINISTRATIVAS Y LOGÍSTICAS DE FORMA INTEGRAL EN DIFERENTES SEDES DONDE SE OFERTAN LOS SERVICIOS DE LA AGENCIA DE EDUCACIÓN POSTSECUNDARIA DE MEDELLÍN - SAPIENCIA.</v>
          </cell>
          <cell r="C390">
            <v>45082</v>
          </cell>
          <cell r="D390">
            <v>45291</v>
          </cell>
          <cell r="E390">
            <v>13699000</v>
          </cell>
          <cell r="F390">
            <v>1729000</v>
          </cell>
          <cell r="G390">
            <v>11970000</v>
          </cell>
        </row>
        <row r="391">
          <cell r="A391" t="str">
            <v>388 DE 2023</v>
          </cell>
          <cell r="B391" t="str">
            <v>PRESTACIÓN DE SERVICIOS PROFESIONALES Y DE APOYO A LA GESTIÓN EN EL DESARROLLO DE LOS PROYECTOS Y/O PROGRAMAS ASOCIADOS AL PROCESO DE GESTIÓN ADMINISTRATIVA ADSCRITA A LA SUBDIRECCIÓN ADMINISTRATIVA, FINANCIERA Y DE APOYO A LA GESTIÓN DE LA AGENCIA DE EDUCACIÓN POSTSECUNDARIA DE MEDELLÍN - SAPIENCIA</v>
          </cell>
          <cell r="C391">
            <v>45082</v>
          </cell>
          <cell r="D391">
            <v>45291</v>
          </cell>
          <cell r="E391">
            <v>39292543</v>
          </cell>
          <cell r="F391">
            <v>4959253</v>
          </cell>
          <cell r="G391">
            <v>34333290</v>
          </cell>
        </row>
        <row r="392">
          <cell r="A392" t="str">
            <v>389 DE 2023</v>
          </cell>
          <cell r="B392" t="str">
            <v>PRESTACIÓN DE SERVICIOS PARA EL APOYO ADMINISTRATIVO EN LOS PROCESOS DE GESTIÓN DE LA SUBDIRECCIÓN ADMINISTRATIVA, FINANCIERA Y DE APOYO A LA GESTIÓN DE LA AGENCIA DE EDUCACIÓN POSTSECUNDARIA DE MEDELLÍN – SAPIENCIA</v>
          </cell>
          <cell r="C392">
            <v>45082</v>
          </cell>
          <cell r="D392">
            <v>45291</v>
          </cell>
          <cell r="E392">
            <v>28500402</v>
          </cell>
          <cell r="F392">
            <v>3597138</v>
          </cell>
          <cell r="G392">
            <v>24903264</v>
          </cell>
        </row>
        <row r="393">
          <cell r="A393" t="str">
            <v>390 DE 2023</v>
          </cell>
          <cell r="B393" t="str">
            <v>PRESTACIÓN DE SERVICIOS DE APOYO AL PROCESO DE GESTIÓN ADMINISTRATIVA EN EL MARCO DE LOS PROGRAMAS Y PROYECTOS DE LA AGENCIA DE EDUCACIÓN POSTSECUNDARIA DE MEDELLÍN - SAPIENCIA</v>
          </cell>
          <cell r="C393">
            <v>45082</v>
          </cell>
          <cell r="D393">
            <v>45291</v>
          </cell>
          <cell r="E393">
            <v>17100245</v>
          </cell>
          <cell r="F393">
            <v>2158283</v>
          </cell>
          <cell r="G393">
            <v>14941962</v>
          </cell>
        </row>
        <row r="394">
          <cell r="A394" t="str">
            <v>391 DE 2023</v>
          </cell>
          <cell r="B394" t="str">
            <v>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v>
          </cell>
          <cell r="C394">
            <v>45082</v>
          </cell>
          <cell r="D394">
            <v>45291</v>
          </cell>
          <cell r="E394">
            <v>52393237</v>
          </cell>
          <cell r="F394">
            <v>6612739</v>
          </cell>
          <cell r="G394">
            <v>45780498</v>
          </cell>
        </row>
        <row r="395">
          <cell r="A395" t="str">
            <v>392 DE 2023</v>
          </cell>
          <cell r="B395" t="str">
            <v>PRESTACIÓN DE SERVICIOS PARA APOYAR LA EJECUCIÓN DE LOS PROCESOS TÉCNICOS ARCHIVÍSTICOS DE GESTIÓN Y TRÁMITE, ORGANIZACIÓN Y TRANSFERENCIAS DOCUMENTALES DE LA AGENCIA DE EDUCACIÓN POSTSECUNDARIA DE MEDELLÍN – SAPIENCIA.</v>
          </cell>
          <cell r="C395">
            <v>45082</v>
          </cell>
          <cell r="D395">
            <v>45291</v>
          </cell>
          <cell r="E395">
            <v>17100245</v>
          </cell>
          <cell r="F395">
            <v>2158283</v>
          </cell>
          <cell r="G395">
            <v>14941962</v>
          </cell>
        </row>
        <row r="396">
          <cell r="A396" t="str">
            <v>393 DE 2023</v>
          </cell>
          <cell r="B396" t="str">
            <v>PRESTACIÓN DE SERVICIOS PARA APOYAR LA EJECUCIÓN DE LOS PROCESOS TÉCNICOS ARCHIVÍSTICOS DE GESTIÓN Y TRÁMITE, ORGANIZACIÓN Y TRANSFERENCIAS DOCUMENTALES DE LA AGENCIA DE EDUCACIÓN POSTSECUNDARIA DE MEDELLÍN – SAPIENCIA</v>
          </cell>
          <cell r="C396">
            <v>45082</v>
          </cell>
          <cell r="D396">
            <v>45291</v>
          </cell>
          <cell r="E396">
            <v>17100245</v>
          </cell>
          <cell r="F396">
            <v>2158283</v>
          </cell>
          <cell r="G396">
            <v>14941962</v>
          </cell>
        </row>
        <row r="397">
          <cell r="A397" t="str">
            <v>394 DE 2023</v>
          </cell>
          <cell r="B397" t="str">
            <v>PRESTACIÓN DE SERVICIOS PARA APOYAR LA EJECUCIÓN DE LOS PROCESOS TÉCNICOS ARCHIVÍSTICOS DE GESTIÓN Y TRÁMITE, ORGANIZACIÓN Y TRANSFERENCIAS DOCUMENTALES DE LA AGENCIA DE EDUCACIÓN POSTSECUNDARIA DE MEDELLÍN – SAPIENCIA</v>
          </cell>
          <cell r="C397">
            <v>45082</v>
          </cell>
          <cell r="D397">
            <v>45291</v>
          </cell>
          <cell r="E397">
            <v>17100245</v>
          </cell>
          <cell r="F397">
            <v>2158283</v>
          </cell>
          <cell r="G397">
            <v>14941962</v>
          </cell>
        </row>
        <row r="398">
          <cell r="A398" t="str">
            <v>395 DE 2023</v>
          </cell>
          <cell r="B398" t="str">
            <v>PRESTACIÓN DE SERVICIOS PROFESIONALES PARA EL APOYO EN EL PROCESO ADMINISTRATIVO, TÉCNICO, FINANCIERO Y PRESUPUESTAL DE LOS PROYECTOS DE LA SUBDIRECCIÓN PARA LA GESTIÓN DE LA EDUCACIÓN POSTSECUNDARIA</v>
          </cell>
          <cell r="C398">
            <v>45082</v>
          </cell>
          <cell r="D398">
            <v>45291</v>
          </cell>
          <cell r="E398">
            <v>43662620</v>
          </cell>
          <cell r="F398">
            <v>5510816</v>
          </cell>
          <cell r="G398">
            <v>38151804</v>
          </cell>
        </row>
        <row r="399">
          <cell r="A399" t="str">
            <v>396 DE 2023</v>
          </cell>
          <cell r="B399" t="str">
            <v>(en blanco)</v>
          </cell>
          <cell r="C399" t="str">
            <v>(en blanco)</v>
          </cell>
          <cell r="D399" t="str">
            <v>(en blanco)</v>
          </cell>
          <cell r="E399">
            <v>0</v>
          </cell>
        </row>
        <row r="400">
          <cell r="A400" t="str">
            <v>397 DE 2023</v>
          </cell>
          <cell r="B400" t="str">
            <v>PRESTACIÓN DE SERVICIOS PARA APOYAR EL PROCESO DE ATENCIÓN A LA CIUDADANÍA EN LA AGENCIA DE EDUCACIÓN POSTSECUNDARIA DE MEDELLÍN – SAPIENCIA.</v>
          </cell>
          <cell r="C400">
            <v>45082</v>
          </cell>
          <cell r="D400">
            <v>45291</v>
          </cell>
          <cell r="E400">
            <v>17100245</v>
          </cell>
          <cell r="F400">
            <v>2158283</v>
          </cell>
          <cell r="G400">
            <v>14941962</v>
          </cell>
        </row>
        <row r="401">
          <cell r="A401" t="str">
            <v>398 DE 2023</v>
          </cell>
          <cell r="B401" t="str">
            <v>PRESTACIÓN DE SERVICIOS PROFESIONALES PARA APOYAR LAS ACTIVIDADES RELACIONADAS CON LA ADMINISTRACIÓN, DOCUMENTACIÓN Y GESTIÓN DEL PORTAFOLIO DE CRÉDITOS EDUCATIVOS A CARGO DE LA AGENCIA DE EDUCACIÓN POSTSECUNDARIA DE MEDELLÍN –SAPIENCIA.</v>
          </cell>
          <cell r="C401">
            <v>45082</v>
          </cell>
          <cell r="D401">
            <v>45291</v>
          </cell>
          <cell r="E401">
            <v>30547507</v>
          </cell>
          <cell r="F401">
            <v>3855511</v>
          </cell>
          <cell r="G401">
            <v>26691996</v>
          </cell>
        </row>
        <row r="402">
          <cell r="A402" t="str">
            <v>399 DE 2023</v>
          </cell>
          <cell r="B402" t="str">
            <v>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v>
          </cell>
          <cell r="C402">
            <v>45082</v>
          </cell>
          <cell r="D402">
            <v>45291</v>
          </cell>
          <cell r="E402">
            <v>21850310</v>
          </cell>
          <cell r="F402">
            <v>2757806</v>
          </cell>
          <cell r="G402">
            <v>19092504</v>
          </cell>
        </row>
        <row r="403">
          <cell r="A403" t="str">
            <v>400 DE 2023</v>
          </cell>
          <cell r="B403" t="str">
            <v>PRESTACIÓN DE SERVICIOS EN LA GESTIÓN ASISTENCIAL Y ADMINISTRATIVA PARA LA EJECUCIÓN DE LAS ACTIVIDADES RELACIONADAS CON EL PROCESAMIENTO Y GESTIÓN DE RECUPERACIÓN DE CARTERA DE LOS CRÉDITOS EDUCATIVOS QUE HAN INICIADO LA ETAPA FINAL DE AMORTIZACIÓN.</v>
          </cell>
          <cell r="C403">
            <v>45082</v>
          </cell>
          <cell r="D403">
            <v>45291</v>
          </cell>
          <cell r="E403">
            <v>17100245</v>
          </cell>
          <cell r="F403">
            <v>2158283</v>
          </cell>
          <cell r="G403">
            <v>14941962</v>
          </cell>
        </row>
        <row r="404">
          <cell r="A404" t="str">
            <v>401 DE 2023</v>
          </cell>
          <cell r="B404" t="str">
            <v>PRESTACIÓN DE SERVICIOS PROFESIONALES EN LA GESTIÓN OPERATIVA Y ADMINISTRATIVA PARA LA EJECUCIÓN DE LAS ACTIVIDADES RELACIONADAS CON EL PROCESAMIENTO Y GESTIÓN DE RECUPERACIÓN DE CARTERA DE LOS CRÉDITOS EDUCATIVOS QUE HAN INICIADO LA ETAPA FINAL DE AMORTIZACIÓN.</v>
          </cell>
          <cell r="C404">
            <v>45082</v>
          </cell>
          <cell r="D404">
            <v>45291</v>
          </cell>
          <cell r="E404">
            <v>30547507</v>
          </cell>
          <cell r="F404">
            <v>3855511</v>
          </cell>
          <cell r="G404">
            <v>26691996</v>
          </cell>
        </row>
        <row r="405">
          <cell r="A405" t="str">
            <v>402 DE 2023</v>
          </cell>
          <cell r="B405" t="str">
            <v>PRESTACIÓN DE SERVICIOS DE APOYO EN LA GESTIÓN OPERATIVA Y ADMINISTRATIVA PARA LA RECUPERACIÓN DE CARTERA DE LOS CRÉDITOS EDUCATIVOS QUE HAN INICIADO LA ETAPA FINAL DE AMORTIZACIÓN</v>
          </cell>
          <cell r="C405">
            <v>45082</v>
          </cell>
          <cell r="D405">
            <v>45291</v>
          </cell>
          <cell r="E405">
            <v>13699000</v>
          </cell>
          <cell r="F405">
            <v>1729000</v>
          </cell>
          <cell r="G405">
            <v>11970000</v>
          </cell>
        </row>
        <row r="406">
          <cell r="A406" t="str">
            <v>403 DE 2023</v>
          </cell>
          <cell r="B406" t="str">
            <v xml:space="preserve">PRESTACIÓN DE SERVICIOS PROFESIONALES PARA APOYAR LA ESTRATEGIA DIGITAL DE LA AGENCIA DE EDUCACIÓN POSTSECUNDARIA DE MEDELLÍN – SAPIENCIA, QUE OPTÍMESE EL FLUJO DE LOS CANALES DE COMUNICACIÓN INTERNOS Y EXTERNOS.  </v>
          </cell>
          <cell r="C406">
            <v>45082</v>
          </cell>
          <cell r="D406">
            <v>45291</v>
          </cell>
          <cell r="E406">
            <v>30547507</v>
          </cell>
          <cell r="F406">
            <v>3855511</v>
          </cell>
          <cell r="G406">
            <v>26691996</v>
          </cell>
        </row>
        <row r="407">
          <cell r="A407" t="str">
            <v>404 DE 2023</v>
          </cell>
          <cell r="B407" t="str">
            <v>PRESTACIÓN DE SERVICIOS PROFESIONALES PARA LIDERAR LA ESTRATEGIA DIGITAL ALIENADA AL PLAN ESTRATÉGICO DE COMUNICACIONES DE LA AGENCIA DE EDUCACIÓN POSTSECUNDARIA DE MEDELLÍN – SAPIENCIA.</v>
          </cell>
          <cell r="C407">
            <v>45082</v>
          </cell>
          <cell r="D407">
            <v>45291</v>
          </cell>
          <cell r="E407">
            <v>39292543</v>
          </cell>
          <cell r="F407">
            <v>4959253</v>
          </cell>
          <cell r="G407">
            <v>34333290</v>
          </cell>
        </row>
        <row r="408">
          <cell r="A408" t="str">
            <v>405 DE 2023</v>
          </cell>
          <cell r="B408" t="str">
            <v>PRESTACIÓN DE SERVICIOS TÉCNICOS PARA APOYAR EL DESARROLLO Y CUMPLIMIENTO DE LOS DIFERENTES PROCESOS ADMINISTRATIVOS DEL ÁREA DE COMUNICACIONES DE LA AGENCIA DE EDUCACIÓN POSTSECUNDARIA DE MEDELLÍN – SAPIENCIA.</v>
          </cell>
          <cell r="C408">
            <v>45082</v>
          </cell>
          <cell r="D408">
            <v>45291</v>
          </cell>
          <cell r="E408">
            <v>21850310</v>
          </cell>
          <cell r="F408">
            <v>2757806</v>
          </cell>
          <cell r="G408">
            <v>19092504</v>
          </cell>
        </row>
        <row r="409">
          <cell r="A409" t="str">
            <v>406 DE 2023</v>
          </cell>
          <cell r="B409" t="str">
            <v>PRESTACIÓN DE SERVICIOS PROFESIONALES ESPECIALIZADOS EN RELACIONES PÚBLICAS; ASÍ COMO SU APOYO EN EL DESARROLLO DEL PLAN DE COMUNICACIÓN INTERNA, VELANDO POR EL BUEN RELACIONAMIENTO DE LOS COLABORADORES DE LA ENTIDAD Y EL FLUJO DE INFORMACIÓN INTERNA Y EXTERNA.</v>
          </cell>
          <cell r="C409">
            <v>45082</v>
          </cell>
          <cell r="D409">
            <v>45291</v>
          </cell>
          <cell r="E409">
            <v>43662620</v>
          </cell>
          <cell r="F409">
            <v>5510816</v>
          </cell>
          <cell r="G409">
            <v>38151804</v>
          </cell>
        </row>
        <row r="410">
          <cell r="A410" t="str">
            <v>407 DE 2023</v>
          </cell>
          <cell r="B410" t="str">
            <v xml:space="preserve">PRESTACIÓN DE SERVICIOS PROFESIONALES PARA LIDERAR LA PRODUCCIÓN DE CONTENIDO AUDIOVISUAL DE LA AGENCIA DE EDUCACIÓN POSTSECUNDARIA DE MEDELLÍN – SAPIENCIA Y LA CIUDADELA PARA LA CUARTA REVOLUCIÓN Y TRANSFORMACIÓN DEL APRENDIZAJE - C4TA.      </v>
          </cell>
          <cell r="C410">
            <v>45082</v>
          </cell>
          <cell r="D410">
            <v>45291</v>
          </cell>
          <cell r="E410">
            <v>43662620</v>
          </cell>
          <cell r="F410">
            <v>5510816</v>
          </cell>
          <cell r="G410">
            <v>38151804</v>
          </cell>
        </row>
        <row r="411">
          <cell r="A411" t="str">
            <v>408 DE 2023</v>
          </cell>
          <cell r="B411" t="str">
            <v>PRESTACIÓN DE SERVICIOS PROFESIONALES EN DISEÑO GRÁFICO Y MEDIOS AUDIOVISUALES PARA EL ÁREA DE COMUNICACIONES DE LA AGENCIA DE EDUCACIÓN POSTSECUNDARIA DE MEDELLÍN – SAPIENCIA CON ENFOQUE EN LA DIVULGACIÓN DEL OBSERVATORIO DE SAPIENCIA.</v>
          </cell>
          <cell r="C411">
            <v>45082</v>
          </cell>
          <cell r="D411">
            <v>45291</v>
          </cell>
          <cell r="E411">
            <v>34931997</v>
          </cell>
          <cell r="F411">
            <v>4408893</v>
          </cell>
          <cell r="G411">
            <v>30523104</v>
          </cell>
        </row>
        <row r="412">
          <cell r="A412" t="str">
            <v>409 DE 2023</v>
          </cell>
          <cell r="B412" t="str">
            <v>PRESTACIÓN DE SERVICIOS PROFESIONALES ESPECIALIZADOS PARA APOYAR LOS PROYECTOS Y/O PROGRAMAS ESTRATÉGICOS DE ACCESO Y PERMANENCIA EN LA EDUCACIÓN POSTSECUNDARIA DESDE LA OFICINA ASESORA JURÍDICA.</v>
          </cell>
          <cell r="C412">
            <v>45098</v>
          </cell>
          <cell r="D412">
            <v>45291</v>
          </cell>
          <cell r="E412">
            <v>44297607</v>
          </cell>
          <cell r="F412">
            <v>2331453</v>
          </cell>
          <cell r="G412">
            <v>41966154</v>
          </cell>
        </row>
        <row r="413">
          <cell r="A413" t="str">
            <v>410 DE 2023</v>
          </cell>
          <cell r="B413" t="str">
            <v>PRESTACIÓN DE SERVICIOS PARA APOYAR ADMINISTRATIVAMENTE LOS PROCESOS DE GESTIÓN DE LA OFICINA ASESORA JURÍDICA DE LA AGENCIA DE EDUCACIÓN POSTSECUNDARIA DE MEDELLÍN – SAPIENCIA.</v>
          </cell>
          <cell r="C413">
            <v>45082</v>
          </cell>
          <cell r="D413">
            <v>45291</v>
          </cell>
          <cell r="E413">
            <v>28500402</v>
          </cell>
          <cell r="F413">
            <v>4288895</v>
          </cell>
          <cell r="G413">
            <v>0</v>
          </cell>
        </row>
        <row r="414">
          <cell r="A414" t="str">
            <v>411 DE 2023</v>
          </cell>
          <cell r="B414" t="str">
            <v>PRESTACIÓN DE SERVICIOS DE APOYO A LA GESTIÓN ADMINISTRATIVA PARA EL FORTALECIMIENTO DE LOS PROCESOS DEL SISTEMA DE CONTROL INTERNO DE LA AGENCIA DE EDUCACIÓN POSTSECUNDARIA DE MEDELLÍN-SAPIENCIA.</v>
          </cell>
          <cell r="C414">
            <v>45082</v>
          </cell>
          <cell r="D414">
            <v>45291</v>
          </cell>
          <cell r="E414">
            <v>13699000</v>
          </cell>
          <cell r="F414">
            <v>1729000</v>
          </cell>
          <cell r="G414">
            <v>11970000</v>
          </cell>
        </row>
        <row r="415">
          <cell r="A415" t="str">
            <v>412 DE 2023</v>
          </cell>
          <cell r="B415" t="str">
            <v>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v>
          </cell>
          <cell r="C415">
            <v>45082</v>
          </cell>
          <cell r="D415">
            <v>45291</v>
          </cell>
          <cell r="E415">
            <v>48027932</v>
          </cell>
          <cell r="F415">
            <v>6061778</v>
          </cell>
          <cell r="G415">
            <v>41966154</v>
          </cell>
        </row>
        <row r="416">
          <cell r="A416" t="str">
            <v>413 DE 2023</v>
          </cell>
          <cell r="B416" t="str">
            <v>PRESTACIÓN DE SERVICIOS PROFESIONALES PARA APOYAR LAS ACTIVIDADES DE PLANEACIÓN, SEGUIMIENTO Y EVALUACIÓN DE PLANES, PROGRAMAS Y PROYECTOS ESTRATÉGICOS Y DE INVERSIÓN DE SAPIENCIA.</v>
          </cell>
          <cell r="C416">
            <v>45082</v>
          </cell>
          <cell r="D416">
            <v>45291</v>
          </cell>
          <cell r="E416">
            <v>39292543</v>
          </cell>
          <cell r="F416">
            <v>4959253</v>
          </cell>
          <cell r="G416">
            <v>34333290</v>
          </cell>
        </row>
        <row r="417">
          <cell r="A417" t="str">
            <v>414 DE 2023</v>
          </cell>
          <cell r="B417" t="str">
            <v>PRESTACIÓN DE SERVICIOS PROFESIONALES ESPECIALIZADOS PARA APOYAR EL CUMPLIMIENTO DEL ÍNDICE DE TRANSPARENCIA Y ACCESO A LA INFORMACIÓN (ITA), EL MODELO INTEGRADO DE PLANEACIÓN Y GESTIÓN (MIPG) Y, EL SEGUIMIENTO A LOS PROCESOS DEL PLAN DE ACCIÓN INSTITUCIONAL DE LA AGENCIA.</v>
          </cell>
          <cell r="C417">
            <v>45082</v>
          </cell>
          <cell r="D417">
            <v>45291</v>
          </cell>
          <cell r="E417">
            <v>48027932</v>
          </cell>
          <cell r="F417">
            <v>6061778</v>
          </cell>
          <cell r="G417">
            <v>41966154</v>
          </cell>
        </row>
        <row r="418">
          <cell r="A418" t="str">
            <v>415 DE 2023</v>
          </cell>
          <cell r="B418" t="str">
            <v>PRESTACIÓN DE SERVICIOS PROFESIONALES PARA APOYAR LA IMPLEMENTACIÓN, SEGUIMIENTO Y MEJORA DEL MODELO INTEGRADO DE PLANEACIÓN Y GESTIÓN (MIPG), EL SISTEMA INTEGRADO DE GESTIÓN (SIG) Y LA GESTIÓN DE RIESGOS DE LA AGENCIA DE EDUCACIÓN POSTSECUNDARIA DE MEDELLÍN - SAPIENCIA.</v>
          </cell>
          <cell r="C418">
            <v>45082</v>
          </cell>
          <cell r="D418">
            <v>45291</v>
          </cell>
          <cell r="E418">
            <v>39292543</v>
          </cell>
          <cell r="F418">
            <v>4959253</v>
          </cell>
          <cell r="G418">
            <v>34333290</v>
          </cell>
        </row>
        <row r="419">
          <cell r="A419" t="str">
            <v>416 DE 2023</v>
          </cell>
          <cell r="B419" t="str">
            <v>PRESTACIÓN DE SERVICIOS PROFESIONALES PARA APOYAR LA IMPLEMENTACIÓN DE LA RENDICIÓN PÚBLICA DE CUENTAS Y LA GESTIÓN DEL CONOCIMIENTO E INNOVACIÓN DE SAPIENCIA.</v>
          </cell>
          <cell r="C419">
            <v>45082</v>
          </cell>
          <cell r="D419">
            <v>45291</v>
          </cell>
          <cell r="E419">
            <v>43662620</v>
          </cell>
          <cell r="F419">
            <v>5510816</v>
          </cell>
          <cell r="G419">
            <v>38151804</v>
          </cell>
        </row>
        <row r="420">
          <cell r="A420" t="str">
            <v>417 DE 2023</v>
          </cell>
          <cell r="B420" t="str">
            <v>PRESTACIÓN DE SERVICIOS PROFESIONALES ESPECIALIZADOS PARA APOYAR LA ACTUALIZACIÓN DE LA BATERÍA DE INDICADORES, EL ANÁLISIS DE INFORMACIÓN, VISUALIZACIÓN E INTERPRETACIÓN DE DATOS CUANTI- CUALITATIVOS DEL OBSERVATORIO DE SAPIENCIA (ODES).</v>
          </cell>
          <cell r="C420">
            <v>45082</v>
          </cell>
          <cell r="D420">
            <v>45291</v>
          </cell>
          <cell r="E420">
            <v>48027932</v>
          </cell>
          <cell r="F420">
            <v>6061778</v>
          </cell>
          <cell r="G420">
            <v>41966154</v>
          </cell>
        </row>
        <row r="421">
          <cell r="A421" t="str">
            <v>418 DE 2023</v>
          </cell>
          <cell r="B421" t="str">
            <v>PRESTACIÓN DE SERVICIOS PROFESIONALES ESPECIALIZADOS PARA REALIZAR LA IMPLEMENTACIÓN DEL SISTEMA DE INTELIGENCIA ESTRATÉGICA DE LA AGENCIA, LO CUAL INCLUYE EL ANÁLISIS DE INFORMACIÓN Y LA GENERACIÓN DE CONTENIDOS DEL OBSERVATORIO DE SAPIENCIA (ODES).</v>
          </cell>
          <cell r="C421">
            <v>45082</v>
          </cell>
          <cell r="D421">
            <v>45291</v>
          </cell>
          <cell r="E421">
            <v>48027932</v>
          </cell>
          <cell r="F421">
            <v>6061778</v>
          </cell>
          <cell r="G421">
            <v>41966154</v>
          </cell>
        </row>
        <row r="422">
          <cell r="A422" t="str">
            <v>419 DE 2023</v>
          </cell>
          <cell r="B422" t="str">
            <v>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v>
          </cell>
          <cell r="C422">
            <v>45082</v>
          </cell>
          <cell r="D422">
            <v>45291</v>
          </cell>
          <cell r="E422">
            <v>48027932</v>
          </cell>
          <cell r="F422">
            <v>6061778</v>
          </cell>
          <cell r="G422">
            <v>41966154</v>
          </cell>
        </row>
        <row r="423">
          <cell r="A423" t="str">
            <v>420 DE 2023</v>
          </cell>
          <cell r="B423" t="str">
            <v>PRESTACIÓN DE SERVICIOS PROFESIONALES PARA DESARROLLAR, DESDE LA CIENCIA DE DATOS, APLICANDO TÉCNICAS AVANZADAS - ESTADÍSTICAS, DE PREDICCIÓN Y DE MACHINE LEARNING – LA CONSTRUCCIÓN DE MODELOS DE ANÁLISIS DE DATOS ESCALABLES Y AUTOMATIZADOS EN EL OBSERVATORIO DE SAPIENCIA (ODES).</v>
          </cell>
          <cell r="C423">
            <v>45082</v>
          </cell>
          <cell r="D423">
            <v>45291</v>
          </cell>
          <cell r="E423">
            <v>34931997</v>
          </cell>
          <cell r="F423">
            <v>4408893</v>
          </cell>
          <cell r="G423">
            <v>30523104</v>
          </cell>
        </row>
        <row r="424">
          <cell r="A424" t="str">
            <v>421 DE 2023</v>
          </cell>
          <cell r="B424" t="str">
            <v>PRESTACIÓN DE SERVICIOS PROFESIONALES PARA APOYAR INTEGRALMENTE LA GESTIÓN ADMINISTRATIVA, FINANCIERA, GIROS Y SOPORTE OPERATIVO DE LA DIRECCIÓN TÉCNICA DE FONDOS DE SAPIENCIA.</v>
          </cell>
          <cell r="C424">
            <v>45082</v>
          </cell>
          <cell r="D424">
            <v>45291</v>
          </cell>
          <cell r="E424">
            <v>39292543</v>
          </cell>
          <cell r="F424">
            <v>4959253</v>
          </cell>
          <cell r="G424">
            <v>34333290</v>
          </cell>
        </row>
        <row r="425">
          <cell r="A425" t="str">
            <v>422 DE 2023</v>
          </cell>
          <cell r="B425" t="str">
            <v>PRESTACIÓN DE SERVICIOS PROFESIONALES PARA APOYAR EL DISEÑO E IMPLEMENTACIÓN DE ESTRATEGIAS DE ACOMPAÑAMIENTO DIRIGIDAS A BENEFICIARIOS Y FAMILIAS QUE HACEN PARTE DEL PROGRAMA ÚNICO DE ACCESO Y PERMANENCIA DE SAPIENCIA.</v>
          </cell>
          <cell r="C425">
            <v>45082</v>
          </cell>
          <cell r="D425">
            <v>45291</v>
          </cell>
          <cell r="E425">
            <v>34931997</v>
          </cell>
          <cell r="F425">
            <v>4408893</v>
          </cell>
          <cell r="G425">
            <v>30523104</v>
          </cell>
        </row>
        <row r="426">
          <cell r="A426" t="str">
            <v>423 DE 2023</v>
          </cell>
          <cell r="B426" t="str">
            <v>PRESTACIÓN DE SERVICIOS PROFESIONALES PARA APOYAR EL DISEÑO E IMPLEMENTACIÓN DE ESTRATEGIAS DE ACOMPAÑAMIENTO DIRIGIDAS A BENEFICIARIOS Y FAMILIAS QUE HACEN PARTE DEL PROGRAMA ÚNICO DE ACCESO Y PERMANENCIA DE SAPIENCIA.</v>
          </cell>
          <cell r="C426">
            <v>45082</v>
          </cell>
          <cell r="D426">
            <v>45291</v>
          </cell>
          <cell r="E426">
            <v>34931997</v>
          </cell>
          <cell r="F426">
            <v>4408893</v>
          </cell>
          <cell r="G426">
            <v>30523104</v>
          </cell>
        </row>
        <row r="427">
          <cell r="A427" t="str">
            <v>424 DE 2023</v>
          </cell>
          <cell r="B427" t="str">
            <v>PRESTACIÓN DE SERVICIOS PROFESIONALES EN DERECHO PARA APOYAR INTEGRALMENTE A LA DIRECCIÓN TÉCNICA DE FONDOS DE LA AGENCIA DE EDUCACIÓN POSTSECUNDARIA DE MEDELLÍN – SAPIENCIA.</v>
          </cell>
          <cell r="C427">
            <v>45082</v>
          </cell>
          <cell r="D427">
            <v>45291</v>
          </cell>
          <cell r="E427">
            <v>43662620</v>
          </cell>
          <cell r="F427">
            <v>5510816</v>
          </cell>
          <cell r="G427">
            <v>38151804</v>
          </cell>
        </row>
        <row r="428">
          <cell r="A428" t="str">
            <v>425 DE 2023</v>
          </cell>
          <cell r="B428" t="str">
            <v>PRESTACIÓN DE SERVICIOS DE APOYO A LAS ACTIVIDADES ADMINISTRATIVAS, FINANCIERAS, LOGÍSTICAS Y SOPORTE OPERATIVO DE LA AGENCIA DE EDUCACIÓN POSTSECUNDARIA DE MEDELLÍN - SAPIENCIA.</v>
          </cell>
          <cell r="C428">
            <v>45082</v>
          </cell>
          <cell r="D428">
            <v>45291</v>
          </cell>
          <cell r="E428">
            <v>28500402</v>
          </cell>
          <cell r="F428">
            <v>3597138</v>
          </cell>
          <cell r="G428">
            <v>24903264</v>
          </cell>
        </row>
        <row r="429">
          <cell r="A429" t="str">
            <v>426 DE 2023</v>
          </cell>
          <cell r="B429" t="str">
            <v>PRESTACIÓN DE SERVICIOS PROFESIONALES PARA APOYAR LA GESTIÓN OPERATIVA Y SUPERVISIÓN DE CONTRATOS BAJO EL COMPONENTE TÉCNICO, FINANCIERO, CONTABLE Y ADMINISTRATIVO DE LA DIRECCIÓN TÉCNICA DE FONDOS DE SAPIENCIA</v>
          </cell>
          <cell r="C429">
            <v>45082</v>
          </cell>
          <cell r="D429">
            <v>45291</v>
          </cell>
          <cell r="E429">
            <v>43662620</v>
          </cell>
          <cell r="F429">
            <v>5510816</v>
          </cell>
          <cell r="G429">
            <v>38151804</v>
          </cell>
        </row>
        <row r="430">
          <cell r="A430" t="str">
            <v>427 DE 2023</v>
          </cell>
          <cell r="B430" t="str">
            <v>PRESTACIÓN DE SERVICIOS PROFESIONALES PARA APOYAR JURÍDICAMENTE LA OPERACIÓN DE LOS CONTRATOS DE LA DIRECCIÓN TÉCNICA DE FONDOS DE LA AGENCIA DE EDUCACIÓN POSTSECUNDARIA DE MEDELLÍN - SAPIENCIA.</v>
          </cell>
          <cell r="C430">
            <v>45082</v>
          </cell>
          <cell r="D430">
            <v>45291</v>
          </cell>
          <cell r="E430">
            <v>43662620</v>
          </cell>
          <cell r="F430">
            <v>5510816</v>
          </cell>
          <cell r="G430">
            <v>38151804</v>
          </cell>
        </row>
        <row r="431">
          <cell r="A431" t="str">
            <v>428 DE 2023</v>
          </cell>
          <cell r="B431"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431">
            <v>45082</v>
          </cell>
          <cell r="D431">
            <v>45291</v>
          </cell>
          <cell r="E431">
            <v>39292543</v>
          </cell>
          <cell r="F431">
            <v>4959253</v>
          </cell>
          <cell r="G431">
            <v>34333290</v>
          </cell>
        </row>
        <row r="432">
          <cell r="A432" t="str">
            <v>429 DE 2023</v>
          </cell>
          <cell r="B432" t="str">
            <v xml:space="preserve">
PRESTACIÓN DE SERVICIOS PROFESIONALES PARA APOYAR JURÍDICAMENTE LA OPERACIÓN DE LOS PROYECTOS Y PROGRAMAS DE LA SUBDIRECCIÓN PARA LA GESTIÓN DE LA EDUCACIÓN POSTSECUNDARIA DE LA AGENCIA DE EDUCACIÓN POSTSECUNDARIA DE MEDELLÍN - SAPIENCIA.
</v>
          </cell>
          <cell r="C432">
            <v>45082</v>
          </cell>
          <cell r="D432">
            <v>45291</v>
          </cell>
          <cell r="E432">
            <v>43662620</v>
          </cell>
          <cell r="F432">
            <v>5510816</v>
          </cell>
          <cell r="G432">
            <v>38151804</v>
          </cell>
        </row>
        <row r="433">
          <cell r="A433" t="str">
            <v>430 DE 2023</v>
          </cell>
          <cell r="B433" t="str">
            <v>PRESTACIÓN DE SERVICIOS PROFESIONALES PARA APOYAR LA PLANIFICACIÓN Y SEGUIMIENTO DE ACTIVIDADES ADMINISTRATIVAS, CONTRACTUALES Y DE APOYO A LA SUPERVISIÓN RELACIONADAS CON LA OPERACIÓN DEL PROYECTO APOYO EN LA FORMACIÓN DE TALENTO ESPECIALIZADO EN ÁREAS DE LA INDUSTRIA 4.0.</v>
          </cell>
          <cell r="C433">
            <v>45082</v>
          </cell>
          <cell r="D433">
            <v>45291</v>
          </cell>
          <cell r="E433">
            <v>39292543</v>
          </cell>
          <cell r="F433">
            <v>4959253</v>
          </cell>
          <cell r="G433">
            <v>34333290</v>
          </cell>
        </row>
        <row r="434">
          <cell r="A434" t="str">
            <v>431 DE 2023</v>
          </cell>
          <cell r="B434" t="str">
            <v>PRESTACIÓN DE SERVICIOS PROFESIONALES DE APOYO PARA EL DISEÑO E IMPLEMENTACIÓN DE ESTRATEGIAS DE ACOMPAÑAMIENTO DIRIGIDAS A BENEFICIARIOS Y FAMILIAS QUE HACEN PARTE DE LOS PROGRAMAS PARA EL ACCESO Y PERMANENCIA DE SAPIENCIA.</v>
          </cell>
          <cell r="C434">
            <v>45082</v>
          </cell>
          <cell r="D434">
            <v>45291</v>
          </cell>
          <cell r="E434">
            <v>34931997</v>
          </cell>
          <cell r="F434">
            <v>4408893</v>
          </cell>
          <cell r="G434">
            <v>30523104</v>
          </cell>
        </row>
        <row r="435">
          <cell r="A435" t="str">
            <v>432 DE 2023</v>
          </cell>
          <cell r="B435" t="str">
            <v xml:space="preserve">
PRESTACIÓN DE SERVICIOS PROFESIONALES PARA APOYAR LAS ACTIVIDADES ADMINISTRATIVAS, FINANCIERAS, LOGÍSTICAS Y SOPORTE OPERATIVO DE LA AGENCIA DE EDUCACIÓN POSTSECUNDARIA DE MEDELLÍN - SAPIENCIA.
</v>
          </cell>
          <cell r="C435">
            <v>45084</v>
          </cell>
          <cell r="D435">
            <v>45169</v>
          </cell>
          <cell r="E435">
            <v>12456265</v>
          </cell>
          <cell r="F435">
            <v>3558933</v>
          </cell>
          <cell r="G435">
            <v>8897332</v>
          </cell>
        </row>
        <row r="436">
          <cell r="A436" t="str">
            <v>433 DE 2023</v>
          </cell>
          <cell r="B436" t="str">
            <v>PRESTACIÓN DE SERVICIOS DE APOYO A LA GESTIÓN PARA EL DESARROLLO DE ACTIVIDADES OPERATIVAS, LOGÍSTICAS Y GESTIÓN DOCUMENTAL RELACIONADA CON LA OPERACIÓN DEL PROGRAMA ÚNICO DE ACCESO Y PERMANENCIA DE SAPIENCIA.</v>
          </cell>
          <cell r="C436">
            <v>45090</v>
          </cell>
          <cell r="D436">
            <v>45169</v>
          </cell>
          <cell r="E436">
            <v>6474850</v>
          </cell>
          <cell r="F436">
            <v>1494196</v>
          </cell>
          <cell r="G436">
            <v>4980654</v>
          </cell>
        </row>
        <row r="437">
          <cell r="A437" t="str">
            <v>434 DE 2023</v>
          </cell>
          <cell r="B437" t="str">
            <v>PRESTACIÓN DE SERVICIOS COMO TÉCNICO PARA APOYAR LAS ACTIVIDADES ADMINISTRATIVAS, FINANCIERAS, LOGÍSTICAS Y SOPORTE OPERATIVO DE LA AGENCIA DE EDUCACIÓN POSTSECUNDARIA DE MEDELLÍN - SAPIENCIA.</v>
          </cell>
          <cell r="C437">
            <v>45084</v>
          </cell>
          <cell r="D437">
            <v>45169</v>
          </cell>
          <cell r="E437">
            <v>8909835</v>
          </cell>
          <cell r="F437">
            <v>2545667</v>
          </cell>
          <cell r="G437">
            <v>6364168</v>
          </cell>
        </row>
        <row r="438">
          <cell r="A438" t="str">
            <v>435 DE 2023</v>
          </cell>
          <cell r="B438" t="str">
            <v>PRESTACIÓN DE SERVICIOS PROFESIONALES PARA EL ACOMPAÑAMIENTO INTEGRAL EN LOS TERRITORIOS A LOS BENEFICIARIOS, INSTITUCIONES Y ENTIDADES EN LA DIVULGACIÓN DEL PROGRAMA ÚNICO DE ACCESO Y PERMANENCIA DE SAPIENCIA.</v>
          </cell>
          <cell r="C438">
            <v>45084</v>
          </cell>
          <cell r="D438">
            <v>45169</v>
          </cell>
          <cell r="E438">
            <v>14244115</v>
          </cell>
          <cell r="F438">
            <v>4069747</v>
          </cell>
          <cell r="G438">
            <v>10174368</v>
          </cell>
        </row>
        <row r="439">
          <cell r="A439" t="str">
            <v>436 DE 2023</v>
          </cell>
          <cell r="B439" t="str">
            <v>PRESTACIÓN DE SERVICIOS PARA APOYAR EL PROCESO DE ATENCIÓN A LA CIUDADANÍA EN LA AGENCIA DE EDUCACIÓN POSTSECUNDARIA DE MEDELLÍN – SAPIENCIA.</v>
          </cell>
          <cell r="C439">
            <v>45084</v>
          </cell>
          <cell r="D439">
            <v>45169</v>
          </cell>
          <cell r="E439">
            <v>6972916</v>
          </cell>
          <cell r="F439">
            <v>1992262</v>
          </cell>
          <cell r="G439">
            <v>4980654</v>
          </cell>
        </row>
        <row r="440">
          <cell r="A440" t="str">
            <v>437 DE 2023</v>
          </cell>
          <cell r="B440" t="str">
            <v>PRESTACIÓN DE SERVICIOS DE APOYO A LA GESTIÓN PARA EL DESARROLLO DE ACTIVIDADES OPERATIVAS, LOGÍSTICAS Y GESTIÓN DOCUMENTAL RELACIONADA CON LA OPERACIÓN DEL PROGRAMA ÚNICO DE ACCESO Y PERMANENCIA DE SAPIENCIA.</v>
          </cell>
          <cell r="C440">
            <v>45084</v>
          </cell>
          <cell r="D440">
            <v>45291</v>
          </cell>
          <cell r="E440">
            <v>16934224</v>
          </cell>
          <cell r="F440">
            <v>1992262</v>
          </cell>
          <cell r="G440">
            <v>14941962</v>
          </cell>
        </row>
        <row r="441">
          <cell r="A441" t="str">
            <v>438 DE 2023</v>
          </cell>
          <cell r="B441" t="str">
            <v>PRESTACIÓN DE SERVICIOS PROFESIONALES PARA APOYAR LA GESTIÓN OPERATIVA Y SUPERVISIÓN DE CONTRATOS BAJO EL COMPONENTE TÉCNICO, FINANCIERO, CONTABLE Y ADMINISTRATIVO DE LA DIRECCIÓN TÉCNICA DE FONDOS DE SAPIENCIA.</v>
          </cell>
          <cell r="C441">
            <v>45084</v>
          </cell>
          <cell r="D441">
            <v>45291</v>
          </cell>
          <cell r="E441">
            <v>38911062</v>
          </cell>
          <cell r="F441">
            <v>4577772</v>
          </cell>
          <cell r="G441">
            <v>34333290</v>
          </cell>
        </row>
        <row r="442">
          <cell r="A442" t="str">
            <v>439 DE 2023</v>
          </cell>
          <cell r="B442" t="str">
            <v>PRESTACIÓN DE SERVICIOS DE APOYO A LA GESTIÓN PARA EL DESARROLLO DE ACTIVIDADES OPERATIVAS, LOGÍSTICAS Y GESTIÓN DOCUMENTAL RELACIONADA CON LA OPERACIÓN DEL PROGRAMA ÚNICO DE ACCESO Y PERMANENCIA DE SAPIENCIA.</v>
          </cell>
          <cell r="C442">
            <v>45084</v>
          </cell>
          <cell r="D442">
            <v>45291</v>
          </cell>
          <cell r="E442">
            <v>16934224</v>
          </cell>
          <cell r="F442">
            <v>1992262</v>
          </cell>
          <cell r="G442">
            <v>14941962</v>
          </cell>
        </row>
        <row r="443">
          <cell r="A443" t="str">
            <v>440 DE 2023</v>
          </cell>
          <cell r="B443" t="str">
            <v>PRESTACIÓN DE SERVICIOS PROFESIONALES PARA APOYAR LA GESTIÓN OPERATIVA Y SUPERVISIÓN DE CONTRATOS BAJO EL COMPONENTE TÉCNICO, FINANCIERO, CONTABLE Y ADMINISTRATIVO DE LA DIRECCIÓN TÉCNICA DE FONDOS DE SAPIENCIA.</v>
          </cell>
          <cell r="C443">
            <v>45084</v>
          </cell>
          <cell r="D443">
            <v>45107</v>
          </cell>
          <cell r="E443">
            <v>43238711</v>
          </cell>
          <cell r="F443">
            <v>5086907</v>
          </cell>
          <cell r="G443">
            <v>0</v>
          </cell>
        </row>
        <row r="444">
          <cell r="A444" t="str">
            <v>441 DE 2023</v>
          </cell>
          <cell r="B444" t="str">
            <v>PRESTACIÓN DE SERVICIOS DE APOYO A LA GESTIÓN PARA EL DESARROLLO DE ACTIVIDADES OPERATIVAS, LOGÍSTICAS Y GESTIÓN DOCUMENTAL RELACIONADA CON LA OPERACIÓN DEL PROGRAMA ÚNICO DE ACCESO Y PERMANENCIA DE SAPIENCIA.</v>
          </cell>
          <cell r="C444">
            <v>45084</v>
          </cell>
          <cell r="D444">
            <v>45291</v>
          </cell>
          <cell r="E444">
            <v>16934224</v>
          </cell>
          <cell r="F444">
            <v>1992262</v>
          </cell>
          <cell r="G444">
            <v>14941962</v>
          </cell>
        </row>
        <row r="445">
          <cell r="A445" t="str">
            <v>442 DE 2023</v>
          </cell>
          <cell r="B445" t="str">
            <v>PRESTACIÓN DE SERVICIOS PROFESIONALES PARA EL ACOMPAÑAMIENTO INTEGRAL EN LOS TERRITORIOS A LOS BENEFICIARIOS, INSTITUCIONES Y ENTIDADES EN LA DIVULGACIÓN DEL PROGRAMA ÚNICO DE ACCESO Y PERMANENCIA DE SAPIENCIA.</v>
          </cell>
          <cell r="C445">
            <v>45084</v>
          </cell>
          <cell r="D445">
            <v>45291</v>
          </cell>
          <cell r="E445">
            <v>30250929</v>
          </cell>
          <cell r="F445">
            <v>3558933</v>
          </cell>
          <cell r="G445">
            <v>26691996</v>
          </cell>
        </row>
        <row r="446">
          <cell r="A446" t="str">
            <v>443 DE 2023</v>
          </cell>
          <cell r="B446" t="str">
            <v>PRESTACIÓN DE SERVICIOS PROFESIONALES PARA APOYAR INTEGRALMENTE LA GESTIÓN ADMINISTRATIVA, FINANCIERA, GIROS Y SOPORTE OPERATIVO DE LA DIRECCIÓN TÉCNICA DE FONDOS DE SAPIENCIA.</v>
          </cell>
          <cell r="C446">
            <v>45084</v>
          </cell>
          <cell r="D446">
            <v>45291</v>
          </cell>
          <cell r="E446">
            <v>38911062</v>
          </cell>
          <cell r="F446">
            <v>4577772</v>
          </cell>
          <cell r="G446">
            <v>34333290</v>
          </cell>
        </row>
        <row r="447">
          <cell r="A447" t="str">
            <v>444 DE 2023</v>
          </cell>
          <cell r="B447" t="str">
            <v>PRESTACIÓN DE SERVICIOS PROFESIONALES PARA APOYAR INTEGRALMENTE LA GESTIÓN ADMINISTRATIVA, FINANCIERA, GIROS Y SOPORTE OPERATIVO DE LA DIRECCIÓN TÉCNICA DE FONDOS DE SAPIENCIA.</v>
          </cell>
          <cell r="C447">
            <v>45084</v>
          </cell>
          <cell r="D447">
            <v>45291</v>
          </cell>
          <cell r="E447">
            <v>38911062</v>
          </cell>
          <cell r="F447">
            <v>4577772</v>
          </cell>
          <cell r="G447">
            <v>34333290</v>
          </cell>
        </row>
        <row r="448">
          <cell r="A448" t="str">
            <v>445 DE 2023</v>
          </cell>
          <cell r="B448" t="str">
            <v>PRESTACIÓN DE SERVICIOS PARA APOYAR EL PROCESO DE ATENCIÓN A LA CIUDADANÍA EN LA AGENCIA DE EDUCACIÓN POSTSECUNDARIA DE MEDELLÍN – SAPIENCIA.</v>
          </cell>
          <cell r="C448">
            <v>45084</v>
          </cell>
          <cell r="D448">
            <v>45291</v>
          </cell>
          <cell r="E448">
            <v>16934224</v>
          </cell>
          <cell r="F448">
            <v>1992262</v>
          </cell>
          <cell r="G448">
            <v>14941962</v>
          </cell>
        </row>
        <row r="449">
          <cell r="A449" t="str">
            <v>446 DE 2023</v>
          </cell>
          <cell r="B449" t="str">
            <v>PRESTACIÓN DE SERVICIOS PROFESIONALES EN CONTADURÍA PÚBLICA PARA EL APOYO CONTABLE, A LA GESTIÓN Y EL FORTALECIMIENTO DE LOS PROCESOS DEL SISTEMA DE CONTROL INTERNO DE LA AGENCIA DE EDUCACIÓN POSTSECUNDARIA DE MEDELLÍN-SAPIENCIA.</v>
          </cell>
          <cell r="C449">
            <v>45084</v>
          </cell>
          <cell r="D449">
            <v>45291</v>
          </cell>
          <cell r="E449">
            <v>30250929</v>
          </cell>
          <cell r="F449">
            <v>3558933</v>
          </cell>
          <cell r="G449">
            <v>26691996</v>
          </cell>
        </row>
        <row r="450">
          <cell r="A450" t="str">
            <v>447 DE 2023</v>
          </cell>
          <cell r="B450" t="str">
            <v>PRESTACIÓN DE SERVICIOS PROFESIONALES PARA EL ACOMPAÑAMIENTO JURÍDICO EN CONTRATACIÓN PÚBLICA DE LA AGENCIA DE EDUCACIÓN POSTSECUNDARIA DE MEDELLÍN – SAPIENCIA</v>
          </cell>
          <cell r="C450">
            <v>45084</v>
          </cell>
          <cell r="D450">
            <v>45169</v>
          </cell>
          <cell r="E450">
            <v>14244115</v>
          </cell>
          <cell r="F450">
            <v>4069747</v>
          </cell>
          <cell r="G450">
            <v>10174368</v>
          </cell>
        </row>
        <row r="451">
          <cell r="A451" t="str">
            <v>448 DE 2023</v>
          </cell>
          <cell r="B451" t="str">
            <v>PRESTACIÓN DE SERVICIOS COMO TECNÓLOGO(A) PARA LA ADMINISTRACIÓN DE HERRAMIENTAS DE INTELIGENCIA DE NEGOCIOS, CONTROL DE PROYECTOS Y EL DESARROLLO, IMPLEMENTACIÓN Y PUESTA EN MARCHA DE APLICATIVOS Y FORMULARIOS PARA LA AGENCIA DE EDUCACIÓN POSTSECUNDARIA DE MEDELLÍN. - SAPIENCIA</v>
          </cell>
          <cell r="C451">
            <v>45084</v>
          </cell>
          <cell r="D451">
            <v>45291</v>
          </cell>
          <cell r="E451">
            <v>28223699</v>
          </cell>
          <cell r="F451">
            <v>3320435</v>
          </cell>
          <cell r="G451">
            <v>24903264</v>
          </cell>
        </row>
        <row r="452">
          <cell r="A452" t="str">
            <v>449 DE 2023</v>
          </cell>
          <cell r="B452" t="str">
            <v xml:space="preserve"> CONVENIO INTERADMINISTRATIVO PARA FORTALECER LAS ÁREAS DE BIENESTAR Y PERMANENCIA, MEDIANTE LA IMPLEMENTACIÓN DEL PROGRAMA DE MONITORIAS, APOYO AL APRENDIZAJE Y ACOMPAÑAMIENTO PSICOSOCIAL, PARA LOS ESTUDIANTES DE PREGRADO MATRICULADOS EN INSTITUCIÓN UNIVERSITARIA ADSCRITA A LA ESTRUCTURA ADMINISTRATIVA DEL DISTRITO DE MEDELLÍN.</v>
          </cell>
          <cell r="C452">
            <v>45100</v>
          </cell>
          <cell r="D452">
            <v>45275</v>
          </cell>
          <cell r="E452">
            <v>216000000</v>
          </cell>
          <cell r="F452">
            <v>0</v>
          </cell>
          <cell r="G452">
            <v>216000000</v>
          </cell>
        </row>
        <row r="453">
          <cell r="A453" t="str">
            <v>450 DE 2023</v>
          </cell>
          <cell r="B453" t="str">
            <v>CONTRATO INTERADMINISTRATIVO PARA LA ADQUISICIÓN, INSTALACIÓN, IMPLEMENTACIÓN, CERTIFICACIÓN Y LEGALIZACIÓN DE UNA SOLUCIÓN SOLAR INTEGRAL, MEDIANTE PANELES SOLARES PARA LA CIUDADELA DE LA CUARTA REVOLUCIÓN Y LA TRANSFORMACIÓN DEL APRENDIZAJE - C4TA.</v>
          </cell>
          <cell r="C453">
            <v>45114</v>
          </cell>
          <cell r="D453">
            <v>45267</v>
          </cell>
          <cell r="E453">
            <v>598405708</v>
          </cell>
          <cell r="F453">
            <v>0</v>
          </cell>
          <cell r="G453">
            <v>598405708</v>
          </cell>
        </row>
        <row r="454">
          <cell r="A454" t="str">
            <v>451 DE 2023</v>
          </cell>
          <cell r="B454" t="str">
            <v>PRESTACIÓN DE SERVICIOS PROFESIONALES PARA APOYAR LA SUPERVISIÓN DE CONTRATOS DESIGNADOS EN LA SUBDIRECCIÓN ADMINISTRATIVA, FINANCIERA Y DE APOYO A LA GESTIÓN DE LA AGENCIA DE EDUCACIÓN POSTSECUNDARIA DE MEDELLÍN-SAPIENCIA</v>
          </cell>
          <cell r="C454">
            <v>45103</v>
          </cell>
          <cell r="D454">
            <v>45291</v>
          </cell>
          <cell r="E454">
            <v>39211576</v>
          </cell>
          <cell r="F454">
            <v>0</v>
          </cell>
          <cell r="G454">
            <v>39211576</v>
          </cell>
        </row>
        <row r="455">
          <cell r="A455" t="str">
            <v>452 DE 2023</v>
          </cell>
          <cell r="B455" t="str">
            <v>PRESTACIÓN DE SERVICIOS PROFESIONALES EN DERECHO PARA APOYAR INTEGRALMENTE A LA DIRECCIÓN TÉCNICA DE FONDOS DE LA AGENCIA DE EDUCACIÓN POSTSECUNDARIA DE MEDELLÍN - SAPIENCIA.</v>
          </cell>
          <cell r="C455">
            <v>45090</v>
          </cell>
          <cell r="D455">
            <v>45291</v>
          </cell>
          <cell r="E455">
            <v>33575414</v>
          </cell>
          <cell r="F455">
            <v>3052310</v>
          </cell>
          <cell r="G455">
            <v>30523104</v>
          </cell>
        </row>
        <row r="456">
          <cell r="A456" t="str">
            <v>453 DE 2023</v>
          </cell>
          <cell r="B456" t="str">
            <v>PRESTACIÓN DE SERVICIOS PROFESIONALES PARA APOYAR EL DISEÑO E IMPLEMENTACIÓN DE ESTRATEGIAS DE ACOMPAÑAMIENTO DIRIGIDAS A BENEFICIARIOS Y FAMILIAS QUE HACEN PARTE DEL PROGRAMA ÚNICO DE ACCESO Y PERMANENCIA DE SAPIENCIA.</v>
          </cell>
          <cell r="C456">
            <v>45098</v>
          </cell>
          <cell r="D456">
            <v>45291</v>
          </cell>
          <cell r="E456">
            <v>32218832</v>
          </cell>
          <cell r="F456">
            <v>1695728</v>
          </cell>
          <cell r="G456">
            <v>30523104</v>
          </cell>
        </row>
        <row r="457">
          <cell r="A457" t="str">
            <v>454 DE 2023</v>
          </cell>
          <cell r="B457" t="str">
            <v>PRESTACIÓN DE SERVICIOS PROFESIONALES ESPECIALIZADOS EN DERECHO PARA APOYAR INTEGRALMENTE A LA DIRECCIÓN TÉCNICA DE FONDOS DE LA AGENCIA DE EDUCACIÓN POSTSECUNDARIA DE MEDELLÍN - SAPIENCIA.</v>
          </cell>
          <cell r="C457">
            <v>45103</v>
          </cell>
          <cell r="D457">
            <v>45291</v>
          </cell>
          <cell r="E457">
            <v>43131881</v>
          </cell>
          <cell r="F457">
            <v>1165727</v>
          </cell>
          <cell r="G457">
            <v>41966154</v>
          </cell>
        </row>
        <row r="458">
          <cell r="A458" t="str">
            <v>455 DE 2023</v>
          </cell>
          <cell r="B458" t="str">
            <v>PRESTACIÓN DE SERVICIOS PARA APOYAR INTEGRALMENTE LO RELACIONADO CON LA PRESTACIÓN DEL SERVICIO SOCIAL.</v>
          </cell>
          <cell r="C458">
            <v>45090</v>
          </cell>
          <cell r="D458">
            <v>45291</v>
          </cell>
          <cell r="E458">
            <v>21001754</v>
          </cell>
          <cell r="F458">
            <v>1909250</v>
          </cell>
          <cell r="G458">
            <v>19092504</v>
          </cell>
        </row>
        <row r="459">
          <cell r="A459" t="str">
            <v>456 DE 2023</v>
          </cell>
          <cell r="B459" t="str">
            <v>PRESTACIÓN DE SERVICIOS COMO TÉCNICO PARA EL APOYO ASISTENCIAL EN PROCESOS ADMINISTRATIVOS Y OPERATIVOS DE LA DIRECCIÓN TÉCNICA DE FONDOS DE SAPIENCIA.</v>
          </cell>
          <cell r="C459">
            <v>45090</v>
          </cell>
          <cell r="D459">
            <v>45102</v>
          </cell>
          <cell r="E459">
            <v>27393590</v>
          </cell>
          <cell r="F459">
            <v>0</v>
          </cell>
          <cell r="G459">
            <v>27393590</v>
          </cell>
        </row>
        <row r="460">
          <cell r="A460" t="str">
            <v>457 DE 2023</v>
          </cell>
          <cell r="B460" t="str">
            <v>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v>
          </cell>
          <cell r="C460">
            <v>45090</v>
          </cell>
          <cell r="D460">
            <v>45291</v>
          </cell>
          <cell r="E460">
            <v>33575414</v>
          </cell>
          <cell r="F460">
            <v>3052310</v>
          </cell>
          <cell r="G460">
            <v>30523104</v>
          </cell>
        </row>
        <row r="461">
          <cell r="A461" t="str">
            <v>458 DE 2023</v>
          </cell>
          <cell r="B461" t="str">
            <v>PRESTACIÓN DE SERVICIOS PROFESIONALES DE APOYO PARA EL DISEÑO E IMPLEMENTACIÓN DE ESTRATEGIAS DE ACOMPAÑAMIENTO DIRIGIDAS A BENEFICIARIOS Y FAMILIAS QUE HACEN PARTE DE LOS PROGRAMAS PARA EL ACCESO Y PERMANENCIA DE SAPIENCIA.</v>
          </cell>
          <cell r="C461">
            <v>45090</v>
          </cell>
          <cell r="D461">
            <v>45291</v>
          </cell>
          <cell r="E461">
            <v>33575414</v>
          </cell>
          <cell r="F461">
            <v>3052310</v>
          </cell>
          <cell r="G461">
            <v>30523104</v>
          </cell>
        </row>
        <row r="462">
          <cell r="A462" t="str">
            <v>459 DE 2023</v>
          </cell>
          <cell r="B462"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462">
            <v>45103</v>
          </cell>
          <cell r="D462">
            <v>45291</v>
          </cell>
          <cell r="E462">
            <v>35286993</v>
          </cell>
          <cell r="F462">
            <v>0</v>
          </cell>
          <cell r="G462">
            <v>35286993</v>
          </cell>
        </row>
        <row r="463">
          <cell r="A463" t="str">
            <v>460 DE 2023</v>
          </cell>
          <cell r="B463" t="str">
            <v>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v>
          </cell>
          <cell r="C463">
            <v>45090</v>
          </cell>
          <cell r="D463">
            <v>45291</v>
          </cell>
          <cell r="E463">
            <v>16436158</v>
          </cell>
          <cell r="F463">
            <v>1494196</v>
          </cell>
          <cell r="G463">
            <v>14941962</v>
          </cell>
        </row>
        <row r="464">
          <cell r="A464" t="str">
            <v>461 DE 2023</v>
          </cell>
          <cell r="B464" t="str">
            <v>PRESTACIÓN DE SERVICIOS PROFESIONALES DE APOYO PARA EL DISEÑO E IMPLEMENTACIÓN DE ESTRATEGIAS DE ACOMPAÑAMIENTO DIRIGIDAS A BENEFICIARIOS Y FAMILIAS QUE HACEN PARTE DE LOS PROGRAMAS PARA EL ACCESO Y PERMANENCIA DE SAPIENCIA.</v>
          </cell>
          <cell r="C464">
            <v>45090</v>
          </cell>
          <cell r="D464">
            <v>45291</v>
          </cell>
          <cell r="E464">
            <v>33575414</v>
          </cell>
          <cell r="F464">
            <v>3052310</v>
          </cell>
          <cell r="G464">
            <v>30523104</v>
          </cell>
        </row>
        <row r="465">
          <cell r="A465" t="str">
            <v>462 DE 2023</v>
          </cell>
          <cell r="B465" t="str">
            <v>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v>
          </cell>
          <cell r="C465">
            <v>45090</v>
          </cell>
          <cell r="D465">
            <v>45291</v>
          </cell>
          <cell r="E465">
            <v>27393590</v>
          </cell>
          <cell r="F465">
            <v>2490326</v>
          </cell>
          <cell r="G465">
            <v>24903264</v>
          </cell>
        </row>
        <row r="466">
          <cell r="A466" t="str">
            <v>463 DE 2023</v>
          </cell>
          <cell r="B466" t="str">
            <v>PRESTACIÓN DE SERVICIOS DE APOYO A LA GESTIÓN PARA EL DESARROLLO DE ACTIVIDADES OPERATIVAS, LOGÍSTICAS Y GESTIÓN DOCUMENTAL RELACIONADA CON LA OPERACIÓN DEL PROGRAMA ÚNICO DE ACCESO Y PERMANENCIA DE SAPIENCIA.</v>
          </cell>
          <cell r="C466">
            <v>45098</v>
          </cell>
          <cell r="D466">
            <v>45291</v>
          </cell>
          <cell r="E466">
            <v>15772071</v>
          </cell>
          <cell r="F466">
            <v>830109</v>
          </cell>
          <cell r="G466">
            <v>14941962</v>
          </cell>
        </row>
        <row r="467">
          <cell r="A467" t="str">
            <v>464 DE 2023</v>
          </cell>
          <cell r="B467" t="str">
            <v>PRESTACIÓN DE SERVICIOS DE APOYO A LA GESTIÓN PARA EL DESARROLLO DE ACTIVIDADES OPERATIVAS, LOGÍSTICAS Y GESTIÓN DOCUMENTAL RELACIONADA CON LA OPERACIÓN DEL PROGRAMA ÚNICO DE ACCESO Y PERMANENCIA DE SAPIENCIA.</v>
          </cell>
          <cell r="C467">
            <v>45090</v>
          </cell>
          <cell r="D467">
            <v>45291</v>
          </cell>
          <cell r="E467">
            <v>16436158</v>
          </cell>
          <cell r="F467">
            <v>1494196</v>
          </cell>
          <cell r="G467">
            <v>14941962</v>
          </cell>
        </row>
        <row r="468">
          <cell r="A468" t="str">
            <v>465 DE 2023</v>
          </cell>
          <cell r="B468" t="str">
            <v>PRESTACIÓN DE SERVICIOS DE APOYO A LA GESTIÓN PARA EL DESARROLLO DE ACTIVIDADES OPERATIVAS, LOGÍSTICAS Y GESTIÓN DOCUMENTAL RELACIONADA CON LA OPERACIÓN DEL PROGRAMA ÚNICO DE ACCESO Y PERMANENCIA DE SAPIENCIA.</v>
          </cell>
          <cell r="C468">
            <v>45090</v>
          </cell>
          <cell r="D468">
            <v>45291</v>
          </cell>
          <cell r="E468">
            <v>16436158</v>
          </cell>
          <cell r="F468">
            <v>1494196</v>
          </cell>
          <cell r="G468">
            <v>14941962</v>
          </cell>
        </row>
        <row r="469">
          <cell r="A469" t="str">
            <v>466 DE 2023</v>
          </cell>
          <cell r="B469" t="str">
            <v>PRESTACIÓN DE SERVICIOS DE APOYO A LA GESTIÓN PARA EL DESARROLLO DE ACTIVIDADES OPERATIVAS, LOGÍSTICAS Y GESTIÓN DOCUMENTAL RELACIONADA CON LA OPERACIÓN DEL PROGRAMA ÚNICO DE ACCESO Y PERMANENCIA DE SAPIENCIA.</v>
          </cell>
          <cell r="C469">
            <v>45090</v>
          </cell>
          <cell r="D469">
            <v>45291</v>
          </cell>
          <cell r="E469">
            <v>16436158</v>
          </cell>
          <cell r="F469">
            <v>1494196</v>
          </cell>
          <cell r="G469">
            <v>14941962</v>
          </cell>
        </row>
        <row r="470">
          <cell r="A470" t="str">
            <v>467 DE 2023</v>
          </cell>
          <cell r="B470" t="str">
            <v>PRESTACIÓN DE SERVICIOS DE APOYO A LA GESTIÓN PARA EL DESARROLLO DE ACTIVIDADES OPERATIVAS, LOGÍSTICAS Y GESTIÓN DOCUMENTAL RELACIONADA CON LA OPERACIÓN DEL PROGRAMA ÚNICO DE ACCESO Y PERMANENCIA DE SAPIENCIA.</v>
          </cell>
          <cell r="C470">
            <v>45098</v>
          </cell>
          <cell r="D470">
            <v>45291</v>
          </cell>
          <cell r="E470">
            <v>15772071</v>
          </cell>
          <cell r="F470">
            <v>830109</v>
          </cell>
          <cell r="G470">
            <v>14941962</v>
          </cell>
        </row>
        <row r="471">
          <cell r="A471" t="str">
            <v>468 DE 2023</v>
          </cell>
          <cell r="B471" t="str">
            <v>PRESTACIÓN DE SERVICIOS DE APOYO A LA GESTIÓN PARA EL DESARROLLO DE ACTIVIDADES OPERATIVAS, LOGÍSTICAS Y GESTIÓN DOCUMENTAL RELACIONADA CON LA OPERACIÓN DEL PROGRAMA ÚNICO DE ACCESO Y PERMANENCIA DE SAPIENCIA.</v>
          </cell>
          <cell r="C471">
            <v>45090</v>
          </cell>
          <cell r="D471">
            <v>45291</v>
          </cell>
          <cell r="E471">
            <v>16436158</v>
          </cell>
          <cell r="F471">
            <v>1494196</v>
          </cell>
          <cell r="G471">
            <v>14941962</v>
          </cell>
        </row>
        <row r="472">
          <cell r="A472" t="str">
            <v>469 DE 2023</v>
          </cell>
          <cell r="B472" t="str">
            <v>PRESTACIÓN DE SERVICIOS DE APOYO A LA GESTIÓN PARA EL DESARROLLO DE ACTIVIDADES OPERATIVAS, LOGÍSTICAS Y GESTIÓN DOCUMENTAL RELACIONADA CON LA OPERACIÓN DEL PROGRAMA ÚNICO DE ACCESO Y PERMANENCIA DE SAPIENCIA.</v>
          </cell>
          <cell r="C472">
            <v>45090</v>
          </cell>
          <cell r="D472">
            <v>45107</v>
          </cell>
          <cell r="E472">
            <v>16436158</v>
          </cell>
          <cell r="F472">
            <v>1494196</v>
          </cell>
          <cell r="G472">
            <v>0</v>
          </cell>
        </row>
        <row r="473">
          <cell r="A473" t="str">
            <v>470 DE 2023</v>
          </cell>
          <cell r="B473" t="str">
            <v>PRESTACIÓN DE SERVICIOS DE APOYO A LA GESTIÓN PARA EL DESARROLLO DE ACTIVIDADES OPERATIVAS, LOGÍSTICAS Y GESTIÓN DOCUMENTAL RELACIONADA CON LA OPERACIÓN DEL PROGRAMA ÚNICO DE ACCESO Y PERMANENCIA DE SAPIENCIA.</v>
          </cell>
          <cell r="C473">
            <v>45090</v>
          </cell>
          <cell r="D473">
            <v>45104</v>
          </cell>
          <cell r="E473">
            <v>16436158</v>
          </cell>
          <cell r="F473">
            <v>0</v>
          </cell>
          <cell r="G473">
            <v>16436158</v>
          </cell>
        </row>
        <row r="474">
          <cell r="A474" t="str">
            <v>471 DE 2023</v>
          </cell>
          <cell r="B474" t="str">
            <v>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v>
          </cell>
          <cell r="C474">
            <v>45103</v>
          </cell>
          <cell r="D474">
            <v>45291</v>
          </cell>
          <cell r="E474">
            <v>31370968</v>
          </cell>
          <cell r="F474">
            <v>0</v>
          </cell>
          <cell r="G474">
            <v>31370968</v>
          </cell>
        </row>
        <row r="475">
          <cell r="A475" t="str">
            <v>472 DE 2023</v>
          </cell>
          <cell r="B475" t="str">
            <v>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v>
          </cell>
          <cell r="C475">
            <v>45090</v>
          </cell>
          <cell r="D475">
            <v>45291</v>
          </cell>
          <cell r="E475">
            <v>33575414</v>
          </cell>
          <cell r="F475">
            <v>3052310</v>
          </cell>
          <cell r="G475">
            <v>30523104</v>
          </cell>
        </row>
        <row r="476">
          <cell r="A476" t="str">
            <v>473 DE 2023</v>
          </cell>
          <cell r="B476" t="str">
            <v>PRESTAR LOS SERVICIOS PROFESIONALES EN ACTIVIDADES RELACIONADAS CON LA DINAMIZACIÓN Y DIFUSIÓN DE LAS ESTRATEGIAS DEL PROYECTO “FORTALECIMIENTO DEL ECOSISTEMA DE EDUCACIÓN DIGITAL-@MEDELLÍN” DE LA SUBDIRECCIÓN PARA LA GESTIÓN DE LA EDUCACIÓN POSTSECUNDARIA</v>
          </cell>
          <cell r="C476">
            <v>45090</v>
          </cell>
          <cell r="D476">
            <v>45291</v>
          </cell>
          <cell r="E476">
            <v>33575414</v>
          </cell>
          <cell r="F476">
            <v>3052310</v>
          </cell>
          <cell r="G476">
            <v>30523104</v>
          </cell>
        </row>
        <row r="477">
          <cell r="A477" t="str">
            <v>474 DE 2023</v>
          </cell>
          <cell r="B477" t="str">
            <v>PRESTACIÓN DE SERVICIOS PROFESIONALES PARA APOYAR LA SUPERVISIÓN DE CONTRATOS PARA LA AGENCIA DE EDUCACIÓN POSTSECUNDARIA DE MEDELLÍN-SAPIENCIA</v>
          </cell>
          <cell r="C477">
            <v>45090</v>
          </cell>
          <cell r="D477">
            <v>45291</v>
          </cell>
          <cell r="E477">
            <v>37766619</v>
          </cell>
          <cell r="F477">
            <v>3433329</v>
          </cell>
          <cell r="G477">
            <v>34333290</v>
          </cell>
        </row>
        <row r="478">
          <cell r="A478" t="str">
            <v>475 DE 2023</v>
          </cell>
          <cell r="B478" t="str">
            <v>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v>
          </cell>
          <cell r="C478">
            <v>45090</v>
          </cell>
          <cell r="D478">
            <v>45291</v>
          </cell>
          <cell r="E478">
            <v>21001754</v>
          </cell>
          <cell r="F478">
            <v>1909250</v>
          </cell>
          <cell r="G478">
            <v>19092504</v>
          </cell>
        </row>
        <row r="479">
          <cell r="A479" t="str">
            <v>476 DE 2023</v>
          </cell>
          <cell r="B479" t="str">
            <v>PRESTACIÓN DE SERVICIOS TECNOLÓGICOS PARA EL APOYO TÉCNICO EN LA ADMINISTRACIÓN DE NUBE PÚBLICA Y PRIVADA, DESARROLLOS E IMPLEMENTACIÓN DE APLICATIVOS FORMULARIOS Y DEMÁS RELACIONADO PARA LA AGENCIA DE EDUCACIÓN POSTSECUNDARIA DE MEDELLÍN. - SAPIENCIA</v>
          </cell>
          <cell r="C479">
            <v>45090</v>
          </cell>
          <cell r="D479">
            <v>45291</v>
          </cell>
          <cell r="E479">
            <v>27393590</v>
          </cell>
          <cell r="F479">
            <v>2490326</v>
          </cell>
          <cell r="G479">
            <v>24903264</v>
          </cell>
        </row>
        <row r="480">
          <cell r="A480" t="str">
            <v>477 DE 2023</v>
          </cell>
          <cell r="B480" t="str">
            <v>PRESTACIÓN DE SERVICIOS TECNOLÓGICOS PARA EL APOYO TÉCNICO EN EL DESARROLLO, IMPLEMENTACIÓN Y PUESTA EN MARCHA DE APLICATIVOS, FORMULARIOS Y DEMÁS RELACIONADO PARA LA AGENCIA DE EDUCACIÓN POSTSECUNDARIA DE MEDELLÍN. – SAPIENCIA</v>
          </cell>
          <cell r="C480">
            <v>45090</v>
          </cell>
          <cell r="D480">
            <v>45169</v>
          </cell>
          <cell r="E480">
            <v>10791414</v>
          </cell>
          <cell r="F480">
            <v>2490326</v>
          </cell>
          <cell r="G480">
            <v>8301088</v>
          </cell>
        </row>
        <row r="481">
          <cell r="A481" t="str">
            <v>478 DE 2023</v>
          </cell>
          <cell r="B481" t="str">
            <v>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v>
          </cell>
          <cell r="C481">
            <v>45090</v>
          </cell>
          <cell r="D481">
            <v>45169</v>
          </cell>
          <cell r="E481">
            <v>6474850</v>
          </cell>
          <cell r="F481">
            <v>1494196</v>
          </cell>
          <cell r="G481">
            <v>4980654</v>
          </cell>
        </row>
        <row r="482">
          <cell r="A482" t="str">
            <v>479 DE 2023</v>
          </cell>
          <cell r="B482" t="str">
            <v>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v>
          </cell>
          <cell r="C482">
            <v>45098</v>
          </cell>
          <cell r="D482">
            <v>45291</v>
          </cell>
          <cell r="E482">
            <v>40271349</v>
          </cell>
          <cell r="F482">
            <v>0</v>
          </cell>
          <cell r="G482">
            <v>40271349</v>
          </cell>
        </row>
        <row r="483">
          <cell r="A483" t="str">
            <v>480 DE 2023</v>
          </cell>
          <cell r="B483" t="str">
            <v>PRESTACIÓN DE SERVICIOS PARA APOYAR LAS ACTIVIDADES ADMINISTRATIVAS Y LOGÍSTICAS DE FORMA INTEGRAL EN DIFERENTES SEDES DONDE SE OFERTAN LOS SERVICIOS DE LA AGENCIA DE EDUCACIÓN POSTSECUNDARIA DE MEDELLÍN - SAPIENCIA</v>
          </cell>
          <cell r="C483">
            <v>45090</v>
          </cell>
          <cell r="D483">
            <v>45291</v>
          </cell>
          <cell r="E483">
            <v>16436158</v>
          </cell>
          <cell r="F483">
            <v>1494196</v>
          </cell>
          <cell r="G483">
            <v>14941962</v>
          </cell>
        </row>
        <row r="484">
          <cell r="A484" t="str">
            <v>481 DE 2023</v>
          </cell>
          <cell r="B484" t="str">
            <v xml:space="preserve">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	</v>
          </cell>
          <cell r="C484">
            <v>45090</v>
          </cell>
          <cell r="D484">
            <v>45169</v>
          </cell>
          <cell r="E484">
            <v>16532448</v>
          </cell>
          <cell r="F484">
            <v>3815180</v>
          </cell>
          <cell r="G484">
            <v>12717268</v>
          </cell>
        </row>
        <row r="485">
          <cell r="A485" t="str">
            <v>482 DE 2023</v>
          </cell>
          <cell r="B485" t="str">
            <v>PRESTACIÓN DE SERVICIOS TÉCNICOS CON RELACIÓN A PROCESOS DE MESA DE SERVICIO O SOPORTE EN SITIO DE LA INFRAESTRUCTURA TECNOLÓGICA FÍSICA DE LA SEDE PRINCIPAL Y DEMÁS QUE SE REQUIERAN PARA LA CIUDADELA DE LA CUARTA REVOLUCIÓN Y LA TRANSFORMACIÓN DEL APRENDIZAJE – C4TA</v>
          </cell>
          <cell r="C485">
            <v>45090</v>
          </cell>
          <cell r="D485">
            <v>45291</v>
          </cell>
          <cell r="E485">
            <v>27393590</v>
          </cell>
          <cell r="F485">
            <v>2490326</v>
          </cell>
          <cell r="G485">
            <v>24903264</v>
          </cell>
        </row>
        <row r="486">
          <cell r="A486" t="str">
            <v>483 DE 2023</v>
          </cell>
          <cell r="B486" t="str">
            <v>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C486">
            <v>45090</v>
          </cell>
          <cell r="D486">
            <v>45291</v>
          </cell>
          <cell r="E486">
            <v>21001754</v>
          </cell>
          <cell r="F486">
            <v>1909250</v>
          </cell>
          <cell r="G486">
            <v>19092504</v>
          </cell>
        </row>
        <row r="487">
          <cell r="A487" t="str">
            <v>484 DE 2023</v>
          </cell>
          <cell r="B487" t="str">
            <v>PRESTACIÓN DE SERVICIOS COMO AUXILIAR ADMINISTRATIVO DE APOYO A LA ORGANIZACIÓN, CONSERVACIÓN Y UTILIZACIÓN ADECUADA DE LA INFORMACIÓN QUE CONFORMA EL ARCHIVO GENERAL DE LA AGENCIA DE EDUCACIÓN POSTSECUNDARIA DE MEDELLÍN-SAPIENCIA.</v>
          </cell>
          <cell r="C487">
            <v>45090</v>
          </cell>
          <cell r="D487">
            <v>45291</v>
          </cell>
          <cell r="E487">
            <v>13167000</v>
          </cell>
          <cell r="F487">
            <v>1197000</v>
          </cell>
          <cell r="G487">
            <v>11970000</v>
          </cell>
        </row>
        <row r="488">
          <cell r="A488" t="str">
            <v>485 DE 2023</v>
          </cell>
          <cell r="B488" t="str">
            <v/>
          </cell>
          <cell r="C488" t="str">
            <v>(en blanco)</v>
          </cell>
          <cell r="D488" t="str">
            <v>(en blanco)</v>
          </cell>
          <cell r="E488">
            <v>0</v>
          </cell>
        </row>
        <row r="489">
          <cell r="A489" t="str">
            <v>486 DE 2023</v>
          </cell>
          <cell r="B489" t="str">
            <v>PRESTACIÓN DE SERVICIOS PROFESIONALES PARA APOYAR LA GESTIÓN FINANCIERA Y PRESUPUESTAL DE LA AGENCIA DE EDUCACIÓN POSTSECUNDARIA DE MEDELLÍN – SAPIENCIA</v>
          </cell>
          <cell r="C489">
            <v>45103</v>
          </cell>
          <cell r="D489">
            <v>45291</v>
          </cell>
          <cell r="E489">
            <v>39211576</v>
          </cell>
          <cell r="F489">
            <v>0</v>
          </cell>
          <cell r="G489">
            <v>39211576</v>
          </cell>
        </row>
        <row r="490">
          <cell r="A490" t="str">
            <v>487 DE 2023</v>
          </cell>
          <cell r="B490" t="str">
            <v>PRESTACIÓN DE SERVICIOS PROFESIONALES PARA APOYAR LAS ESTRATEGIAS Y ACTIVIDADES RELACIONADAS CON EL PROYECTO FORTALECIMIENTO DE LA INVESTIGACIÓN, LA INNOVACIÓN Y EL EMPRENDIMIENTO DE LA SUBDIRECCIÓN PARA LA GESTIÓN DE LA EDUCACIÓN POSTSECUNDARIA</v>
          </cell>
          <cell r="C490">
            <v>45103</v>
          </cell>
          <cell r="D490">
            <v>45291</v>
          </cell>
          <cell r="E490">
            <v>39211576</v>
          </cell>
          <cell r="F490">
            <v>0</v>
          </cell>
          <cell r="G490">
            <v>39211576</v>
          </cell>
        </row>
        <row r="491">
          <cell r="A491" t="str">
            <v>488 DE 2023</v>
          </cell>
          <cell r="B491"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491">
            <v>45090</v>
          </cell>
          <cell r="D491">
            <v>45291</v>
          </cell>
          <cell r="E491">
            <v>37766619</v>
          </cell>
          <cell r="F491">
            <v>3433329</v>
          </cell>
          <cell r="G491">
            <v>34333290</v>
          </cell>
        </row>
        <row r="492">
          <cell r="A492" t="str">
            <v>489 DE 2023</v>
          </cell>
          <cell r="B492" t="str">
            <v>PRESTACIÓN DE SERVICIOS PROFESIONALES PARA EL APOYO DE LOS PROCESOS DE SUPERVISIÓN DERIVADOS DEL RELACIONAMIENTO DEL PROYECTO FORTALECIMIENTO DEL ECOSISTEMA DE EDUCACIÓN DIGITAL -@MEDELLÍN-DE LA SUBDIRECCIÓN PARA LA GESTIÓN DE LA EDUCACIÓN POSTSECUNDARIA - GEP</v>
          </cell>
          <cell r="C492">
            <v>45090</v>
          </cell>
          <cell r="D492">
            <v>45291</v>
          </cell>
          <cell r="E492">
            <v>37766619</v>
          </cell>
          <cell r="F492">
            <v>3433329</v>
          </cell>
          <cell r="G492">
            <v>34333290</v>
          </cell>
        </row>
        <row r="493">
          <cell r="A493" t="str">
            <v>490 DE 2023</v>
          </cell>
          <cell r="B493" t="str">
            <v>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v>
          </cell>
          <cell r="C493">
            <v>45090</v>
          </cell>
          <cell r="D493">
            <v>45291</v>
          </cell>
          <cell r="E493">
            <v>27393590</v>
          </cell>
          <cell r="F493">
            <v>2490326</v>
          </cell>
          <cell r="G493">
            <v>24903264</v>
          </cell>
        </row>
        <row r="494">
          <cell r="A494" t="str">
            <v>491 DE 2023</v>
          </cell>
          <cell r="B494" t="str">
            <v>PRESTACIÓN DE SERVICIOS PARA APOYAR EL PROCESO DE ATENCIÓN A LA CIUDADANÍA EN LA AGENCIA DE EDUCACIÓN POSTSECUNDARIA DE MEDELLÍN – SAPIENCIA.</v>
          </cell>
          <cell r="C494">
            <v>45098</v>
          </cell>
          <cell r="D494">
            <v>45291</v>
          </cell>
          <cell r="E494">
            <v>15772071</v>
          </cell>
          <cell r="F494">
            <v>830109</v>
          </cell>
          <cell r="G494">
            <v>14941962</v>
          </cell>
        </row>
        <row r="495">
          <cell r="A495" t="str">
            <v>492 DE 2023</v>
          </cell>
          <cell r="B495" t="str">
            <v>PRESTACIÓN DE SERVICIOS EN LA GESTIÓN ASISTENCIAL Y ADMINISTRATIVA PARA LA EJECUCIÓN DE LAS ACTIVIDADES RELACIONADAS CON EL PROCESAMIENTO Y GESTIÓN DE RECUPERACIÓN DE CARTERA DE LOS CRÉDITOS EDUCATIVOS QUE HAN INICIADO LA ETAPA FINAL DE AMORTIZACIÓN.</v>
          </cell>
          <cell r="C495">
            <v>45090</v>
          </cell>
          <cell r="D495">
            <v>45291</v>
          </cell>
          <cell r="E495">
            <v>16436158</v>
          </cell>
          <cell r="F495">
            <v>1494196</v>
          </cell>
          <cell r="G495">
            <v>14941962</v>
          </cell>
        </row>
        <row r="496">
          <cell r="A496" t="str">
            <v>493 DE 2023</v>
          </cell>
          <cell r="B496" t="str">
            <v>PRESTACIÓN DE SERVICIOS DE APOYO EN LA GESTIÓN OPERATIVA Y ADMINISTRATIVA PARA LA RECUPERACIÓN DE CARTERA DE LOS CRÉDITOS EDUCATIVOS QUE HAN INICIADO LA ETAPA FINAL DE AMORTIZACIÓN.</v>
          </cell>
          <cell r="C496">
            <v>45090</v>
          </cell>
          <cell r="D496">
            <v>45291</v>
          </cell>
          <cell r="E496">
            <v>13167000</v>
          </cell>
          <cell r="F496">
            <v>1197000</v>
          </cell>
          <cell r="G496">
            <v>11970000</v>
          </cell>
        </row>
        <row r="497">
          <cell r="A497" t="str">
            <v>494 DE 2023</v>
          </cell>
          <cell r="B497" t="str">
            <v>PRESTACIÓN DE SERVICIOS PROFESIONALES PARA APOYAR LAS ACTIVIDADES RELACIONADAS CON LA GESTIÓN DE COBRANZA PRE JURÍDICA DEL PORTAFOLIO DE CRÉDITOS EDUCATIVOS A CARGO DE LA AGENCIA DE EDUCACIÓN POSTSECUNDARIA DE MEDELLÍN – SAPIENCIA.</v>
          </cell>
          <cell r="C497">
            <v>45090</v>
          </cell>
          <cell r="D497">
            <v>45291</v>
          </cell>
          <cell r="E497">
            <v>29361196</v>
          </cell>
          <cell r="F497">
            <v>2669200</v>
          </cell>
          <cell r="G497">
            <v>26691996</v>
          </cell>
        </row>
        <row r="498">
          <cell r="A498" t="str">
            <v>495 DE 2023</v>
          </cell>
          <cell r="B498" t="str">
            <v>PRESTACIÓN DE SERVICIOS PROFESIONALES EN DISEÑO GRÁFICO Y MEDIOS AUDIOVISUALES PARA EL ÁREA DE COMUNICACIONES DE LA AGENCIA DE EDUCACIÓN POSTSECUNDARIA DE MEDELLÍN – SAPIENCIA Y LA CIUDADELA PARA LA CUARTA REVOLUCIÓN Y TRANSFORMACIÓN DEL APRENDIZAJE – C4TA.</v>
          </cell>
          <cell r="C498">
            <v>45090</v>
          </cell>
          <cell r="D498">
            <v>45291</v>
          </cell>
          <cell r="E498">
            <v>33575414</v>
          </cell>
          <cell r="F498">
            <v>3052310</v>
          </cell>
          <cell r="G498">
            <v>30523104</v>
          </cell>
        </row>
        <row r="499">
          <cell r="A499" t="str">
            <v>496 DE 2023</v>
          </cell>
          <cell r="B499" t="str">
            <v>PRESTACIÓN DE SERVICIOS PROFESIONALES ESPECIALIZADOS PARA APOYAR DESDE LA LÍNEA DE PREVENCIÓN DEL DAÑO ANTIJURÍDICO LOS PROYECTOS Y/O PROGRAMAS ESTRATÉGICOS DE ACCESO Y PERMANENCIA EN LA EDUCACIÓN POSTSECUNDARIA DE SAPIENCIA.</v>
          </cell>
          <cell r="C499">
            <v>45090</v>
          </cell>
          <cell r="D499">
            <v>45291</v>
          </cell>
          <cell r="E499">
            <v>46162769</v>
          </cell>
          <cell r="F499">
            <v>4196615</v>
          </cell>
          <cell r="G499">
            <v>41966154</v>
          </cell>
        </row>
        <row r="500">
          <cell r="A500" t="str">
            <v>497 DE 2023</v>
          </cell>
          <cell r="B500" t="str">
            <v>PRESTACIÓN DE SERVICIOS DE APOYO LOGÍSTICO Y ADMINISTRATIVO PARA EL CONTROL, SEGUIMIENTO Y NOTIFICACIÓN DE LOS ACTOS ADMINISTRATIVOS EXPEDIDOS POR LA AGENCIA DE EDUCACIÓN POSTSECUNDARIA DE MEDELLÍN- SAPIENCIA.</v>
          </cell>
          <cell r="C500">
            <v>45090</v>
          </cell>
          <cell r="D500">
            <v>45291</v>
          </cell>
          <cell r="E500">
            <v>21001754</v>
          </cell>
          <cell r="F500">
            <v>1909250</v>
          </cell>
          <cell r="G500">
            <v>19092504</v>
          </cell>
        </row>
        <row r="501">
          <cell r="A501" t="str">
            <v>498 DE 2023</v>
          </cell>
          <cell r="B501" t="str">
            <v>PRESTACIÓN DE SERVICIOS TÉCNICOS PARA EL APOYO A LA GESTIÓN Y EL FORTALECIMIENTO DE LOS PROCESOS DEL SISTEMA DE CONTROL INTERNO DE LA AGENCIA DE EDUCACIÓN POSTSECUNDARIA DE MEDELLÍN-SAPIENCIA.</v>
          </cell>
          <cell r="C501">
            <v>45111</v>
          </cell>
          <cell r="D501">
            <v>45291</v>
          </cell>
          <cell r="E501">
            <v>18774296</v>
          </cell>
          <cell r="F501">
            <v>0</v>
          </cell>
          <cell r="G501">
            <v>18774296</v>
          </cell>
        </row>
        <row r="502">
          <cell r="A502" t="str">
            <v>499 DE 2023</v>
          </cell>
          <cell r="B502" t="str">
            <v>PRESTACIÓN DE SERVICIOS PROFESIONALES PARA APOYAR LAS ACTIVIDADES ADMINISTRATIVAS, FINANCIERAS Y SOPORTE OPERATIVO DE LA AGENCIA DE EDUCACIÓN POSTSECUNDARIA DE MEDELLÍN - SAPIENCIA.</v>
          </cell>
          <cell r="C502">
            <v>45090</v>
          </cell>
          <cell r="D502">
            <v>45291</v>
          </cell>
          <cell r="E502">
            <v>33575414</v>
          </cell>
          <cell r="F502">
            <v>3052310</v>
          </cell>
          <cell r="G502">
            <v>30523104</v>
          </cell>
        </row>
        <row r="503">
          <cell r="A503" t="str">
            <v>500 DE 2023</v>
          </cell>
          <cell r="B503" t="str">
            <v xml:space="preserve">TRANSFERIR A TÍTULO GRATUITO 3.156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v>
          </cell>
          <cell r="C503">
            <v>45100</v>
          </cell>
          <cell r="D503">
            <v>45133</v>
          </cell>
          <cell r="E503">
            <v>0</v>
          </cell>
          <cell r="F503">
            <v>0</v>
          </cell>
          <cell r="G503">
            <v>0</v>
          </cell>
        </row>
        <row r="504">
          <cell r="A504" t="str">
            <v>501 DE 2023</v>
          </cell>
          <cell r="B504" t="str">
            <v xml:space="preserve">TRANSFERIR A TÍTULO GRATUITO 500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v>
          </cell>
          <cell r="C504">
            <v>45100</v>
          </cell>
          <cell r="D504">
            <v>45130</v>
          </cell>
          <cell r="E504">
            <v>0</v>
          </cell>
          <cell r="F504">
            <v>0</v>
          </cell>
          <cell r="G504">
            <v>0</v>
          </cell>
        </row>
        <row r="505">
          <cell r="A505" t="str">
            <v>502 DE 2023</v>
          </cell>
          <cell r="B505" t="str">
            <v xml:space="preserve">TRANSFERIR A TÍTULO GRATUITO 233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v>
          </cell>
          <cell r="C505">
            <v>45104</v>
          </cell>
          <cell r="D505">
            <v>45133</v>
          </cell>
          <cell r="E505">
            <v>0</v>
          </cell>
          <cell r="F505">
            <v>0</v>
          </cell>
          <cell r="G505">
            <v>0</v>
          </cell>
        </row>
        <row r="506">
          <cell r="A506" t="str">
            <v>503 DE 2023</v>
          </cell>
          <cell r="B506" t="str">
            <v>CONVENIO DE ASOCIACIÓN PARA CREAR UN ESPACIO COMÚN, EL CUAL PERMITA CONECTAR LA ACADEMIA CON LA INDUSTRIA DE LA MODA A TRAVÉS DEL APRENDIZAJE COLABORATIVO, LA INVESTIGACIÓN, EL EMPRENDIMIENTO Y LA INNOVACIÓN.</v>
          </cell>
          <cell r="C506">
            <v>45100</v>
          </cell>
          <cell r="D506">
            <v>45169</v>
          </cell>
          <cell r="E506">
            <v>280000000</v>
          </cell>
          <cell r="F506">
            <v>0</v>
          </cell>
          <cell r="G506">
            <v>280000000</v>
          </cell>
        </row>
        <row r="507">
          <cell r="A507" t="str">
            <v>504 DE 2023
504-1; 504-2; 504-3: 504-4; 504-5; 504-6; 504-7</v>
          </cell>
          <cell r="B507" t="str">
            <v>CONVENIO INTERADMINISTRATIVO PARA GARANTIZAR LA OPERACIÓN DEL PROGRAMA ÚNICO DE ACCESO Y PERMANENCIA (PUAP) EN LA LÍNEA DE MATRÍCULA CERO EN LAS INSTITUCIONES DE EDUCACIÓN SUPERIOR ADSCRITAS AL DISTRITO DE MEDELLÍN Y LAS INSTITUCIONES DE EDUCACIÓN SUPERIOR PÚBLICAS DE ORDEN DEPARTAMENTAL Y NACIONAL CON SEDE EN MEDELLÍN.</v>
          </cell>
          <cell r="C507">
            <v>45099</v>
          </cell>
          <cell r="D507">
            <v>45291</v>
          </cell>
          <cell r="E507">
            <v>0</v>
          </cell>
          <cell r="F507">
            <v>0</v>
          </cell>
          <cell r="G507">
            <v>0</v>
          </cell>
        </row>
        <row r="508">
          <cell r="A508" t="str">
            <v>505 DE 2023</v>
          </cell>
          <cell r="B508" t="str">
            <v>PRESTACIÓN DE SERVICIOS DE APOYO A LA GESTIÓN PARA EL DESARROLLO DE ACTIVIDADES OPERATIVAS, LOGÍSTICAS Y GESTIÓN DOCUMENTAL RELACIONADA CON LA OPERACIÓN DEL PROGRAMA ÚNICO DE ACCESO Y PERMANENCIA DE SAPIENCIA.</v>
          </cell>
          <cell r="C508">
            <v>45098</v>
          </cell>
          <cell r="D508">
            <v>45291</v>
          </cell>
          <cell r="E508">
            <v>15772071</v>
          </cell>
          <cell r="F508">
            <v>830109</v>
          </cell>
          <cell r="G508">
            <v>14941962</v>
          </cell>
        </row>
        <row r="509">
          <cell r="A509" t="str">
            <v>506 DE 2023</v>
          </cell>
          <cell r="B509" t="str">
            <v>ADQUISICIÓN DE PAPELERÍA Y ELEMENTOS DE OFICINA PARA ATENDER LAS NECESIDADES QUE PRESENTA LA AGENCIA DE EDUCACIÓN POSTSECUNDARIA DE MEDELLÍN- SAPIENCIA PARA EL ADECUADO DESARROLLO DE SUS FUNCIONES</v>
          </cell>
          <cell r="C509">
            <v>45100</v>
          </cell>
          <cell r="D509">
            <v>45130</v>
          </cell>
          <cell r="E509">
            <v>24482917</v>
          </cell>
          <cell r="F509">
            <v>0</v>
          </cell>
          <cell r="G509">
            <v>24482917</v>
          </cell>
        </row>
        <row r="510">
          <cell r="A510" t="str">
            <v>507 DE 2023</v>
          </cell>
          <cell r="B510" t="str">
            <v>CONTRATO INTERADMINISTRATIVO PARA LA CONSTITUCIÓN DE UN FONDO ESPECIAL DE ADMINISTRACIÓN DE RECURSOS DESTINADOS A LA OPERACIÓN DEL PROGRAMA ÚNICO DE ACCESO Y PERMANENCIA (PUAP).</v>
          </cell>
          <cell r="C510">
            <v>45103</v>
          </cell>
          <cell r="D510">
            <v>49674</v>
          </cell>
          <cell r="E510">
            <v>140132914410</v>
          </cell>
          <cell r="F510" t="e">
            <v>#N/A</v>
          </cell>
          <cell r="G510" t="e">
            <v>#N/A</v>
          </cell>
        </row>
        <row r="511">
          <cell r="A511" t="str">
            <v>508 DE 2023</v>
          </cell>
          <cell r="B511" t="str">
            <v>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v>
          </cell>
          <cell r="C511">
            <v>45103</v>
          </cell>
          <cell r="D511">
            <v>45291</v>
          </cell>
          <cell r="E511">
            <v>31370968</v>
          </cell>
          <cell r="F511">
            <v>0</v>
          </cell>
          <cell r="G511">
            <v>31370968</v>
          </cell>
        </row>
        <row r="512">
          <cell r="A512" t="str">
            <v>509 DE 2023</v>
          </cell>
          <cell r="B512" t="str">
            <v>PRESTACIÓN DE SERVICIOS PARA APOYAR EL DESPLIEGUE, MANTENIMIENTO, SEGUIMIENTO Y SEGURIDAD DE LA PLATAFORMA TECNOLÓGICA Y GESTIÓN DE SERVIDORES EN LA NUBE DE LA CIUDADELA DIGITAL @MEDELLÍN ADSCRITO A LA SUBDIRECCIÓN DE LA GESTIÓN DE EDUCACIÓN POSTSECUNDARIA</v>
          </cell>
          <cell r="C512">
            <v>45103</v>
          </cell>
          <cell r="D512">
            <v>45291</v>
          </cell>
          <cell r="E512">
            <v>25595021</v>
          </cell>
          <cell r="F512">
            <v>0</v>
          </cell>
          <cell r="G512">
            <v>25595021</v>
          </cell>
        </row>
        <row r="513">
          <cell r="A513" t="str">
            <v>510 DE 2023</v>
          </cell>
          <cell r="B513" t="str">
            <v>PRESTACIÓN DE SERVICIOS PROFESIONALES, PARA APOYAR LA ADMINISTRACIÓN DEL SISTEMA DE GESTIÓN DE LA SEGURIDAD Y SALUD EN EL TRABAJO SG-SST DE LA AGENCIA DE EDUCACIÓN POSTSECUNDARIA DE MEDELLÍN – SAPIENCIA.</v>
          </cell>
          <cell r="C513">
            <v>45103</v>
          </cell>
          <cell r="D513">
            <v>45291</v>
          </cell>
          <cell r="E513">
            <v>31370968</v>
          </cell>
          <cell r="F513">
            <v>0</v>
          </cell>
          <cell r="G513">
            <v>31370968</v>
          </cell>
        </row>
        <row r="514">
          <cell r="A514" t="str">
            <v>511 DE 2023</v>
          </cell>
          <cell r="B514" t="str">
            <v>PRESTACIÓN DE SERVICIOS PROFESIONALES PARA APOYAR LA OPERACIÓN JURÍDICA DEL COBRO DE SALDOS DE LOS CRÉDITOS OTORGADOS POR LA AGENCIA DE EDUCACIÓN POSTSECUNDARIA DE MEDELLÍN- SAPIENCIA.</v>
          </cell>
          <cell r="C514">
            <v>45103</v>
          </cell>
          <cell r="D514">
            <v>45291</v>
          </cell>
          <cell r="E514">
            <v>27433440</v>
          </cell>
          <cell r="F514">
            <v>0</v>
          </cell>
          <cell r="G514">
            <v>27433440</v>
          </cell>
        </row>
        <row r="515">
          <cell r="A515" t="str">
            <v>512 DE 2023</v>
          </cell>
          <cell r="B515" t="str">
            <v>PRESTACIÓN DE SERVICIOS PARA APOYAR LA GESTIÓN OPERATIVA Y ADMINISTRATIVA EN LA EJECUCIÓN DE LAS ACTIVIDADES RELACIONADAS CON EL PROCESAMIENTO Y GESTIÓN DE RECUPERACIÓN DE CARTERA DE LOS CRÉDITOS EDUCATIVOS QUE HAN INICIADO LA ETAPA FINAL DE AMORTIZACIÓN.</v>
          </cell>
          <cell r="C515">
            <v>45103</v>
          </cell>
          <cell r="D515">
            <v>45291</v>
          </cell>
          <cell r="E515">
            <v>19622851</v>
          </cell>
          <cell r="F515">
            <v>0</v>
          </cell>
          <cell r="G515">
            <v>19622851</v>
          </cell>
        </row>
        <row r="516">
          <cell r="A516" t="str">
            <v>513 DE 2023</v>
          </cell>
          <cell r="B516" t="str">
            <v>CONTRATAR UNA PLATAFORMA DIGITAL DE REGISTRO INTEGRAL DE APRENDIZAJE(CLR) QUE PERMITA MONITOREAR MAPEAR Y GESTIONAR LAS HABILIDADES DE LOS BENEFICIARIOS DE LA AGENCIA EN RELACIÓN CON LAS DEMANDAS DEL MERCADO LABORAL PARA CREAR RECOMENDACIONES DE RUTAS DE APRENDIZAJE</v>
          </cell>
          <cell r="C516">
            <v>45117</v>
          </cell>
          <cell r="D516">
            <v>45291</v>
          </cell>
          <cell r="E516">
            <v>500000000</v>
          </cell>
          <cell r="F516">
            <v>0</v>
          </cell>
          <cell r="G516">
            <v>509621593</v>
          </cell>
        </row>
        <row r="517">
          <cell r="A517" t="str">
            <v>514 DE 2023</v>
          </cell>
          <cell r="B517" t="str">
            <v>“CONTRATO INTERADMINISTRATIVO DE MANDATO SIN REPRESENTACIÓN PARA LA PARTICIPACIÓN EN EVENTOS Y FERIAS DE CIUDAD EN CONCORDANCIA CON EL MODELO DE CONGLOMERADO PÚBLICO DEL DISTRITO DE MEDELLÍN, PARA LA DIVULGACIÓN DE LOS PROGRAMAS MISIONALES DE LA AGENCIA DE EDUCACIÓN POSTSECUNDARIA DE MEDELLÍN SAPIENCIA”</v>
          </cell>
          <cell r="C517">
            <v>45107</v>
          </cell>
          <cell r="D517">
            <v>45291</v>
          </cell>
          <cell r="E517">
            <v>1000000000</v>
          </cell>
          <cell r="F517">
            <v>0</v>
          </cell>
          <cell r="G517">
            <v>1000000000</v>
          </cell>
        </row>
        <row r="518">
          <cell r="A518" t="str">
            <v>515 DE 2023</v>
          </cell>
          <cell r="B518" t="str">
            <v>HACER ENTREGA REAL Y MATERIAL DE BIENES MUEBLES DE PROPIEDAD DE LA AGENCIA DE EDUCACIÓN POSTSECUNDARIA – SAPIENCIA A EL INSTITUTO NACIONAL PENITENCIARIO Y CARCELARIO - INPEC, EN CALIDAD DE COMODATO O PRÉSTAMO DE USO.</v>
          </cell>
          <cell r="C518" t="str">
            <v>(en blanco)</v>
          </cell>
          <cell r="D518" t="str">
            <v>(en blanco)</v>
          </cell>
          <cell r="E518">
            <v>0</v>
          </cell>
          <cell r="F518">
            <v>0</v>
          </cell>
          <cell r="G518">
            <v>0</v>
          </cell>
        </row>
        <row r="519">
          <cell r="A519" t="str">
            <v>516 DE 2023</v>
          </cell>
          <cell r="B519" t="str">
            <v>HACER ENTREGA REAL Y MATERIAL DE BIENES MUEBLES DE PROPIEDAD DE LA AGENCIA DE EDUCACIÓN POSTSECUNDARIA – SAPIENCIA Y LA SECRETARÍA DE LA NO VIOLENCIA, EN CALIDAD DE COMODATO O PRÉSTAMO DE USO.</v>
          </cell>
          <cell r="C519">
            <v>45111</v>
          </cell>
          <cell r="D519">
            <v>45260</v>
          </cell>
          <cell r="E519">
            <v>0</v>
          </cell>
          <cell r="F519">
            <v>0</v>
          </cell>
          <cell r="G519">
            <v>0</v>
          </cell>
        </row>
        <row r="520">
          <cell r="A520" t="str">
            <v>517 DE 2023</v>
          </cell>
          <cell r="B520" t="str">
            <v>RENOVACIÓN Y CONFIGURACIÓN DE LICENCIAMIENTO DE EQUIPO FORTINET, PARA LA AGENCIA DE EDUCACIÓN POSTSECUNDARIA DE MEDELLÍN – SAPIENCIA</v>
          </cell>
          <cell r="C520">
            <v>45111</v>
          </cell>
          <cell r="D520">
            <v>45121</v>
          </cell>
          <cell r="E520">
            <v>11515009</v>
          </cell>
          <cell r="F520">
            <v>0</v>
          </cell>
          <cell r="G520">
            <v>11515009</v>
          </cell>
        </row>
        <row r="521">
          <cell r="A521" t="str">
            <v>518 DE 2023</v>
          </cell>
          <cell r="B521" t="str">
            <v>PRESTACIÓN DE SERVICIOS PROFESIONALES ESPECIALIZADOS PARA EL ACOMPAÑAMIENTO JURÍDICO EN CONTRATACIÓN PÚBLICA DE LA AGENCIA DE EDUCACIÓN POSTSECUNDARIA DE MEDELLÍN – SAPIENCIA</v>
          </cell>
          <cell r="C521">
            <v>45104</v>
          </cell>
          <cell r="D521">
            <v>45291</v>
          </cell>
          <cell r="E521">
            <v>42898735</v>
          </cell>
          <cell r="F521">
            <v>0</v>
          </cell>
          <cell r="G521">
            <v>42898735</v>
          </cell>
        </row>
        <row r="522">
          <cell r="A522" t="str">
            <v>519 DE 2023</v>
          </cell>
          <cell r="B522" t="str">
            <v>PRESTACIÓN DE SERVICIOS PARA LA APLICACIÓN DE INSTRUMENTOS DE RECOLECCIÓN DE INFORMACIÓN (ENCUESTAS) SOBRE TEMAS ESTRATÉGICOS RELACIONADOS CON LA EDUCACIÓN POSTSECUNDARIA EN MEDELLÍN.</v>
          </cell>
          <cell r="C522">
            <v>45113</v>
          </cell>
          <cell r="D522">
            <v>45205</v>
          </cell>
          <cell r="E522">
            <v>148054320</v>
          </cell>
          <cell r="F522">
            <v>0</v>
          </cell>
          <cell r="G522">
            <v>148054320</v>
          </cell>
        </row>
        <row r="523">
          <cell r="A523" t="str">
            <v>520 DE 2023</v>
          </cell>
          <cell r="B523" t="str">
            <v>CONTRATO INTERADMINISTRATIVO DE MANDATO SIN REPRESENTACIÓN PARA LA ADQUISICIÓN DE SOFTWARE Y DISCOS PARA LA CONFIGURACIÓN Y ADECUACIÓN DE LOS SISTEMAS DE GRABACIÓN CCTV Y OTROS ELEMENTOS PERIFÉRICOS PARA LA AGENCIA DE EDUCACIÓN POSTSECUNDARIA DE MEDELLÍN - SAPIENCIA.</v>
          </cell>
          <cell r="C523">
            <v>45117</v>
          </cell>
          <cell r="D523">
            <v>45291</v>
          </cell>
          <cell r="E523">
            <v>109708683</v>
          </cell>
          <cell r="F523">
            <v>0</v>
          </cell>
          <cell r="G523">
            <v>109708683</v>
          </cell>
        </row>
        <row r="524">
          <cell r="A524" t="str">
            <v>521 DE 2023</v>
          </cell>
          <cell r="B524" t="str">
            <v>HACER ENTREGA REAL Y MATERIAL DE BIENES MUEBLES DE PROPIEDAD DE LA AGENCIA DE EDUCACIÓN POSTSECUNDARIA – SAPIENCIA A LA INSTITUCIÓN UNIVERSITARIA COLEGIO MAYOR DE ANTIOQUIA, EN CALIDAD DE COMODATO O PRÉSTAMO DE USO</v>
          </cell>
          <cell r="C524">
            <v>45122</v>
          </cell>
          <cell r="D524">
            <v>45275</v>
          </cell>
          <cell r="E524">
            <v>0</v>
          </cell>
          <cell r="F524">
            <v>0</v>
          </cell>
          <cell r="G524">
            <v>0</v>
          </cell>
        </row>
        <row r="525">
          <cell r="A525" t="str">
            <v>522 DE 2023</v>
          </cell>
          <cell r="B525" t="str">
            <v xml:space="preserve">HACER ENTREGA REAL Y MATERIAL DE BIENES MUEBLES DE PROPIEDAD DE LA AGENCIA DE EDUCACIÓN POSTSECUNDARIA – SAPIENCIA AL ITM - INSTITUCIÓN UNIVERSITARIA, EN CALIDAD DE COMODATO O PRÉSTAMO DE USO.     </v>
          </cell>
          <cell r="C525">
            <v>45122</v>
          </cell>
          <cell r="D525">
            <v>45275</v>
          </cell>
          <cell r="E525">
            <v>0</v>
          </cell>
          <cell r="F525">
            <v>0</v>
          </cell>
          <cell r="G525">
            <v>0</v>
          </cell>
        </row>
        <row r="526">
          <cell r="A526" t="str">
            <v>523 DE 2023</v>
          </cell>
          <cell r="B526" t="str">
            <v>HACER ENTREGA REAL Y MATERIAL DE BIENES MUEBLES DE PROPIEDAD DE LA AGENCIA DE EDUCACIÓN POSTSECUNDARIA – SAPIENCIA AL ITM - INSTITUCIÓN UNIVERSITARIA, EN CALIDAD DE COMODATO O PRÉSTAMO DE USO</v>
          </cell>
          <cell r="C526">
            <v>45122</v>
          </cell>
          <cell r="D526">
            <v>45275</v>
          </cell>
          <cell r="E526">
            <v>0</v>
          </cell>
          <cell r="F526">
            <v>0</v>
          </cell>
          <cell r="G526">
            <v>0</v>
          </cell>
        </row>
        <row r="527">
          <cell r="A527" t="str">
            <v>524 DE 2023</v>
          </cell>
          <cell r="B527" t="str">
            <v xml:space="preserve">HACER ENTREGA REAL Y MATERIAL DE BIENES MUEBLES DE PROPIEDAD DE LA AGENCIA DE EDUCACIÓN POSTSECUNDARIA – SAPIENCIA A LA INSTITUCIÓN UNIVERSITARIA PASCUAL BRAVO, EN CALIDAD DE COMODATO O PRÉSTAMO DE USO.     </v>
          </cell>
          <cell r="C527">
            <v>45122</v>
          </cell>
          <cell r="D527">
            <v>45275</v>
          </cell>
          <cell r="E527">
            <v>0</v>
          </cell>
          <cell r="F527">
            <v>0</v>
          </cell>
          <cell r="G527">
            <v>0</v>
          </cell>
        </row>
        <row r="528">
          <cell r="A528" t="str">
            <v>525 DE 2023</v>
          </cell>
          <cell r="B528" t="str">
            <v>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v>
          </cell>
          <cell r="C528">
            <v>45106</v>
          </cell>
          <cell r="D528">
            <v>45291</v>
          </cell>
          <cell r="E528">
            <v>26988574</v>
          </cell>
          <cell r="F528">
            <v>0</v>
          </cell>
          <cell r="G528">
            <v>26988574</v>
          </cell>
        </row>
        <row r="529">
          <cell r="A529" t="str">
            <v>526 DE 2023</v>
          </cell>
          <cell r="B529" t="str">
            <v>PRESTACIÓN DE SERVICIOS PROFESIONALES PARA EL APOYO DE LOS PROCESOS DE SUPERVISIÓN DERIVADOS DEL RELACIONAMIENTO DEL PROYECTO FORTALECIMIENTO DEL ECOSISTEMA DE EDUCACIÓN DIGITAL -@MEDELLÍN-DE LA SUBDIRECCIÓN PARA LA GESTIÓN DE LA EDUCACIÓN POSTSECUNDARIA – GEP-ALIANZAS.</v>
          </cell>
          <cell r="C529">
            <v>45106</v>
          </cell>
          <cell r="D529">
            <v>45291</v>
          </cell>
          <cell r="E529">
            <v>30862250</v>
          </cell>
          <cell r="F529">
            <v>0</v>
          </cell>
          <cell r="G529">
            <v>30862250</v>
          </cell>
        </row>
        <row r="530">
          <cell r="A530" t="str">
            <v>527 DE 2023</v>
          </cell>
          <cell r="B530" t="str">
            <v>PRESTACIÓN DE SERVICIOS PROFESIONALES PARA EL APOYO EN EL PROCESO ADMINISTRATIVO, TÉCNICO, FINANCIERO Y PRESUPUESTAL DE LOS PROYECTOS DE LA SUBDIRECCIÓN PARA LA GESTIÓN DE LA EDUCACIÓN POSTSECUNDARIA</v>
          </cell>
          <cell r="C530">
            <v>45106</v>
          </cell>
          <cell r="D530">
            <v>45291</v>
          </cell>
          <cell r="E530">
            <v>26988574</v>
          </cell>
          <cell r="F530">
            <v>0</v>
          </cell>
          <cell r="G530">
            <v>26988574</v>
          </cell>
        </row>
        <row r="531">
          <cell r="A531" t="str">
            <v>528 DE 2023</v>
          </cell>
          <cell r="B531" t="str">
            <v>PRESTACIÓN DE SERVICIOS PROFESIONALES PARA EL APOYO EN EL PROCESO ADMINISTRATIVO, TÉCNICO, FINANCIERO Y PRESUPUESTAL DE LOS PROYECTOS DE LA SUBDIRECCIÓN PARA LA GESTIÓN DE LA EDUCACIÓN POSTSECUNDARIA</v>
          </cell>
          <cell r="C531">
            <v>45106</v>
          </cell>
          <cell r="D531">
            <v>45291</v>
          </cell>
          <cell r="E531">
            <v>26988574</v>
          </cell>
          <cell r="F531">
            <v>0</v>
          </cell>
          <cell r="G531">
            <v>26988574</v>
          </cell>
        </row>
        <row r="532">
          <cell r="A532" t="str">
            <v>529 DE 2023</v>
          </cell>
          <cell r="B532" t="str">
            <v>PRESTACIÓN DE SERVICIOS DE APOYO A LA GESTIÓN PARA EL DESARROLLO DE ACTIVIDADES OPERATIVAS, LOGÍSTICAS Y GESTIÓN DOCUMENTAL RELACIONADA CON LA OPERACIÓN DEL PROGRAMA ÚNICO DE ACCESO Y PERMANENCIA DE SAPIENCIA</v>
          </cell>
          <cell r="C532">
            <v>45106</v>
          </cell>
          <cell r="D532">
            <v>45291</v>
          </cell>
          <cell r="E532">
            <v>15107984</v>
          </cell>
          <cell r="F532">
            <v>0</v>
          </cell>
          <cell r="G532">
            <v>15107984</v>
          </cell>
        </row>
        <row r="533">
          <cell r="A533" t="str">
            <v>530 DE 2023</v>
          </cell>
          <cell r="B533" t="str">
            <v>PRESTACIÓN DE SERVICIOS DE APOYO A LA GESTIÓN PARA EL DESARROLLO DE ACTIVIDADES OPERATIVAS, LOGÍSTICAS Y GESTIÓN DOCUMENTAL RELACIONADA CON LA OPERACIÓN DEL PROGRAMA ÚNICO DE ACCESO Y PERMANENCIA DE SAPIENCIA</v>
          </cell>
          <cell r="C533">
            <v>45106</v>
          </cell>
          <cell r="D533">
            <v>45291</v>
          </cell>
          <cell r="E533">
            <v>15107984</v>
          </cell>
          <cell r="F533">
            <v>0</v>
          </cell>
          <cell r="G533">
            <v>15107984</v>
          </cell>
        </row>
        <row r="534">
          <cell r="A534" t="str">
            <v>531 DE 2023</v>
          </cell>
          <cell r="B534" t="str">
            <v>PRESTACIÓN DE SERVICIOS DE APOYO EN LA GESTIÓN ASISTENCIAL Y ADMINISTRATIVA PARA LA EJECUCIÓN DE LAS ACTIVIDADES RELACIONADAS CON EL PROCESAMIENTO Y GESTIÓN DE RECUPERACIÓN DE CARTERA DE LOS CRÉDITOS EDUCATIVOS QUE HAN INICIADO LA ETAPA FINAL DE AMORTIZACIÓN.</v>
          </cell>
          <cell r="C534">
            <v>45106</v>
          </cell>
          <cell r="D534">
            <v>45291</v>
          </cell>
          <cell r="E534">
            <v>15107984</v>
          </cell>
          <cell r="F534">
            <v>0</v>
          </cell>
          <cell r="G534">
            <v>15107984</v>
          </cell>
        </row>
        <row r="535">
          <cell r="A535" t="str">
            <v>534 DE 2023</v>
          </cell>
          <cell r="B535" t="str">
            <v>PRESTACIÓN DE SERVICIOS EN LA GESTIÓN ASISTENCIAL Y ADMINISTRATIVA PARA LA EJECUCIÓN DE LAS ACTIVIDADES RELACIONADAS CON EL PROCESAMIENTO Y GESTIÓN DE RECUPERACIÓN DE CARTERA DE LOS CRÉDITOS EDUCATIVOS QUE HAN INICIADO LA ETAPA FINAL DE AMORTIZACIÓN.</v>
          </cell>
          <cell r="C535">
            <v>45111</v>
          </cell>
          <cell r="D535">
            <v>45291</v>
          </cell>
          <cell r="E535">
            <v>14692929</v>
          </cell>
          <cell r="F535">
            <v>0</v>
          </cell>
          <cell r="G535">
            <v>14692929</v>
          </cell>
        </row>
        <row r="536">
          <cell r="A536" t="str">
            <v>540 DE 2023</v>
          </cell>
          <cell r="B536" t="str">
            <v>PRESTACIÓN DE SERVICIOS PROFESIONALES PARA APOYAR EL ANÁLISIS Y ESTANDARIZACIÓN DE BASES DATOS, PREDICCIÓN DE RESULTADOS Y APLICACIÓN DE MACHINE LEARNING EN LA AGENCIA DE EDUCACIÓN POSTSECUNDARIA DE MEDELLÍN - SAPIENCIA.</v>
          </cell>
          <cell r="C536">
            <v>45111</v>
          </cell>
          <cell r="D536">
            <v>45291</v>
          </cell>
          <cell r="E536">
            <v>30014386</v>
          </cell>
          <cell r="F536">
            <v>0</v>
          </cell>
          <cell r="G536">
            <v>30014386</v>
          </cell>
        </row>
        <row r="537">
          <cell r="A537" t="str">
            <v>541 DE 2023</v>
          </cell>
          <cell r="B537" t="str">
            <v>PRESTACIÓN DE SERVICIOS PARA APOYAR EL PROCESO DE ATENCIÓN A LA CIUDADANÍA EN LA AGENCIA DE EDUCACIÓN POSTSECUNDARIA DE MEDELLÍN – SAPIENCIA.</v>
          </cell>
          <cell r="C537">
            <v>45111</v>
          </cell>
          <cell r="D537">
            <v>45291</v>
          </cell>
          <cell r="E537">
            <v>14692929</v>
          </cell>
          <cell r="F537">
            <v>0</v>
          </cell>
          <cell r="G537">
            <v>14692929</v>
          </cell>
        </row>
        <row r="538">
          <cell r="A538" t="str">
            <v>542 DE 2023</v>
          </cell>
          <cell r="B538" t="str">
            <v>PRESTACIÓN DE SERVICIOS DE APOYO PARA LAS ACTIVIDADES OPERATIVAS, LOGÍSTICAS, DE TRÁMITE Y GESTIÓN DOCUMENTAL RELACIONADOS CON LA OFICINA ASESORA JURÍDICA DE LA AGENCIA DE EDUCACIÓN POSTSECUNDARIA DE MEDELLÍN –SAPIENCIA -</v>
          </cell>
          <cell r="C538">
            <v>45111</v>
          </cell>
          <cell r="D538">
            <v>45291</v>
          </cell>
          <cell r="E538">
            <v>14692929</v>
          </cell>
          <cell r="F538">
            <v>0</v>
          </cell>
          <cell r="G538">
            <v>14692929</v>
          </cell>
        </row>
        <row r="539">
          <cell r="A539" t="str">
            <v>544 DE 2023</v>
          </cell>
          <cell r="B539" t="str">
            <v>PRESTACIÓN DE SERVICIOS PROFESIONALES PARA EL APOYO A LA GESTIÓN ADMINISTRATIVA Y DEL FORTALECIMIENTO DE LOS PROCESOS DEL SISTEMA DE CONTROL INTERNO DE LA AGENCIA DE EDUCACIÓN POSTSECUNDARIA DE MEDELLÍN-SAPIENCIA.</v>
          </cell>
          <cell r="C539">
            <v>45113</v>
          </cell>
          <cell r="D539">
            <v>45291</v>
          </cell>
          <cell r="E539">
            <v>25950552</v>
          </cell>
          <cell r="F539">
            <v>0</v>
          </cell>
          <cell r="G539">
            <v>25950552</v>
          </cell>
        </row>
        <row r="540">
          <cell r="A540" t="str">
            <v>548 DE 2023</v>
          </cell>
          <cell r="B540" t="str">
            <v>PRESTACIÓN DE SERVICIOS PARA APOYAR ACTIVIDADES DE MANTENIMIENTO, LOGÍSTICAS Y OPERATIVAS DE LA AGENCIA DE EDUCACIÓN POSTSECUNDARIA DE MEDELLÍN Y SUS DIFERENTES SEDES.</v>
          </cell>
          <cell r="C540">
            <v>45113</v>
          </cell>
          <cell r="D540">
            <v>45291</v>
          </cell>
          <cell r="E540">
            <v>14526908</v>
          </cell>
          <cell r="F540">
            <v>0</v>
          </cell>
          <cell r="G540">
            <v>14526908</v>
          </cell>
        </row>
        <row r="541">
          <cell r="A541" t="str">
            <v>552 DE 2023</v>
          </cell>
          <cell r="B541" t="str">
            <v>PRESTACIÓN DE SERVICIOS PROFESIONALES COMO ASESOR PARA EL ACOMPAÑAMIENTO INTEGRAL EN EL PROCESO DE CRÉDITO Y CARTERA EN ETAPA FINAL DE AMORTIZACIÓN, DERIVADO DE LOS FONDOS DE CRÉDITOS CONDONABLES PARA LA EDUCACIÓN POSTSECUNDARIA.</v>
          </cell>
          <cell r="C541">
            <v>45113</v>
          </cell>
          <cell r="D541">
            <v>45291</v>
          </cell>
          <cell r="E541">
            <v>51925615</v>
          </cell>
          <cell r="F541">
            <v>0</v>
          </cell>
          <cell r="G541">
            <v>51925615</v>
          </cell>
        </row>
        <row r="542">
          <cell r="A542" t="str">
            <v>ESCRITURA PUBLICA No. 211 DE 2023</v>
          </cell>
          <cell r="B542" t="str">
            <v>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v>
          </cell>
          <cell r="C542">
            <v>44975</v>
          </cell>
          <cell r="D542">
            <v>44995</v>
          </cell>
          <cell r="E542">
            <v>0</v>
          </cell>
          <cell r="F542">
            <v>0</v>
          </cell>
          <cell r="G542">
            <v>0</v>
          </cell>
        </row>
        <row r="543">
          <cell r="A543" t="str">
            <v>OC-107237</v>
          </cell>
          <cell r="B543" t="str">
            <v>PRESTAR EL SERVICIO INTEGRAL DE ASEO, CAFETERÍA Y MANTENIMIENTO, PARA EL ADECUADO CUIDADO DE LOS BIENES INMUEBLES DE PROPIEDAD Y/O TENENCIA DE LA AGENCIA DE EDUCACIÓN POSTSECUNDARIA DE MEDELLÍN – SAPIENCIA.</v>
          </cell>
          <cell r="C543">
            <v>45028</v>
          </cell>
          <cell r="D543">
            <v>45291</v>
          </cell>
          <cell r="E543">
            <v>948434078</v>
          </cell>
          <cell r="F543">
            <v>107933608</v>
          </cell>
          <cell r="G543">
            <v>840500470</v>
          </cell>
        </row>
        <row r="544">
          <cell r="A544" t="str">
            <v>OC-108881</v>
          </cell>
          <cell r="B544" t="str">
            <v>RENOVACIÓN DEL CENTRO DE DATOS EN LA NUBE DE GOOGLE PARA LA AGENCIA DE EDUCACIÓN POSTSECUNDARIA DE MEDELLÍN – SAPIENCIA Y LA CIUDADELA UNIVERSITARIA DIGITAL @MEDELLÍN.</v>
          </cell>
          <cell r="C544">
            <v>45054</v>
          </cell>
          <cell r="D544">
            <v>45291</v>
          </cell>
          <cell r="E544">
            <v>879404715</v>
          </cell>
          <cell r="F544">
            <v>863081510</v>
          </cell>
          <cell r="G544">
            <v>0</v>
          </cell>
        </row>
        <row r="545">
          <cell r="A545" t="str">
            <v>OC-109840</v>
          </cell>
          <cell r="B545" t="str">
            <v>RENOVAR LA SUSCRIPCIÓN DE LAS LICENCIAS MICROSOFT PARA LA AGENCIA DE EDUCACIÓN POSTSECUNDARIA DE MEDELLÍN – SAPIENCIA.</v>
          </cell>
          <cell r="C545">
            <v>45072</v>
          </cell>
          <cell r="D545">
            <v>45084</v>
          </cell>
          <cell r="E545">
            <v>230787638</v>
          </cell>
          <cell r="F545">
            <v>0</v>
          </cell>
          <cell r="G545">
            <v>230787638</v>
          </cell>
        </row>
        <row r="546">
          <cell r="A546" t="str">
            <v>Total general</v>
          </cell>
          <cell r="E546" t="e">
            <v>#REF!</v>
          </cell>
          <cell r="F546" t="e">
            <v>#N/A</v>
          </cell>
          <cell r="G546" t="e">
            <v>#N/A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workbookViewId="0">
      <selection activeCell="G2" sqref="G2"/>
    </sheetView>
  </sheetViews>
  <sheetFormatPr baseColWidth="10" defaultRowHeight="15" x14ac:dyDescent="0.25"/>
  <cols>
    <col min="1" max="1" width="11" customWidth="1"/>
    <col min="2" max="2" width="65.140625" customWidth="1"/>
    <col min="5" max="5" width="11.140625" bestFit="1" customWidth="1"/>
    <col min="6" max="6" width="12.140625" customWidth="1"/>
    <col min="7" max="7" width="10.140625" bestFit="1" customWidth="1"/>
  </cols>
  <sheetData>
    <row r="1" spans="1:8" ht="67.5" x14ac:dyDescent="0.25">
      <c r="A1" s="9" t="s">
        <v>0</v>
      </c>
      <c r="B1" s="9" t="s">
        <v>1</v>
      </c>
      <c r="C1" s="9" t="s">
        <v>2</v>
      </c>
      <c r="D1" s="9" t="s">
        <v>3</v>
      </c>
      <c r="E1" s="10" t="s">
        <v>4</v>
      </c>
      <c r="F1" s="9" t="s">
        <v>5</v>
      </c>
      <c r="G1" s="9" t="s">
        <v>6</v>
      </c>
      <c r="H1" s="9" t="s">
        <v>7</v>
      </c>
    </row>
    <row r="2" spans="1:8" ht="54" x14ac:dyDescent="0.25">
      <c r="A2" s="1" t="s">
        <v>8</v>
      </c>
      <c r="B2" s="2" t="s">
        <v>9</v>
      </c>
      <c r="C2" s="3">
        <v>44565</v>
      </c>
      <c r="D2" s="4">
        <v>44742</v>
      </c>
      <c r="E2" s="5">
        <v>72064520</v>
      </c>
      <c r="F2" s="6">
        <v>29673626</v>
      </c>
      <c r="G2" s="7">
        <v>0.41176470751487698</v>
      </c>
      <c r="H2" s="8">
        <v>0</v>
      </c>
    </row>
    <row r="3" spans="1:8" ht="54" x14ac:dyDescent="0.25">
      <c r="A3" s="1" t="s">
        <v>29</v>
      </c>
      <c r="B3" s="2" t="s">
        <v>230</v>
      </c>
      <c r="C3" s="3">
        <v>44930</v>
      </c>
      <c r="D3" s="4">
        <v>45291</v>
      </c>
      <c r="E3" s="5">
        <v>90797988</v>
      </c>
      <c r="F3" s="6">
        <v>6867075</v>
      </c>
      <c r="G3" s="7">
        <v>7.5630255154993095E-2</v>
      </c>
      <c r="H3" s="8">
        <v>83930913</v>
      </c>
    </row>
    <row r="4" spans="1:8" ht="54" x14ac:dyDescent="0.25">
      <c r="A4" s="1" t="s">
        <v>30</v>
      </c>
      <c r="B4" s="2" t="s">
        <v>231</v>
      </c>
      <c r="C4" s="3">
        <v>44930</v>
      </c>
      <c r="D4" s="4">
        <v>45291</v>
      </c>
      <c r="E4" s="5">
        <v>105928255</v>
      </c>
      <c r="F4" s="6">
        <v>8011381</v>
      </c>
      <c r="G4" s="7">
        <v>7.563025559139061E-2</v>
      </c>
      <c r="H4" s="8">
        <v>97916874</v>
      </c>
    </row>
    <row r="5" spans="1:8" ht="54" x14ac:dyDescent="0.25">
      <c r="A5" s="1" t="s">
        <v>31</v>
      </c>
      <c r="B5" s="2" t="s">
        <v>232</v>
      </c>
      <c r="C5" s="3">
        <v>44930</v>
      </c>
      <c r="D5" s="4">
        <v>45291</v>
      </c>
      <c r="E5" s="5">
        <v>83232872</v>
      </c>
      <c r="F5" s="6">
        <v>6294923</v>
      </c>
      <c r="G5" s="7">
        <v>7.5630250990257789E-2</v>
      </c>
      <c r="H5" s="8">
        <v>76937949</v>
      </c>
    </row>
    <row r="6" spans="1:8" ht="40.5" x14ac:dyDescent="0.25">
      <c r="A6" s="1" t="s">
        <v>32</v>
      </c>
      <c r="B6" s="2" t="s">
        <v>233</v>
      </c>
      <c r="C6" s="3">
        <v>44930</v>
      </c>
      <c r="D6" s="4">
        <v>45077</v>
      </c>
      <c r="E6" s="5">
        <v>20337666</v>
      </c>
      <c r="F6" s="6">
        <v>3735490</v>
      </c>
      <c r="G6" s="7">
        <v>0.18367348544321654</v>
      </c>
      <c r="H6" s="8">
        <v>16602176</v>
      </c>
    </row>
    <row r="7" spans="1:8" ht="40.5" x14ac:dyDescent="0.25">
      <c r="A7" s="1" t="s">
        <v>33</v>
      </c>
      <c r="B7" s="2" t="s">
        <v>234</v>
      </c>
      <c r="C7" s="3">
        <v>44930</v>
      </c>
      <c r="D7" s="4">
        <v>45291</v>
      </c>
      <c r="E7" s="5">
        <v>105928255</v>
      </c>
      <c r="F7" s="6">
        <v>8011381</v>
      </c>
      <c r="G7" s="7">
        <v>7.563025559139061E-2</v>
      </c>
      <c r="H7" s="8">
        <v>97916874</v>
      </c>
    </row>
    <row r="8" spans="1:8" ht="40.5" x14ac:dyDescent="0.25">
      <c r="A8" s="1" t="s">
        <v>34</v>
      </c>
      <c r="B8" s="2" t="s">
        <v>235</v>
      </c>
      <c r="C8" s="3">
        <v>44930</v>
      </c>
      <c r="D8" s="4">
        <v>45291</v>
      </c>
      <c r="E8" s="5">
        <v>83232872</v>
      </c>
      <c r="F8" s="6">
        <v>6294923</v>
      </c>
      <c r="G8" s="7">
        <v>7.5630250990257789E-2</v>
      </c>
      <c r="H8" s="8">
        <v>76937949</v>
      </c>
    </row>
    <row r="9" spans="1:8" ht="40.5" x14ac:dyDescent="0.25">
      <c r="A9" s="1" t="s">
        <v>35</v>
      </c>
      <c r="B9" s="2" t="s">
        <v>235</v>
      </c>
      <c r="C9" s="3">
        <v>44930</v>
      </c>
      <c r="D9" s="4">
        <v>45077</v>
      </c>
      <c r="E9" s="5">
        <v>34272359</v>
      </c>
      <c r="F9" s="6">
        <v>6294923</v>
      </c>
      <c r="G9" s="7">
        <v>0.18367346700587492</v>
      </c>
      <c r="H9" s="8">
        <v>27977436</v>
      </c>
    </row>
    <row r="10" spans="1:8" ht="40.5" x14ac:dyDescent="0.25">
      <c r="A10" s="1" t="s">
        <v>36</v>
      </c>
      <c r="B10" s="2" t="s">
        <v>235</v>
      </c>
      <c r="C10" s="3">
        <v>44930</v>
      </c>
      <c r="D10" s="4">
        <v>45291</v>
      </c>
      <c r="E10" s="5">
        <v>83232872</v>
      </c>
      <c r="F10" s="6">
        <v>6294923</v>
      </c>
      <c r="G10" s="7">
        <v>7.5630250990257789E-2</v>
      </c>
      <c r="H10" s="8">
        <v>76937949</v>
      </c>
    </row>
    <row r="11" spans="1:8" ht="54" x14ac:dyDescent="0.25">
      <c r="A11" s="1" t="s">
        <v>37</v>
      </c>
      <c r="B11" s="2" t="s">
        <v>236</v>
      </c>
      <c r="C11" s="3">
        <v>44930</v>
      </c>
      <c r="D11" s="4">
        <v>45077</v>
      </c>
      <c r="E11" s="5">
        <v>31157307</v>
      </c>
      <c r="F11" s="6">
        <v>5722771</v>
      </c>
      <c r="G11" s="7">
        <v>0.1836734798678204</v>
      </c>
      <c r="H11" s="8">
        <v>25434536</v>
      </c>
    </row>
    <row r="12" spans="1:8" ht="54" x14ac:dyDescent="0.25">
      <c r="A12" s="1" t="s">
        <v>38</v>
      </c>
      <c r="B12" s="2" t="s">
        <v>237</v>
      </c>
      <c r="C12" s="3">
        <v>44930</v>
      </c>
      <c r="D12" s="4">
        <v>45077</v>
      </c>
      <c r="E12" s="5">
        <v>31157307</v>
      </c>
      <c r="F12" s="6">
        <v>5722771</v>
      </c>
      <c r="G12" s="7">
        <v>0.1836734798678204</v>
      </c>
      <c r="H12" s="8">
        <v>25434536</v>
      </c>
    </row>
    <row r="13" spans="1:8" ht="54" x14ac:dyDescent="0.25">
      <c r="A13" s="1" t="s">
        <v>39</v>
      </c>
      <c r="B13" s="2" t="s">
        <v>237</v>
      </c>
      <c r="C13" s="3">
        <v>44930</v>
      </c>
      <c r="D13" s="4">
        <v>45077</v>
      </c>
      <c r="E13" s="5">
        <v>31157307</v>
      </c>
      <c r="F13" s="6">
        <v>5722771</v>
      </c>
      <c r="G13" s="7">
        <v>0.1836734798678204</v>
      </c>
      <c r="H13" s="8">
        <v>25434536</v>
      </c>
    </row>
    <row r="14" spans="1:8" ht="54" x14ac:dyDescent="0.25">
      <c r="A14" s="1" t="s">
        <v>40</v>
      </c>
      <c r="B14" s="2" t="s">
        <v>238</v>
      </c>
      <c r="C14" s="3">
        <v>44930</v>
      </c>
      <c r="D14" s="4">
        <v>45077</v>
      </c>
      <c r="E14" s="5">
        <v>37387407</v>
      </c>
      <c r="F14" s="6">
        <v>6867075</v>
      </c>
      <c r="G14" s="7">
        <v>0.18367347593803443</v>
      </c>
      <c r="H14" s="8">
        <v>30520332</v>
      </c>
    </row>
    <row r="15" spans="1:8" ht="40.5" x14ac:dyDescent="0.25">
      <c r="A15" s="1" t="s">
        <v>41</v>
      </c>
      <c r="B15" s="2" t="s">
        <v>10</v>
      </c>
      <c r="C15" s="3">
        <v>44930</v>
      </c>
      <c r="D15" s="4">
        <v>45077</v>
      </c>
      <c r="E15" s="5">
        <v>12202602</v>
      </c>
      <c r="F15" s="6">
        <v>2241294</v>
      </c>
      <c r="G15" s="7">
        <v>0.18367344931843224</v>
      </c>
      <c r="H15" s="8">
        <v>9961308</v>
      </c>
    </row>
    <row r="16" spans="1:8" ht="27" x14ac:dyDescent="0.25">
      <c r="A16" s="1" t="s">
        <v>42</v>
      </c>
      <c r="B16" s="2" t="s">
        <v>239</v>
      </c>
      <c r="C16" s="3">
        <v>44930</v>
      </c>
      <c r="D16" s="4">
        <v>45291</v>
      </c>
      <c r="E16" s="5">
        <v>49391474</v>
      </c>
      <c r="F16" s="6">
        <v>3735490</v>
      </c>
      <c r="G16" s="7">
        <v>7.5630259586907653E-2</v>
      </c>
      <c r="H16" s="8">
        <v>45655984</v>
      </c>
    </row>
    <row r="17" spans="1:8" ht="54" x14ac:dyDescent="0.25">
      <c r="A17" s="1" t="s">
        <v>43</v>
      </c>
      <c r="B17" s="2" t="s">
        <v>240</v>
      </c>
      <c r="C17" s="3">
        <v>44930</v>
      </c>
      <c r="D17" s="4">
        <v>45291</v>
      </c>
      <c r="E17" s="5">
        <v>105928255</v>
      </c>
      <c r="F17" s="6">
        <v>8011381</v>
      </c>
      <c r="G17" s="7">
        <v>7.563025559139061E-2</v>
      </c>
      <c r="H17" s="8">
        <v>97916874</v>
      </c>
    </row>
    <row r="18" spans="1:8" ht="40.5" x14ac:dyDescent="0.25">
      <c r="A18" s="1" t="s">
        <v>44</v>
      </c>
      <c r="B18" s="2" t="s">
        <v>241</v>
      </c>
      <c r="C18" s="3">
        <v>44930</v>
      </c>
      <c r="D18" s="4">
        <v>45077</v>
      </c>
      <c r="E18" s="5">
        <v>37387407</v>
      </c>
      <c r="F18" s="6">
        <v>6867075</v>
      </c>
      <c r="G18" s="7">
        <v>0.18367347593803443</v>
      </c>
      <c r="H18" s="8">
        <v>30520332</v>
      </c>
    </row>
    <row r="19" spans="1:8" ht="40.5" x14ac:dyDescent="0.25">
      <c r="A19" s="1" t="s">
        <v>45</v>
      </c>
      <c r="B19" s="2" t="s">
        <v>242</v>
      </c>
      <c r="C19" s="3">
        <v>44930</v>
      </c>
      <c r="D19" s="4">
        <v>45291</v>
      </c>
      <c r="E19" s="5">
        <v>52939125</v>
      </c>
      <c r="F19" s="6">
        <v>4003799</v>
      </c>
      <c r="G19" s="7">
        <v>7.5630245116442701E-2</v>
      </c>
      <c r="H19" s="8">
        <v>48935326</v>
      </c>
    </row>
    <row r="20" spans="1:8" ht="54" x14ac:dyDescent="0.25">
      <c r="A20" s="1" t="s">
        <v>46</v>
      </c>
      <c r="B20" s="2" t="s">
        <v>243</v>
      </c>
      <c r="C20" s="3">
        <v>44930</v>
      </c>
      <c r="D20" s="4">
        <v>45291</v>
      </c>
      <c r="E20" s="5">
        <v>49391474</v>
      </c>
      <c r="F20" s="6">
        <v>3735490</v>
      </c>
      <c r="G20" s="7">
        <v>7.5630259586907653E-2</v>
      </c>
      <c r="H20" s="8">
        <v>45655984</v>
      </c>
    </row>
    <row r="21" spans="1:8" ht="54" x14ac:dyDescent="0.25">
      <c r="A21" s="1" t="s">
        <v>47</v>
      </c>
      <c r="B21" s="2" t="s">
        <v>244</v>
      </c>
      <c r="C21" s="3">
        <v>44930</v>
      </c>
      <c r="D21" s="4">
        <v>45077</v>
      </c>
      <c r="E21" s="5">
        <v>20337666</v>
      </c>
      <c r="F21" s="6">
        <v>3735490</v>
      </c>
      <c r="G21" s="7">
        <v>0.18367348544321654</v>
      </c>
      <c r="H21" s="8">
        <v>16602176</v>
      </c>
    </row>
    <row r="22" spans="1:8" ht="54" x14ac:dyDescent="0.25">
      <c r="A22" s="1" t="s">
        <v>48</v>
      </c>
      <c r="B22" s="2" t="s">
        <v>245</v>
      </c>
      <c r="C22" s="3">
        <v>44930</v>
      </c>
      <c r="D22" s="4">
        <v>45077</v>
      </c>
      <c r="E22" s="5">
        <v>20337666</v>
      </c>
      <c r="F22" s="6">
        <v>3735490</v>
      </c>
      <c r="G22" s="7">
        <v>0.18367348544321654</v>
      </c>
      <c r="H22" s="8">
        <v>16602176</v>
      </c>
    </row>
    <row r="23" spans="1:8" ht="40.5" x14ac:dyDescent="0.25">
      <c r="A23" s="1" t="s">
        <v>49</v>
      </c>
      <c r="B23" s="2" t="s">
        <v>246</v>
      </c>
      <c r="C23" s="3">
        <v>44930</v>
      </c>
      <c r="D23" s="4">
        <v>45077</v>
      </c>
      <c r="E23" s="5">
        <v>34272359</v>
      </c>
      <c r="F23" s="6">
        <v>6294923</v>
      </c>
      <c r="G23" s="7">
        <v>0.18367346700587492</v>
      </c>
      <c r="H23" s="8">
        <v>27977436</v>
      </c>
    </row>
    <row r="24" spans="1:8" ht="54" x14ac:dyDescent="0.25">
      <c r="A24" s="1" t="s">
        <v>50</v>
      </c>
      <c r="B24" s="2" t="s">
        <v>247</v>
      </c>
      <c r="C24" s="3">
        <v>44931</v>
      </c>
      <c r="D24" s="4">
        <v>45291</v>
      </c>
      <c r="E24" s="5">
        <v>75455790</v>
      </c>
      <c r="F24" s="6">
        <v>5722771</v>
      </c>
      <c r="G24" s="7">
        <v>7.5842702064347872E-2</v>
      </c>
      <c r="H24" s="8">
        <v>69733019</v>
      </c>
    </row>
    <row r="25" spans="1:8" ht="54" x14ac:dyDescent="0.25">
      <c r="A25" s="1" t="s">
        <v>51</v>
      </c>
      <c r="B25" s="2" t="s">
        <v>13</v>
      </c>
      <c r="C25" s="3">
        <v>44931</v>
      </c>
      <c r="D25" s="4">
        <v>45291</v>
      </c>
      <c r="E25" s="5">
        <v>120735834</v>
      </c>
      <c r="F25" s="6">
        <v>8817786</v>
      </c>
      <c r="G25" s="7">
        <v>7.3033710936224613E-2</v>
      </c>
      <c r="H25" s="8">
        <v>111918048</v>
      </c>
    </row>
    <row r="26" spans="1:8" ht="67.5" x14ac:dyDescent="0.25">
      <c r="A26" s="1" t="s">
        <v>52</v>
      </c>
      <c r="B26" s="2" t="s">
        <v>248</v>
      </c>
      <c r="C26" s="3">
        <v>44931</v>
      </c>
      <c r="D26" s="4">
        <v>45291</v>
      </c>
      <c r="E26" s="5">
        <v>82999727</v>
      </c>
      <c r="F26" s="6">
        <v>6061778</v>
      </c>
      <c r="G26" s="7">
        <v>7.3033710098829599E-2</v>
      </c>
      <c r="H26" s="8">
        <v>76937949</v>
      </c>
    </row>
    <row r="27" spans="1:8" ht="67.5" x14ac:dyDescent="0.25">
      <c r="A27" s="1" t="s">
        <v>53</v>
      </c>
      <c r="B27" s="2" t="s">
        <v>249</v>
      </c>
      <c r="C27" s="3">
        <v>44931</v>
      </c>
      <c r="D27" s="4">
        <v>45291</v>
      </c>
      <c r="E27" s="5">
        <v>90543652</v>
      </c>
      <c r="F27" s="6">
        <v>6612739</v>
      </c>
      <c r="G27" s="7">
        <v>7.3033711960281869E-2</v>
      </c>
      <c r="H27" s="8">
        <v>83930913</v>
      </c>
    </row>
    <row r="28" spans="1:8" ht="54" x14ac:dyDescent="0.25">
      <c r="A28" s="1" t="s">
        <v>54</v>
      </c>
      <c r="B28" s="2" t="s">
        <v>250</v>
      </c>
      <c r="C28" s="3">
        <v>44931</v>
      </c>
      <c r="D28" s="4">
        <v>45291</v>
      </c>
      <c r="E28" s="5">
        <v>90543652</v>
      </c>
      <c r="F28" s="6">
        <v>6612739</v>
      </c>
      <c r="G28" s="7">
        <v>7.3033711960281869E-2</v>
      </c>
      <c r="H28" s="8">
        <v>83930913</v>
      </c>
    </row>
    <row r="29" spans="1:8" ht="54" x14ac:dyDescent="0.25">
      <c r="A29" s="1" t="s">
        <v>55</v>
      </c>
      <c r="B29" s="2" t="s">
        <v>251</v>
      </c>
      <c r="C29" s="3">
        <v>44931</v>
      </c>
      <c r="D29" s="4">
        <v>45077</v>
      </c>
      <c r="E29" s="5">
        <v>30945352</v>
      </c>
      <c r="F29" s="6">
        <v>5510816</v>
      </c>
      <c r="G29" s="7">
        <v>0.17808218823944869</v>
      </c>
      <c r="H29" s="8">
        <v>25434536</v>
      </c>
    </row>
    <row r="30" spans="1:8" ht="54" x14ac:dyDescent="0.25">
      <c r="A30" s="1" t="s">
        <v>56</v>
      </c>
      <c r="B30" s="2" t="s">
        <v>252</v>
      </c>
      <c r="C30" s="3">
        <v>44937</v>
      </c>
      <c r="D30" s="4">
        <v>45291</v>
      </c>
      <c r="E30" s="5">
        <v>89017635</v>
      </c>
      <c r="F30" s="6">
        <v>5086722</v>
      </c>
      <c r="G30" s="7">
        <v>5.7142857142857141E-2</v>
      </c>
      <c r="H30" s="8">
        <v>83930913</v>
      </c>
    </row>
    <row r="31" spans="1:8" ht="54" x14ac:dyDescent="0.25">
      <c r="A31" s="1" t="s">
        <v>57</v>
      </c>
      <c r="B31" s="2" t="s">
        <v>253</v>
      </c>
      <c r="C31" s="3">
        <v>44937</v>
      </c>
      <c r="D31" s="4">
        <v>45291</v>
      </c>
      <c r="E31" s="5">
        <v>89017635</v>
      </c>
      <c r="F31" s="6">
        <v>5086722</v>
      </c>
      <c r="G31" s="7">
        <v>5.7142857142857141E-2</v>
      </c>
      <c r="H31" s="8">
        <v>83930913</v>
      </c>
    </row>
    <row r="32" spans="1:8" ht="54" x14ac:dyDescent="0.25">
      <c r="A32" s="1" t="s">
        <v>58</v>
      </c>
      <c r="B32" s="2" t="s">
        <v>254</v>
      </c>
      <c r="C32" s="3">
        <v>44931</v>
      </c>
      <c r="D32" s="4">
        <v>44942</v>
      </c>
      <c r="E32" s="5">
        <v>75455790</v>
      </c>
      <c r="F32" s="6">
        <v>2543448</v>
      </c>
      <c r="G32" s="7">
        <v>3.3707791012459083E-2</v>
      </c>
      <c r="H32" s="8">
        <v>72912342</v>
      </c>
    </row>
    <row r="33" spans="1:8" ht="40.5" x14ac:dyDescent="0.25">
      <c r="A33" s="1" t="s">
        <v>59</v>
      </c>
      <c r="B33" s="2" t="s">
        <v>255</v>
      </c>
      <c r="C33" s="3">
        <v>44931</v>
      </c>
      <c r="D33" s="4">
        <v>45077</v>
      </c>
      <c r="E33" s="5">
        <v>34039214</v>
      </c>
      <c r="F33" s="6">
        <v>6061778</v>
      </c>
      <c r="G33" s="7">
        <v>0.17808219661006275</v>
      </c>
      <c r="H33" s="8">
        <v>27977436</v>
      </c>
    </row>
    <row r="34" spans="1:8" ht="54" x14ac:dyDescent="0.25">
      <c r="A34" s="1" t="s">
        <v>60</v>
      </c>
      <c r="B34" s="2" t="s">
        <v>256</v>
      </c>
      <c r="C34" s="3">
        <v>44931</v>
      </c>
      <c r="D34" s="4">
        <v>45291</v>
      </c>
      <c r="E34" s="5">
        <v>75455790</v>
      </c>
      <c r="F34" s="6">
        <v>5510816</v>
      </c>
      <c r="G34" s="7">
        <v>7.3033706227182832E-2</v>
      </c>
      <c r="H34" s="8">
        <v>69944974</v>
      </c>
    </row>
    <row r="35" spans="1:8" ht="27" x14ac:dyDescent="0.25">
      <c r="A35" s="1" t="s">
        <v>61</v>
      </c>
      <c r="B35" s="2" t="s">
        <v>257</v>
      </c>
      <c r="C35" s="3">
        <v>44931</v>
      </c>
      <c r="D35" s="4">
        <v>45291</v>
      </c>
      <c r="E35" s="5">
        <v>49253122</v>
      </c>
      <c r="F35" s="6">
        <v>3597138</v>
      </c>
      <c r="G35" s="7">
        <v>7.3033705355774192E-2</v>
      </c>
      <c r="H35" s="8">
        <v>45655984</v>
      </c>
    </row>
    <row r="36" spans="1:8" ht="40.5" x14ac:dyDescent="0.25">
      <c r="A36" s="1" t="s">
        <v>62</v>
      </c>
      <c r="B36" s="2" t="s">
        <v>258</v>
      </c>
      <c r="C36" s="3">
        <v>44931</v>
      </c>
      <c r="D36" s="4">
        <v>45077</v>
      </c>
      <c r="E36" s="5">
        <v>21650175</v>
      </c>
      <c r="F36" s="6">
        <v>3855511</v>
      </c>
      <c r="G36" s="7">
        <v>0.17808220949715187</v>
      </c>
      <c r="H36" s="8">
        <v>17794664</v>
      </c>
    </row>
    <row r="37" spans="1:8" ht="40.5" x14ac:dyDescent="0.25">
      <c r="A37" s="1" t="s">
        <v>63</v>
      </c>
      <c r="B37" s="2" t="s">
        <v>258</v>
      </c>
      <c r="C37" s="3">
        <v>44931</v>
      </c>
      <c r="D37" s="4">
        <v>45077</v>
      </c>
      <c r="E37" s="5">
        <v>21650175</v>
      </c>
      <c r="F37" s="6">
        <v>3855511</v>
      </c>
      <c r="G37" s="7">
        <v>0.17808220949715187</v>
      </c>
      <c r="H37" s="8">
        <v>17794664</v>
      </c>
    </row>
    <row r="38" spans="1:8" ht="40.5" x14ac:dyDescent="0.25">
      <c r="A38" s="1" t="s">
        <v>64</v>
      </c>
      <c r="B38" s="2" t="s">
        <v>258</v>
      </c>
      <c r="C38" s="3">
        <v>44931</v>
      </c>
      <c r="D38" s="4">
        <v>45077</v>
      </c>
      <c r="E38" s="5">
        <v>21650175</v>
      </c>
      <c r="F38" s="6">
        <v>3855511</v>
      </c>
      <c r="G38" s="7">
        <v>0.17808220949715187</v>
      </c>
      <c r="H38" s="8">
        <v>17794664</v>
      </c>
    </row>
    <row r="39" spans="1:8" ht="40.5" x14ac:dyDescent="0.25">
      <c r="A39" s="1" t="s">
        <v>65</v>
      </c>
      <c r="B39" s="2" t="s">
        <v>258</v>
      </c>
      <c r="C39" s="3">
        <v>44931</v>
      </c>
      <c r="D39" s="4">
        <v>45077</v>
      </c>
      <c r="E39" s="5">
        <v>27848113</v>
      </c>
      <c r="F39" s="6">
        <v>4959253</v>
      </c>
      <c r="G39" s="7">
        <v>0.17808219178082191</v>
      </c>
      <c r="H39" s="8">
        <v>22888860</v>
      </c>
    </row>
    <row r="40" spans="1:8" ht="40.5" x14ac:dyDescent="0.25">
      <c r="A40" s="1" t="s">
        <v>66</v>
      </c>
      <c r="B40" s="2" t="s">
        <v>258</v>
      </c>
      <c r="C40" s="3">
        <v>44931</v>
      </c>
      <c r="D40" s="4">
        <v>45077</v>
      </c>
      <c r="E40" s="5">
        <v>27848113</v>
      </c>
      <c r="F40" s="6">
        <v>4959253</v>
      </c>
      <c r="G40" s="7">
        <v>0.17808219178082191</v>
      </c>
      <c r="H40" s="8">
        <v>22888860</v>
      </c>
    </row>
    <row r="41" spans="1:8" ht="40.5" x14ac:dyDescent="0.25">
      <c r="A41" s="1" t="s">
        <v>67</v>
      </c>
      <c r="B41" s="2" t="s">
        <v>259</v>
      </c>
      <c r="C41" s="3">
        <v>44931</v>
      </c>
      <c r="D41" s="4">
        <v>45077</v>
      </c>
      <c r="E41" s="5">
        <v>20199314</v>
      </c>
      <c r="F41" s="6">
        <v>3597138</v>
      </c>
      <c r="G41" s="7">
        <v>0.17808218635543763</v>
      </c>
      <c r="H41" s="8">
        <v>16602176</v>
      </c>
    </row>
    <row r="42" spans="1:8" ht="40.5" x14ac:dyDescent="0.25">
      <c r="A42" s="1" t="s">
        <v>68</v>
      </c>
      <c r="B42" s="2" t="s">
        <v>259</v>
      </c>
      <c r="C42" s="3">
        <v>44937</v>
      </c>
      <c r="D42" s="4">
        <v>45077</v>
      </c>
      <c r="E42" s="5">
        <v>14849725</v>
      </c>
      <c r="F42" s="6">
        <v>2121389</v>
      </c>
      <c r="G42" s="7">
        <v>0.14285712361676731</v>
      </c>
      <c r="H42" s="8">
        <v>12728336</v>
      </c>
    </row>
    <row r="43" spans="1:8" ht="40.5" x14ac:dyDescent="0.25">
      <c r="A43" s="1" t="s">
        <v>69</v>
      </c>
      <c r="B43" s="2" t="s">
        <v>260</v>
      </c>
      <c r="C43" s="3">
        <v>44931</v>
      </c>
      <c r="D43" s="4">
        <v>45077</v>
      </c>
      <c r="E43" s="5">
        <v>27848113</v>
      </c>
      <c r="F43" s="6">
        <v>4959253</v>
      </c>
      <c r="G43" s="7">
        <v>0.17808219178082191</v>
      </c>
      <c r="H43" s="8">
        <v>22888860</v>
      </c>
    </row>
    <row r="44" spans="1:8" ht="40.5" x14ac:dyDescent="0.25">
      <c r="A44" s="1" t="s">
        <v>70</v>
      </c>
      <c r="B44" s="2" t="s">
        <v>261</v>
      </c>
      <c r="C44" s="3">
        <v>44931</v>
      </c>
      <c r="D44" s="4">
        <v>45077</v>
      </c>
      <c r="E44" s="5">
        <v>24757629</v>
      </c>
      <c r="F44" s="6">
        <v>4408893</v>
      </c>
      <c r="G44" s="7">
        <v>0.17808219842053535</v>
      </c>
      <c r="H44" s="8">
        <v>20348736</v>
      </c>
    </row>
    <row r="45" spans="1:8" ht="54" x14ac:dyDescent="0.25">
      <c r="A45" s="1" t="s">
        <v>71</v>
      </c>
      <c r="B45" s="2" t="s">
        <v>262</v>
      </c>
      <c r="C45" s="3">
        <v>44931</v>
      </c>
      <c r="D45" s="4">
        <v>45077</v>
      </c>
      <c r="E45" s="5">
        <v>27848113</v>
      </c>
      <c r="F45" s="6">
        <v>4959253</v>
      </c>
      <c r="G45" s="7">
        <v>0.17808219178082191</v>
      </c>
      <c r="H45" s="8">
        <v>22888860</v>
      </c>
    </row>
    <row r="46" spans="1:8" ht="40.5" x14ac:dyDescent="0.25">
      <c r="A46" s="1" t="s">
        <v>72</v>
      </c>
      <c r="B46" s="2" t="s">
        <v>263</v>
      </c>
      <c r="C46" s="3">
        <v>44931</v>
      </c>
      <c r="D46" s="4">
        <v>45291</v>
      </c>
      <c r="E46" s="5">
        <v>75455790</v>
      </c>
      <c r="F46" s="6">
        <v>5510816</v>
      </c>
      <c r="G46" s="7">
        <v>7.3033706227182832E-2</v>
      </c>
      <c r="H46" s="8">
        <v>69944974</v>
      </c>
    </row>
    <row r="47" spans="1:8" ht="40.5" x14ac:dyDescent="0.25">
      <c r="A47" s="1" t="s">
        <v>73</v>
      </c>
      <c r="B47" s="2" t="s">
        <v>264</v>
      </c>
      <c r="C47" s="3">
        <v>44932</v>
      </c>
      <c r="D47" s="4">
        <v>45077</v>
      </c>
      <c r="E47" s="5">
        <v>20060963</v>
      </c>
      <c r="F47" s="6">
        <v>3458787</v>
      </c>
      <c r="G47" s="7">
        <v>0.17241380685463603</v>
      </c>
      <c r="H47" s="8">
        <v>16602176</v>
      </c>
    </row>
    <row r="48" spans="1:8" ht="54" x14ac:dyDescent="0.25">
      <c r="A48" s="1" t="s">
        <v>74</v>
      </c>
      <c r="B48" s="2" t="s">
        <v>23</v>
      </c>
      <c r="C48" s="3">
        <v>44937</v>
      </c>
      <c r="D48" s="4">
        <v>45077</v>
      </c>
      <c r="E48" s="5">
        <v>51901103</v>
      </c>
      <c r="F48" s="6">
        <v>2965777</v>
      </c>
      <c r="G48" s="7">
        <v>5.7142851087384407E-2</v>
      </c>
      <c r="H48" s="8">
        <v>48935326</v>
      </c>
    </row>
    <row r="49" spans="1:8" ht="67.5" x14ac:dyDescent="0.25">
      <c r="A49" s="1" t="s">
        <v>75</v>
      </c>
      <c r="B49" s="2" t="s">
        <v>265</v>
      </c>
      <c r="C49" s="3">
        <v>44931</v>
      </c>
      <c r="D49" s="4">
        <v>45077</v>
      </c>
      <c r="E49" s="5">
        <v>12119591</v>
      </c>
      <c r="F49" s="6">
        <v>2158283</v>
      </c>
      <c r="G49" s="7">
        <v>0.17808216465390622</v>
      </c>
      <c r="H49" s="8">
        <v>9961308</v>
      </c>
    </row>
    <row r="50" spans="1:8" ht="67.5" x14ac:dyDescent="0.25">
      <c r="A50" s="1" t="s">
        <v>76</v>
      </c>
      <c r="B50" s="2" t="s">
        <v>266</v>
      </c>
      <c r="C50" s="3">
        <v>44931</v>
      </c>
      <c r="D50" s="4">
        <v>45077</v>
      </c>
      <c r="E50" s="5">
        <v>12119591</v>
      </c>
      <c r="F50" s="6">
        <v>2158283</v>
      </c>
      <c r="G50" s="7">
        <v>0.17808216465390622</v>
      </c>
      <c r="H50" s="8">
        <v>9961308</v>
      </c>
    </row>
    <row r="51" spans="1:8" ht="40.5" x14ac:dyDescent="0.25">
      <c r="A51" s="1" t="s">
        <v>77</v>
      </c>
      <c r="B51" s="2" t="s">
        <v>267</v>
      </c>
      <c r="C51" s="3">
        <v>44931</v>
      </c>
      <c r="D51" s="4">
        <v>45077</v>
      </c>
      <c r="E51" s="5">
        <v>27848113</v>
      </c>
      <c r="F51" s="6">
        <v>4959253</v>
      </c>
      <c r="G51" s="7">
        <v>0.17808219178082191</v>
      </c>
      <c r="H51" s="8">
        <v>22888860</v>
      </c>
    </row>
    <row r="52" spans="1:8" ht="54" x14ac:dyDescent="0.25">
      <c r="A52" s="1" t="s">
        <v>78</v>
      </c>
      <c r="B52" s="2" t="s">
        <v>268</v>
      </c>
      <c r="C52" s="3">
        <v>44931</v>
      </c>
      <c r="D52" s="4">
        <v>45291</v>
      </c>
      <c r="E52" s="5">
        <v>120735834</v>
      </c>
      <c r="F52" s="6">
        <v>8817786</v>
      </c>
      <c r="G52" s="7">
        <v>7.3033710936224613E-2</v>
      </c>
      <c r="H52" s="8">
        <v>111918048</v>
      </c>
    </row>
    <row r="53" spans="1:8" ht="40.5" x14ac:dyDescent="0.25">
      <c r="A53" s="1" t="s">
        <v>79</v>
      </c>
      <c r="B53" s="2" t="s">
        <v>269</v>
      </c>
      <c r="C53" s="3">
        <v>44931</v>
      </c>
      <c r="D53" s="4">
        <v>45291</v>
      </c>
      <c r="E53" s="5">
        <v>49253122</v>
      </c>
      <c r="F53" s="6">
        <v>3597138</v>
      </c>
      <c r="G53" s="7">
        <v>7.3033705355774192E-2</v>
      </c>
      <c r="H53" s="8">
        <v>45655984</v>
      </c>
    </row>
    <row r="54" spans="1:8" ht="40.5" x14ac:dyDescent="0.25">
      <c r="A54" s="1" t="s">
        <v>80</v>
      </c>
      <c r="B54" s="2" t="s">
        <v>10</v>
      </c>
      <c r="C54" s="3">
        <v>44931</v>
      </c>
      <c r="D54" s="4">
        <v>45077</v>
      </c>
      <c r="E54" s="5">
        <v>12119591</v>
      </c>
      <c r="F54" s="6">
        <v>2158283</v>
      </c>
      <c r="G54" s="7">
        <v>0.17808216465390622</v>
      </c>
      <c r="H54" s="8">
        <v>9961308</v>
      </c>
    </row>
    <row r="55" spans="1:8" ht="67.5" x14ac:dyDescent="0.25">
      <c r="A55" s="1" t="s">
        <v>81</v>
      </c>
      <c r="B55" s="2" t="s">
        <v>270</v>
      </c>
      <c r="C55" s="3">
        <v>44931</v>
      </c>
      <c r="D55" s="4">
        <v>45291</v>
      </c>
      <c r="E55" s="5">
        <v>120735834</v>
      </c>
      <c r="F55" s="6">
        <v>8817786</v>
      </c>
      <c r="G55" s="7">
        <v>7.3033710936224613E-2</v>
      </c>
      <c r="H55" s="8">
        <v>111918048</v>
      </c>
    </row>
    <row r="56" spans="1:8" ht="40.5" x14ac:dyDescent="0.25">
      <c r="A56" s="1" t="s">
        <v>82</v>
      </c>
      <c r="B56" s="2" t="s">
        <v>28</v>
      </c>
      <c r="C56" s="3">
        <v>44931</v>
      </c>
      <c r="D56" s="4">
        <v>45077</v>
      </c>
      <c r="E56" s="5">
        <v>27848113</v>
      </c>
      <c r="F56" s="6">
        <v>4959253</v>
      </c>
      <c r="G56" s="7">
        <v>0.17808219178082191</v>
      </c>
      <c r="H56" s="8">
        <v>22888860</v>
      </c>
    </row>
    <row r="57" spans="1:8" ht="54" x14ac:dyDescent="0.25">
      <c r="A57" s="1" t="s">
        <v>83</v>
      </c>
      <c r="B57" s="2" t="s">
        <v>11</v>
      </c>
      <c r="C57" s="3">
        <v>44931</v>
      </c>
      <c r="D57" s="4">
        <v>45077</v>
      </c>
      <c r="E57" s="5">
        <v>27848113</v>
      </c>
      <c r="F57" s="6">
        <v>4959253</v>
      </c>
      <c r="G57" s="7">
        <v>0.17808219178082191</v>
      </c>
      <c r="H57" s="8">
        <v>22888860</v>
      </c>
    </row>
    <row r="58" spans="1:8" ht="54" x14ac:dyDescent="0.25">
      <c r="A58" s="1" t="s">
        <v>84</v>
      </c>
      <c r="B58" s="2" t="s">
        <v>271</v>
      </c>
      <c r="C58" s="3">
        <v>44931</v>
      </c>
      <c r="D58" s="4">
        <v>45291</v>
      </c>
      <c r="E58" s="5">
        <v>105631537</v>
      </c>
      <c r="F58" s="6">
        <v>7714663</v>
      </c>
      <c r="G58" s="7">
        <v>7.3033709620262371E-2</v>
      </c>
      <c r="H58" s="8">
        <v>97916874</v>
      </c>
    </row>
    <row r="59" spans="1:8" ht="40.5" x14ac:dyDescent="0.25">
      <c r="A59" s="1" t="s">
        <v>85</v>
      </c>
      <c r="B59" s="2" t="s">
        <v>272</v>
      </c>
      <c r="C59" s="3">
        <v>44931</v>
      </c>
      <c r="D59" s="4">
        <v>45077</v>
      </c>
      <c r="E59" s="5">
        <v>27848113</v>
      </c>
      <c r="F59" s="6">
        <v>4959253</v>
      </c>
      <c r="G59" s="7">
        <v>0.17808219178082191</v>
      </c>
      <c r="H59" s="8">
        <v>22888860</v>
      </c>
    </row>
    <row r="60" spans="1:8" ht="54" x14ac:dyDescent="0.25">
      <c r="A60" s="1" t="s">
        <v>86</v>
      </c>
      <c r="B60" s="2" t="s">
        <v>273</v>
      </c>
      <c r="C60" s="3">
        <v>44931</v>
      </c>
      <c r="D60" s="4">
        <v>45077</v>
      </c>
      <c r="E60" s="5">
        <v>20199314</v>
      </c>
      <c r="F60" s="6">
        <v>3597138</v>
      </c>
      <c r="G60" s="7">
        <v>0.17808218635543763</v>
      </c>
      <c r="H60" s="8">
        <v>16602176</v>
      </c>
    </row>
    <row r="61" spans="1:8" ht="54" x14ac:dyDescent="0.25">
      <c r="A61" s="1" t="s">
        <v>87</v>
      </c>
      <c r="B61" s="2" t="s">
        <v>274</v>
      </c>
      <c r="C61" s="3">
        <v>44931</v>
      </c>
      <c r="D61" s="4">
        <v>45077</v>
      </c>
      <c r="E61" s="5">
        <v>20199314</v>
      </c>
      <c r="F61" s="6">
        <v>3597138</v>
      </c>
      <c r="G61" s="7">
        <v>0.17808218635543763</v>
      </c>
      <c r="H61" s="8">
        <v>16602176</v>
      </c>
    </row>
    <row r="62" spans="1:8" ht="67.5" x14ac:dyDescent="0.25">
      <c r="A62" s="1" t="s">
        <v>88</v>
      </c>
      <c r="B62" s="2" t="s">
        <v>275</v>
      </c>
      <c r="C62" s="3">
        <v>44931</v>
      </c>
      <c r="D62" s="4">
        <v>45291</v>
      </c>
      <c r="E62" s="5">
        <v>49253122</v>
      </c>
      <c r="F62" s="6">
        <v>3597138</v>
      </c>
      <c r="G62" s="7">
        <v>7.3033705355774192E-2</v>
      </c>
      <c r="H62" s="8">
        <v>45655984</v>
      </c>
    </row>
    <row r="63" spans="1:8" ht="67.5" x14ac:dyDescent="0.25">
      <c r="A63" s="1" t="s">
        <v>89</v>
      </c>
      <c r="B63" s="2" t="s">
        <v>276</v>
      </c>
      <c r="C63" s="3">
        <v>44931</v>
      </c>
      <c r="D63" s="4">
        <v>45291</v>
      </c>
      <c r="E63" s="5">
        <v>120735834</v>
      </c>
      <c r="F63" s="6">
        <v>8817786</v>
      </c>
      <c r="G63" s="7">
        <v>7.3033710936224613E-2</v>
      </c>
      <c r="H63" s="8">
        <v>111918048</v>
      </c>
    </row>
    <row r="64" spans="1:8" ht="40.5" x14ac:dyDescent="0.25">
      <c r="A64" s="1" t="s">
        <v>90</v>
      </c>
      <c r="B64" s="2" t="s">
        <v>277</v>
      </c>
      <c r="C64" s="3">
        <v>44931</v>
      </c>
      <c r="D64" s="4">
        <v>45291</v>
      </c>
      <c r="E64" s="5">
        <v>82999727</v>
      </c>
      <c r="F64" s="6">
        <v>6061778</v>
      </c>
      <c r="G64" s="7">
        <v>7.3033710098829599E-2</v>
      </c>
      <c r="H64" s="8">
        <v>76937949</v>
      </c>
    </row>
    <row r="65" spans="1:8" ht="40.5" x14ac:dyDescent="0.25">
      <c r="A65" s="1" t="s">
        <v>91</v>
      </c>
      <c r="B65" s="2" t="s">
        <v>278</v>
      </c>
      <c r="C65" s="3">
        <v>44931</v>
      </c>
      <c r="D65" s="4">
        <v>45291</v>
      </c>
      <c r="E65" s="5">
        <v>82999727</v>
      </c>
      <c r="F65" s="6">
        <v>6061778</v>
      </c>
      <c r="G65" s="7">
        <v>7.3033710098829599E-2</v>
      </c>
      <c r="H65" s="8">
        <v>76937949</v>
      </c>
    </row>
    <row r="66" spans="1:8" ht="40.5" x14ac:dyDescent="0.25">
      <c r="A66" s="1" t="s">
        <v>92</v>
      </c>
      <c r="B66" s="2" t="s">
        <v>279</v>
      </c>
      <c r="C66" s="3">
        <v>44931</v>
      </c>
      <c r="D66" s="4">
        <v>45291</v>
      </c>
      <c r="E66" s="5">
        <v>75455790</v>
      </c>
      <c r="F66" s="6">
        <v>5722771</v>
      </c>
      <c r="G66" s="7">
        <v>7.5842702064347872E-2</v>
      </c>
      <c r="H66" s="8">
        <v>69733019</v>
      </c>
    </row>
    <row r="67" spans="1:8" ht="67.5" x14ac:dyDescent="0.25">
      <c r="A67" s="1" t="s">
        <v>93</v>
      </c>
      <c r="B67" s="2" t="s">
        <v>280</v>
      </c>
      <c r="C67" s="3">
        <v>44931</v>
      </c>
      <c r="D67" s="4">
        <v>45291</v>
      </c>
      <c r="E67" s="5">
        <v>27848113</v>
      </c>
      <c r="F67" s="6">
        <v>4959253</v>
      </c>
      <c r="G67" s="7">
        <v>0.17808219178082191</v>
      </c>
      <c r="H67" s="8">
        <v>22888860</v>
      </c>
    </row>
    <row r="68" spans="1:8" ht="54" x14ac:dyDescent="0.25">
      <c r="A68" s="1" t="s">
        <v>94</v>
      </c>
      <c r="B68" s="2" t="s">
        <v>281</v>
      </c>
      <c r="C68" s="3">
        <v>44931</v>
      </c>
      <c r="D68" s="4">
        <v>45077</v>
      </c>
      <c r="E68" s="5">
        <v>20199314</v>
      </c>
      <c r="F68" s="6">
        <v>3597138</v>
      </c>
      <c r="G68" s="7">
        <v>0.17808218635543763</v>
      </c>
      <c r="H68" s="8">
        <v>16602176</v>
      </c>
    </row>
    <row r="69" spans="1:8" ht="40.5" x14ac:dyDescent="0.25">
      <c r="A69" s="1" t="s">
        <v>95</v>
      </c>
      <c r="B69" s="2" t="s">
        <v>282</v>
      </c>
      <c r="C69" s="3">
        <v>44931</v>
      </c>
      <c r="D69" s="4">
        <v>45077</v>
      </c>
      <c r="E69" s="5">
        <v>9709000</v>
      </c>
      <c r="F69" s="6">
        <v>1729000</v>
      </c>
      <c r="G69" s="7">
        <v>0.17808219178082191</v>
      </c>
      <c r="H69" s="8">
        <v>7980000</v>
      </c>
    </row>
    <row r="70" spans="1:8" ht="54" x14ac:dyDescent="0.25">
      <c r="A70" s="1" t="s">
        <v>96</v>
      </c>
      <c r="B70" s="2" t="s">
        <v>283</v>
      </c>
      <c r="C70" s="3">
        <v>44931</v>
      </c>
      <c r="D70" s="4">
        <v>45291</v>
      </c>
      <c r="E70" s="5">
        <v>75455790</v>
      </c>
      <c r="F70" s="6">
        <v>5510816</v>
      </c>
      <c r="G70" s="7">
        <v>7.3033706227182832E-2</v>
      </c>
      <c r="H70" s="8">
        <v>69944974</v>
      </c>
    </row>
    <row r="71" spans="1:8" ht="40.5" x14ac:dyDescent="0.25">
      <c r="A71" s="1" t="s">
        <v>97</v>
      </c>
      <c r="B71" s="2" t="s">
        <v>284</v>
      </c>
      <c r="C71" s="3">
        <v>44937</v>
      </c>
      <c r="D71" s="4">
        <v>45291</v>
      </c>
      <c r="E71" s="5">
        <v>51901103</v>
      </c>
      <c r="F71" s="6">
        <v>2965777</v>
      </c>
      <c r="G71" s="7">
        <v>5.7142851087384407E-2</v>
      </c>
      <c r="H71" s="8">
        <v>48935326</v>
      </c>
    </row>
    <row r="72" spans="1:8" ht="54" x14ac:dyDescent="0.25">
      <c r="A72" s="1" t="s">
        <v>98</v>
      </c>
      <c r="B72" s="2" t="s">
        <v>285</v>
      </c>
      <c r="C72" s="3">
        <v>44931</v>
      </c>
      <c r="D72" s="4">
        <v>45291</v>
      </c>
      <c r="E72" s="5">
        <v>82999727</v>
      </c>
      <c r="F72" s="6">
        <v>6061778</v>
      </c>
      <c r="G72" s="7">
        <v>7.3033710098829599E-2</v>
      </c>
      <c r="H72" s="8">
        <v>76937949</v>
      </c>
    </row>
    <row r="73" spans="1:8" ht="54" x14ac:dyDescent="0.25">
      <c r="A73" s="1" t="s">
        <v>99</v>
      </c>
      <c r="B73" s="2" t="s">
        <v>286</v>
      </c>
      <c r="C73" s="3">
        <v>44931</v>
      </c>
      <c r="D73" s="4">
        <v>45077</v>
      </c>
      <c r="E73" s="5">
        <v>24757629</v>
      </c>
      <c r="F73" s="6">
        <v>4408893</v>
      </c>
      <c r="G73" s="7">
        <v>0.17808219842053535</v>
      </c>
      <c r="H73" s="8">
        <v>20348736</v>
      </c>
    </row>
    <row r="74" spans="1:8" ht="54" x14ac:dyDescent="0.25">
      <c r="A74" s="1" t="s">
        <v>100</v>
      </c>
      <c r="B74" s="2" t="s">
        <v>18</v>
      </c>
      <c r="C74" s="3">
        <v>44937</v>
      </c>
      <c r="D74" s="4">
        <v>45077</v>
      </c>
      <c r="E74" s="5">
        <v>26703670</v>
      </c>
      <c r="F74" s="6">
        <v>3814810</v>
      </c>
      <c r="G74" s="7">
        <v>0.14285714285714285</v>
      </c>
      <c r="H74" s="8">
        <v>22888860</v>
      </c>
    </row>
    <row r="75" spans="1:8" ht="54" x14ac:dyDescent="0.25">
      <c r="A75" s="1" t="s">
        <v>101</v>
      </c>
      <c r="B75" s="2" t="s">
        <v>19</v>
      </c>
      <c r="C75" s="3">
        <v>44937</v>
      </c>
      <c r="D75" s="4">
        <v>45291</v>
      </c>
      <c r="E75" s="5">
        <v>29053815</v>
      </c>
      <c r="F75" s="6">
        <v>1660218</v>
      </c>
      <c r="G75" s="7">
        <v>5.7142857142857141E-2</v>
      </c>
      <c r="H75" s="8">
        <v>27393597</v>
      </c>
    </row>
    <row r="76" spans="1:8" ht="40.5" x14ac:dyDescent="0.25">
      <c r="A76" s="1" t="s">
        <v>102</v>
      </c>
      <c r="B76" s="2" t="s">
        <v>27</v>
      </c>
      <c r="C76" s="3">
        <v>44937</v>
      </c>
      <c r="D76" s="4">
        <v>45077</v>
      </c>
      <c r="E76" s="5">
        <v>29673625</v>
      </c>
      <c r="F76" s="6">
        <v>4239089</v>
      </c>
      <c r="G76" s="7">
        <v>0.14285713322858262</v>
      </c>
      <c r="H76" s="8">
        <v>25434536</v>
      </c>
    </row>
    <row r="77" spans="1:8" ht="81" x14ac:dyDescent="0.25">
      <c r="A77" s="1" t="s">
        <v>103</v>
      </c>
      <c r="B77" s="2" t="s">
        <v>287</v>
      </c>
      <c r="C77" s="3">
        <v>44937</v>
      </c>
      <c r="D77" s="4">
        <v>45077</v>
      </c>
      <c r="E77" s="5">
        <v>14849725</v>
      </c>
      <c r="F77" s="6">
        <v>2121389</v>
      </c>
      <c r="G77" s="7">
        <v>0.14285712361676731</v>
      </c>
      <c r="H77" s="8">
        <v>12728336</v>
      </c>
    </row>
    <row r="78" spans="1:8" ht="54" x14ac:dyDescent="0.25">
      <c r="A78" s="1" t="s">
        <v>104</v>
      </c>
      <c r="B78" s="2" t="s">
        <v>25</v>
      </c>
      <c r="C78" s="3">
        <v>44937</v>
      </c>
      <c r="D78" s="4">
        <v>45077</v>
      </c>
      <c r="E78" s="5">
        <v>26703670</v>
      </c>
      <c r="F78" s="6">
        <v>3814810</v>
      </c>
      <c r="G78" s="7">
        <v>0.14285714285714285</v>
      </c>
      <c r="H78" s="8">
        <v>22888860</v>
      </c>
    </row>
    <row r="79" spans="1:8" ht="67.5" x14ac:dyDescent="0.25">
      <c r="A79" s="1" t="s">
        <v>105</v>
      </c>
      <c r="B79" s="2" t="s">
        <v>288</v>
      </c>
      <c r="C79" s="3">
        <v>44937</v>
      </c>
      <c r="D79" s="4">
        <v>45291</v>
      </c>
      <c r="E79" s="5">
        <v>59350480</v>
      </c>
      <c r="F79" s="6">
        <v>3391456</v>
      </c>
      <c r="G79" s="7">
        <v>5.7142857142857141E-2</v>
      </c>
      <c r="H79" s="8">
        <v>55959024</v>
      </c>
    </row>
    <row r="80" spans="1:8" ht="54" x14ac:dyDescent="0.25">
      <c r="A80" s="1" t="s">
        <v>106</v>
      </c>
      <c r="B80" s="2" t="s">
        <v>22</v>
      </c>
      <c r="C80" s="3">
        <v>44937</v>
      </c>
      <c r="D80" s="4">
        <v>45077</v>
      </c>
      <c r="E80" s="5">
        <v>23740192</v>
      </c>
      <c r="F80" s="6">
        <v>3391456</v>
      </c>
      <c r="G80" s="7">
        <v>0.14285714285714285</v>
      </c>
      <c r="H80" s="8">
        <v>20348736</v>
      </c>
    </row>
    <row r="81" spans="1:8" ht="67.5" x14ac:dyDescent="0.25">
      <c r="A81" s="1" t="s">
        <v>107</v>
      </c>
      <c r="B81" s="2" t="s">
        <v>289</v>
      </c>
      <c r="C81" s="3">
        <v>44937</v>
      </c>
      <c r="D81" s="4">
        <v>45077</v>
      </c>
      <c r="E81" s="5">
        <v>20760441</v>
      </c>
      <c r="F81" s="6">
        <v>2965777</v>
      </c>
      <c r="G81" s="7">
        <v>0.14285712909470469</v>
      </c>
      <c r="H81" s="8">
        <v>17794664</v>
      </c>
    </row>
    <row r="82" spans="1:8" ht="67.5" x14ac:dyDescent="0.25">
      <c r="A82" s="1" t="s">
        <v>108</v>
      </c>
      <c r="B82" s="2" t="s">
        <v>290</v>
      </c>
      <c r="C82" s="3">
        <v>44937</v>
      </c>
      <c r="D82" s="4">
        <v>45291</v>
      </c>
      <c r="E82" s="5">
        <v>74184063</v>
      </c>
      <c r="F82" s="6">
        <v>4239089</v>
      </c>
      <c r="G82" s="7">
        <v>5.7142852906290668E-2</v>
      </c>
      <c r="H82" s="8">
        <v>69944974</v>
      </c>
    </row>
    <row r="83" spans="1:8" ht="27" x14ac:dyDescent="0.25">
      <c r="A83" s="1" t="s">
        <v>109</v>
      </c>
      <c r="B83" s="2" t="s">
        <v>291</v>
      </c>
      <c r="C83" s="3">
        <v>44937</v>
      </c>
      <c r="D83" s="4">
        <v>45291</v>
      </c>
      <c r="E83" s="5">
        <v>48423013</v>
      </c>
      <c r="F83" s="6">
        <v>2767029</v>
      </c>
      <c r="G83" s="7">
        <v>5.7142850652436683E-2</v>
      </c>
      <c r="H83" s="8">
        <v>45655984</v>
      </c>
    </row>
    <row r="84" spans="1:8" ht="27" x14ac:dyDescent="0.25">
      <c r="A84" s="1" t="s">
        <v>110</v>
      </c>
      <c r="B84" s="2" t="s">
        <v>257</v>
      </c>
      <c r="C84" s="3">
        <v>44937</v>
      </c>
      <c r="D84" s="4">
        <v>45291</v>
      </c>
      <c r="E84" s="5">
        <v>48423013</v>
      </c>
      <c r="F84" s="6">
        <v>2767029</v>
      </c>
      <c r="G84" s="7">
        <v>5.7142850652436683E-2</v>
      </c>
      <c r="H84" s="8">
        <v>45655984</v>
      </c>
    </row>
    <row r="85" spans="1:8" ht="27" x14ac:dyDescent="0.25">
      <c r="A85" s="1" t="s">
        <v>111</v>
      </c>
      <c r="B85" s="2" t="s">
        <v>257</v>
      </c>
      <c r="C85" s="3">
        <v>44937</v>
      </c>
      <c r="D85" s="4">
        <v>45077</v>
      </c>
      <c r="E85" s="5">
        <v>14849725</v>
      </c>
      <c r="F85" s="6">
        <v>2121389</v>
      </c>
      <c r="G85" s="7">
        <v>0.14285712361676731</v>
      </c>
      <c r="H85" s="8">
        <v>12728336</v>
      </c>
    </row>
    <row r="86" spans="1:8" ht="40.5" x14ac:dyDescent="0.25">
      <c r="A86" s="1" t="s">
        <v>112</v>
      </c>
      <c r="B86" s="2" t="s">
        <v>258</v>
      </c>
      <c r="C86" s="3">
        <v>44937</v>
      </c>
      <c r="D86" s="4">
        <v>45077</v>
      </c>
      <c r="E86" s="5">
        <v>20760441</v>
      </c>
      <c r="F86" s="6">
        <v>2965777</v>
      </c>
      <c r="G86" s="7">
        <v>0.14285712909470469</v>
      </c>
      <c r="H86" s="8">
        <v>17794664</v>
      </c>
    </row>
    <row r="87" spans="1:8" ht="40.5" x14ac:dyDescent="0.25">
      <c r="A87" s="1" t="s">
        <v>113</v>
      </c>
      <c r="B87" s="2" t="s">
        <v>258</v>
      </c>
      <c r="C87" s="3">
        <v>44937</v>
      </c>
      <c r="D87" s="4">
        <v>45077</v>
      </c>
      <c r="E87" s="5">
        <v>26703670</v>
      </c>
      <c r="F87" s="6">
        <v>3814810</v>
      </c>
      <c r="G87" s="7">
        <v>0.14285714285714285</v>
      </c>
      <c r="H87" s="8">
        <v>22888860</v>
      </c>
    </row>
    <row r="88" spans="1:8" ht="40.5" x14ac:dyDescent="0.25">
      <c r="A88" s="1" t="s">
        <v>114</v>
      </c>
      <c r="B88" s="2" t="s">
        <v>259</v>
      </c>
      <c r="C88" s="3">
        <v>44937</v>
      </c>
      <c r="D88" s="4">
        <v>45077</v>
      </c>
      <c r="E88" s="5">
        <v>14849725</v>
      </c>
      <c r="F88" s="6">
        <v>2121389</v>
      </c>
      <c r="G88" s="7">
        <v>0.14285712361676731</v>
      </c>
      <c r="H88" s="8">
        <v>12728336</v>
      </c>
    </row>
    <row r="89" spans="1:8" ht="40.5" x14ac:dyDescent="0.25">
      <c r="A89" s="1" t="s">
        <v>115</v>
      </c>
      <c r="B89" s="2" t="s">
        <v>259</v>
      </c>
      <c r="C89" s="3">
        <v>44937</v>
      </c>
      <c r="D89" s="4">
        <v>45077</v>
      </c>
      <c r="E89" s="5">
        <v>14849725</v>
      </c>
      <c r="F89" s="6">
        <v>2121389</v>
      </c>
      <c r="G89" s="7">
        <v>0.14285712361676731</v>
      </c>
      <c r="H89" s="8">
        <v>12728336</v>
      </c>
    </row>
    <row r="90" spans="1:8" ht="40.5" x14ac:dyDescent="0.25">
      <c r="A90" s="1" t="s">
        <v>116</v>
      </c>
      <c r="B90" s="2" t="s">
        <v>259</v>
      </c>
      <c r="C90" s="3">
        <v>44937</v>
      </c>
      <c r="D90" s="4">
        <v>45077</v>
      </c>
      <c r="E90" s="5">
        <v>14849725</v>
      </c>
      <c r="F90" s="6">
        <v>2121389</v>
      </c>
      <c r="G90" s="7">
        <v>0.14285712361676731</v>
      </c>
      <c r="H90" s="8">
        <v>12728336</v>
      </c>
    </row>
    <row r="91" spans="1:8" ht="40.5" x14ac:dyDescent="0.25">
      <c r="A91" s="1" t="s">
        <v>117</v>
      </c>
      <c r="B91" s="2" t="s">
        <v>260</v>
      </c>
      <c r="C91" s="3">
        <v>44937</v>
      </c>
      <c r="D91" s="4">
        <v>45077</v>
      </c>
      <c r="E91" s="5">
        <v>26703670</v>
      </c>
      <c r="F91" s="6">
        <v>3814810</v>
      </c>
      <c r="G91" s="7">
        <v>0.14285714285714285</v>
      </c>
      <c r="H91" s="8">
        <v>22888860</v>
      </c>
    </row>
    <row r="92" spans="1:8" ht="40.5" x14ac:dyDescent="0.25">
      <c r="A92" s="1" t="s">
        <v>118</v>
      </c>
      <c r="B92" s="2" t="s">
        <v>260</v>
      </c>
      <c r="C92" s="3">
        <v>44937</v>
      </c>
      <c r="D92" s="4">
        <v>45077</v>
      </c>
      <c r="E92" s="5">
        <v>26703670</v>
      </c>
      <c r="F92" s="6">
        <v>3814810</v>
      </c>
      <c r="G92" s="7">
        <v>0.14285714285714285</v>
      </c>
      <c r="H92" s="8">
        <v>22888860</v>
      </c>
    </row>
    <row r="93" spans="1:8" ht="67.5" x14ac:dyDescent="0.25">
      <c r="A93" s="1" t="s">
        <v>119</v>
      </c>
      <c r="B93" s="2" t="s">
        <v>265</v>
      </c>
      <c r="C93" s="3">
        <v>44937</v>
      </c>
      <c r="D93" s="4">
        <v>45077</v>
      </c>
      <c r="E93" s="5">
        <v>11621526</v>
      </c>
      <c r="F93" s="6">
        <v>1660218</v>
      </c>
      <c r="G93" s="7">
        <v>0.14285714285714285</v>
      </c>
      <c r="H93" s="8">
        <v>9961308</v>
      </c>
    </row>
    <row r="94" spans="1:8" ht="67.5" x14ac:dyDescent="0.25">
      <c r="A94" s="1" t="s">
        <v>120</v>
      </c>
      <c r="B94" s="2" t="s">
        <v>265</v>
      </c>
      <c r="C94" s="3">
        <v>44937</v>
      </c>
      <c r="D94" s="4">
        <v>45077</v>
      </c>
      <c r="E94" s="5">
        <v>11621526</v>
      </c>
      <c r="F94" s="6">
        <v>1660218</v>
      </c>
      <c r="G94" s="7">
        <v>0.14285714285714285</v>
      </c>
      <c r="H94" s="8">
        <v>9961308</v>
      </c>
    </row>
    <row r="95" spans="1:8" ht="67.5" x14ac:dyDescent="0.25">
      <c r="A95" s="1" t="s">
        <v>121</v>
      </c>
      <c r="B95" s="2" t="s">
        <v>266</v>
      </c>
      <c r="C95" s="3">
        <v>44937</v>
      </c>
      <c r="D95" s="4">
        <v>45077</v>
      </c>
      <c r="E95" s="5">
        <v>11621526</v>
      </c>
      <c r="F95" s="6">
        <v>1660218</v>
      </c>
      <c r="G95" s="7">
        <v>0.14285714285714285</v>
      </c>
      <c r="H95" s="8">
        <v>9961308</v>
      </c>
    </row>
    <row r="96" spans="1:8" ht="67.5" x14ac:dyDescent="0.25">
      <c r="A96" s="1" t="s">
        <v>122</v>
      </c>
      <c r="B96" s="2" t="s">
        <v>266</v>
      </c>
      <c r="C96" s="3">
        <v>44937</v>
      </c>
      <c r="D96" s="4">
        <v>45077</v>
      </c>
      <c r="E96" s="5">
        <v>11621526</v>
      </c>
      <c r="F96" s="6">
        <v>1660218</v>
      </c>
      <c r="G96" s="7">
        <v>0.14285714285714285</v>
      </c>
      <c r="H96" s="8">
        <v>9961308</v>
      </c>
    </row>
    <row r="97" spans="1:8" ht="54" x14ac:dyDescent="0.25">
      <c r="A97" s="1" t="s">
        <v>123</v>
      </c>
      <c r="B97" s="2" t="s">
        <v>292</v>
      </c>
      <c r="C97" s="3">
        <v>44937</v>
      </c>
      <c r="D97" s="4">
        <v>45077</v>
      </c>
      <c r="E97" s="5">
        <v>20760441</v>
      </c>
      <c r="F97" s="6">
        <v>2965777</v>
      </c>
      <c r="G97" s="7">
        <v>0.14285712909470469</v>
      </c>
      <c r="H97" s="8">
        <v>17794664</v>
      </c>
    </row>
    <row r="98" spans="1:8" ht="67.5" x14ac:dyDescent="0.25">
      <c r="A98" s="1" t="s">
        <v>124</v>
      </c>
      <c r="B98" s="2" t="s">
        <v>293</v>
      </c>
      <c r="C98" s="3">
        <v>44937</v>
      </c>
      <c r="D98" s="4">
        <v>45077</v>
      </c>
      <c r="E98" s="5">
        <v>14849725</v>
      </c>
      <c r="F98" s="6">
        <v>2121389</v>
      </c>
      <c r="G98" s="7">
        <v>0.14285712361676731</v>
      </c>
      <c r="H98" s="8">
        <v>12728336</v>
      </c>
    </row>
    <row r="99" spans="1:8" ht="54" x14ac:dyDescent="0.25">
      <c r="A99" s="1" t="s">
        <v>125</v>
      </c>
      <c r="B99" s="2" t="s">
        <v>24</v>
      </c>
      <c r="C99" s="3">
        <v>44937</v>
      </c>
      <c r="D99" s="4">
        <v>45291</v>
      </c>
      <c r="E99" s="5">
        <v>29053815</v>
      </c>
      <c r="F99" s="6">
        <v>1660218</v>
      </c>
      <c r="G99" s="7">
        <v>5.7142857142857141E-2</v>
      </c>
      <c r="H99" s="8">
        <v>27393597</v>
      </c>
    </row>
    <row r="100" spans="1:8" ht="54" x14ac:dyDescent="0.25">
      <c r="A100" s="1" t="s">
        <v>126</v>
      </c>
      <c r="B100" s="2" t="s">
        <v>14</v>
      </c>
      <c r="C100" s="3">
        <v>44937</v>
      </c>
      <c r="D100" s="4">
        <v>45077</v>
      </c>
      <c r="E100" s="5">
        <v>11621526</v>
      </c>
      <c r="F100" s="6">
        <v>1660218</v>
      </c>
      <c r="G100" s="7">
        <v>0.14285714285714285</v>
      </c>
      <c r="H100" s="8">
        <v>9961308</v>
      </c>
    </row>
    <row r="101" spans="1:8" ht="40.5" x14ac:dyDescent="0.25">
      <c r="A101" s="1" t="s">
        <v>127</v>
      </c>
      <c r="B101" s="2" t="s">
        <v>10</v>
      </c>
      <c r="C101" s="3">
        <v>44937</v>
      </c>
      <c r="D101" s="4">
        <v>45077</v>
      </c>
      <c r="E101" s="5">
        <v>11621526</v>
      </c>
      <c r="F101" s="6">
        <v>1660218</v>
      </c>
      <c r="G101" s="7">
        <v>0.14285714285714285</v>
      </c>
      <c r="H101" s="8">
        <v>9961308</v>
      </c>
    </row>
    <row r="102" spans="1:8" ht="40.5" x14ac:dyDescent="0.25">
      <c r="A102" s="1" t="s">
        <v>128</v>
      </c>
      <c r="B102" s="2" t="s">
        <v>10</v>
      </c>
      <c r="C102" s="3">
        <v>44937</v>
      </c>
      <c r="D102" s="4">
        <v>45077</v>
      </c>
      <c r="E102" s="5">
        <v>11621526</v>
      </c>
      <c r="F102" s="6">
        <v>1660218</v>
      </c>
      <c r="G102" s="7">
        <v>0.14285714285714285</v>
      </c>
      <c r="H102" s="8">
        <v>9961308</v>
      </c>
    </row>
    <row r="103" spans="1:8" ht="40.5" x14ac:dyDescent="0.25">
      <c r="A103" s="1" t="s">
        <v>129</v>
      </c>
      <c r="B103" s="2" t="s">
        <v>10</v>
      </c>
      <c r="C103" s="3">
        <v>44937</v>
      </c>
      <c r="D103" s="4">
        <v>45077</v>
      </c>
      <c r="E103" s="5">
        <v>11621526</v>
      </c>
      <c r="F103" s="6">
        <v>1660218</v>
      </c>
      <c r="G103" s="7">
        <v>0.14285714285714285</v>
      </c>
      <c r="H103" s="8">
        <v>9961308</v>
      </c>
    </row>
    <row r="104" spans="1:8" ht="40.5" x14ac:dyDescent="0.25">
      <c r="A104" s="1" t="s">
        <v>130</v>
      </c>
      <c r="B104" s="2" t="s">
        <v>10</v>
      </c>
      <c r="C104" s="3">
        <v>44937</v>
      </c>
      <c r="D104" s="4">
        <v>45077</v>
      </c>
      <c r="E104" s="5">
        <v>11621526</v>
      </c>
      <c r="F104" s="6">
        <v>1660218</v>
      </c>
      <c r="G104" s="7">
        <v>0.14285714285714285</v>
      </c>
      <c r="H104" s="8">
        <v>9961308</v>
      </c>
    </row>
    <row r="105" spans="1:8" ht="54" x14ac:dyDescent="0.25">
      <c r="A105" s="1" t="s">
        <v>131</v>
      </c>
      <c r="B105" s="2" t="s">
        <v>294</v>
      </c>
      <c r="C105" s="3">
        <v>44938</v>
      </c>
      <c r="D105" s="4">
        <v>45077</v>
      </c>
      <c r="E105" s="5">
        <v>32407197</v>
      </c>
      <c r="F105" s="6">
        <v>4429761</v>
      </c>
      <c r="G105" s="7">
        <v>0.13669065547384429</v>
      </c>
      <c r="H105" s="8">
        <v>27977436</v>
      </c>
    </row>
    <row r="106" spans="1:8" ht="54" x14ac:dyDescent="0.25">
      <c r="A106" s="1" t="s">
        <v>132</v>
      </c>
      <c r="B106" s="2" t="s">
        <v>295</v>
      </c>
      <c r="C106" s="3">
        <v>44937</v>
      </c>
      <c r="D106" s="4">
        <v>45077</v>
      </c>
      <c r="E106" s="5">
        <v>32640342</v>
      </c>
      <c r="F106" s="6">
        <v>4662906</v>
      </c>
      <c r="G106" s="7">
        <v>0.14285714285714285</v>
      </c>
      <c r="H106" s="8">
        <v>27977436</v>
      </c>
    </row>
    <row r="107" spans="1:8" ht="67.5" x14ac:dyDescent="0.25">
      <c r="A107" s="1" t="s">
        <v>133</v>
      </c>
      <c r="B107" s="2" t="s">
        <v>296</v>
      </c>
      <c r="C107" s="3">
        <v>44937</v>
      </c>
      <c r="D107" s="4">
        <v>45291</v>
      </c>
      <c r="E107" s="5">
        <v>74184063</v>
      </c>
      <c r="F107" s="6">
        <v>4239089</v>
      </c>
      <c r="G107" s="7">
        <v>5.7142852906290668E-2</v>
      </c>
      <c r="H107" s="8">
        <v>69944974</v>
      </c>
    </row>
    <row r="108" spans="1:8" ht="54" x14ac:dyDescent="0.25">
      <c r="A108" s="1" t="s">
        <v>134</v>
      </c>
      <c r="B108" s="2" t="s">
        <v>297</v>
      </c>
      <c r="C108" s="3">
        <v>44937</v>
      </c>
      <c r="D108" s="4">
        <v>45077</v>
      </c>
      <c r="E108" s="5">
        <v>23740192</v>
      </c>
      <c r="F108" s="6">
        <v>3391456</v>
      </c>
      <c r="G108" s="7">
        <v>0.14285714285714285</v>
      </c>
      <c r="H108" s="8">
        <v>20348736</v>
      </c>
    </row>
    <row r="109" spans="1:8" ht="54" x14ac:dyDescent="0.25">
      <c r="A109" s="1" t="s">
        <v>135</v>
      </c>
      <c r="B109" s="2" t="s">
        <v>298</v>
      </c>
      <c r="C109" s="3">
        <v>44937</v>
      </c>
      <c r="D109" s="4">
        <v>45077</v>
      </c>
      <c r="E109" s="5">
        <v>14849725</v>
      </c>
      <c r="F109" s="6">
        <v>2121389</v>
      </c>
      <c r="G109" s="7">
        <v>0.14285712361676731</v>
      </c>
      <c r="H109" s="8">
        <v>12728336</v>
      </c>
    </row>
    <row r="110" spans="1:8" ht="121.5" x14ac:dyDescent="0.25">
      <c r="A110" s="1" t="s">
        <v>136</v>
      </c>
      <c r="B110" s="2" t="s">
        <v>299</v>
      </c>
      <c r="C110" s="3">
        <v>44937</v>
      </c>
      <c r="D110" s="4">
        <v>45291</v>
      </c>
      <c r="E110" s="5">
        <v>81600855</v>
      </c>
      <c r="F110" s="6">
        <v>4662906</v>
      </c>
      <c r="G110" s="7">
        <v>5.7142857142857141E-2</v>
      </c>
      <c r="H110" s="8">
        <v>76937949</v>
      </c>
    </row>
    <row r="111" spans="1:8" ht="54" x14ac:dyDescent="0.25">
      <c r="A111" s="1" t="s">
        <v>137</v>
      </c>
      <c r="B111" s="2" t="s">
        <v>15</v>
      </c>
      <c r="C111" s="3">
        <v>44937</v>
      </c>
      <c r="D111" s="4">
        <v>45077</v>
      </c>
      <c r="E111" s="5">
        <v>20760441</v>
      </c>
      <c r="F111" s="6">
        <v>2965777</v>
      </c>
      <c r="G111" s="7">
        <v>0.14285712909470469</v>
      </c>
      <c r="H111" s="8">
        <v>17794664</v>
      </c>
    </row>
    <row r="112" spans="1:8" ht="40.5" x14ac:dyDescent="0.25">
      <c r="A112" s="1" t="s">
        <v>138</v>
      </c>
      <c r="B112" s="2" t="s">
        <v>12</v>
      </c>
      <c r="C112" s="3">
        <v>44937</v>
      </c>
      <c r="D112" s="4">
        <v>45077</v>
      </c>
      <c r="E112" s="5">
        <v>9310000</v>
      </c>
      <c r="F112" s="6">
        <v>1330000</v>
      </c>
      <c r="G112" s="7">
        <v>0.14285714285714285</v>
      </c>
      <c r="H112" s="8">
        <v>7980000</v>
      </c>
    </row>
    <row r="113" spans="1:8" ht="54" x14ac:dyDescent="0.25">
      <c r="A113" s="1" t="s">
        <v>139</v>
      </c>
      <c r="B113" s="2" t="s">
        <v>300</v>
      </c>
      <c r="C113" s="3">
        <v>44937</v>
      </c>
      <c r="D113" s="4">
        <v>45291</v>
      </c>
      <c r="E113" s="5">
        <v>37124313</v>
      </c>
      <c r="F113" s="6">
        <v>2121389</v>
      </c>
      <c r="G113" s="7">
        <v>5.7142848677092017E-2</v>
      </c>
      <c r="H113" s="8">
        <v>35002924</v>
      </c>
    </row>
    <row r="114" spans="1:8" ht="40.5" x14ac:dyDescent="0.25">
      <c r="A114" s="1" t="s">
        <v>140</v>
      </c>
      <c r="B114" s="2" t="s">
        <v>301</v>
      </c>
      <c r="C114" s="3">
        <v>44937</v>
      </c>
      <c r="D114" s="4">
        <v>45291</v>
      </c>
      <c r="E114" s="5">
        <v>37124313</v>
      </c>
      <c r="F114" s="6">
        <v>2121389</v>
      </c>
      <c r="G114" s="7">
        <v>5.7142848677092017E-2</v>
      </c>
      <c r="H114" s="8">
        <v>35002924</v>
      </c>
    </row>
    <row r="115" spans="1:8" ht="54" x14ac:dyDescent="0.25">
      <c r="A115" s="1" t="s">
        <v>141</v>
      </c>
      <c r="B115" s="2" t="s">
        <v>302</v>
      </c>
      <c r="C115" s="3">
        <v>44937</v>
      </c>
      <c r="D115" s="4">
        <v>45291</v>
      </c>
      <c r="E115" s="5">
        <v>48423013</v>
      </c>
      <c r="F115" s="6">
        <v>2767029</v>
      </c>
      <c r="G115" s="7">
        <v>5.7142850652436683E-2</v>
      </c>
      <c r="H115" s="8">
        <v>45655984</v>
      </c>
    </row>
    <row r="116" spans="1:8" ht="54" x14ac:dyDescent="0.25">
      <c r="A116" s="1" t="s">
        <v>142</v>
      </c>
      <c r="B116" s="2" t="s">
        <v>303</v>
      </c>
      <c r="C116" s="3">
        <v>44937</v>
      </c>
      <c r="D116" s="4">
        <v>45291</v>
      </c>
      <c r="E116" s="5">
        <v>48423013</v>
      </c>
      <c r="F116" s="6">
        <v>2767029</v>
      </c>
      <c r="G116" s="7">
        <v>5.7142850652436683E-2</v>
      </c>
      <c r="H116" s="8">
        <v>45655984</v>
      </c>
    </row>
    <row r="117" spans="1:8" ht="54" x14ac:dyDescent="0.25">
      <c r="A117" s="1" t="s">
        <v>143</v>
      </c>
      <c r="B117" s="2" t="s">
        <v>304</v>
      </c>
      <c r="C117" s="3">
        <v>44937</v>
      </c>
      <c r="D117" s="4">
        <v>45291</v>
      </c>
      <c r="E117" s="5">
        <v>48423013</v>
      </c>
      <c r="F117" s="6">
        <v>2767029</v>
      </c>
      <c r="G117" s="7">
        <v>5.7142850652436683E-2</v>
      </c>
      <c r="H117" s="8">
        <v>45655984</v>
      </c>
    </row>
    <row r="118" spans="1:8" ht="54" x14ac:dyDescent="0.25">
      <c r="A118" s="1" t="s">
        <v>144</v>
      </c>
      <c r="B118" s="2" t="s">
        <v>305</v>
      </c>
      <c r="C118" s="3">
        <v>44937</v>
      </c>
      <c r="D118" s="4">
        <v>45291</v>
      </c>
      <c r="E118" s="5">
        <v>81600855</v>
      </c>
      <c r="F118" s="6">
        <v>4662906</v>
      </c>
      <c r="G118" s="7">
        <v>5.7142857142857141E-2</v>
      </c>
      <c r="H118" s="8">
        <v>76937949</v>
      </c>
    </row>
    <row r="119" spans="1:8" ht="66" x14ac:dyDescent="0.25">
      <c r="A119" s="1" t="s">
        <v>145</v>
      </c>
      <c r="B119" s="2" t="s">
        <v>306</v>
      </c>
      <c r="C119" s="3">
        <v>44937</v>
      </c>
      <c r="D119" s="4">
        <v>45077</v>
      </c>
      <c r="E119" s="5">
        <v>26703670</v>
      </c>
      <c r="F119" s="6">
        <v>3814810</v>
      </c>
      <c r="G119" s="7">
        <v>0.14285714285714285</v>
      </c>
      <c r="H119" s="8">
        <v>22888860</v>
      </c>
    </row>
    <row r="120" spans="1:8" ht="81" x14ac:dyDescent="0.25">
      <c r="A120" s="1" t="s">
        <v>146</v>
      </c>
      <c r="B120" s="2" t="s">
        <v>26</v>
      </c>
      <c r="C120" s="3">
        <v>44937</v>
      </c>
      <c r="D120" s="4">
        <v>45077</v>
      </c>
      <c r="E120" s="5">
        <v>14849725</v>
      </c>
      <c r="F120" s="6">
        <v>2121389</v>
      </c>
      <c r="G120" s="7">
        <v>0.14285712361676731</v>
      </c>
      <c r="H120" s="8">
        <v>12728336</v>
      </c>
    </row>
    <row r="121" spans="1:8" ht="81" x14ac:dyDescent="0.25">
      <c r="A121" s="1" t="s">
        <v>147</v>
      </c>
      <c r="B121" s="2" t="s">
        <v>307</v>
      </c>
      <c r="C121" s="3">
        <v>44937</v>
      </c>
      <c r="D121" s="4">
        <v>45077</v>
      </c>
      <c r="E121" s="5">
        <v>19369205</v>
      </c>
      <c r="F121" s="6">
        <v>2767029</v>
      </c>
      <c r="G121" s="7">
        <v>0.14285712810618711</v>
      </c>
      <c r="H121" s="8">
        <v>16602176</v>
      </c>
    </row>
    <row r="122" spans="1:8" ht="54" x14ac:dyDescent="0.25">
      <c r="A122" s="1" t="s">
        <v>148</v>
      </c>
      <c r="B122" s="2" t="s">
        <v>308</v>
      </c>
      <c r="C122" s="3">
        <v>44937</v>
      </c>
      <c r="D122" s="4">
        <v>45077</v>
      </c>
      <c r="E122" s="5">
        <v>9310000</v>
      </c>
      <c r="F122" s="6">
        <v>1330000</v>
      </c>
      <c r="G122" s="7">
        <v>0.14285714285714285</v>
      </c>
      <c r="H122" s="8">
        <v>7980000</v>
      </c>
    </row>
    <row r="123" spans="1:8" ht="40.5" x14ac:dyDescent="0.25">
      <c r="A123" s="1" t="s">
        <v>149</v>
      </c>
      <c r="B123" s="2" t="s">
        <v>309</v>
      </c>
      <c r="C123" s="3">
        <v>44937</v>
      </c>
      <c r="D123" s="4">
        <v>45077</v>
      </c>
      <c r="E123" s="5">
        <v>29673625</v>
      </c>
      <c r="F123" s="6">
        <v>4239089</v>
      </c>
      <c r="G123" s="7">
        <v>0.14285713322858262</v>
      </c>
      <c r="H123" s="8">
        <v>25434536</v>
      </c>
    </row>
    <row r="124" spans="1:8" ht="54" x14ac:dyDescent="0.25">
      <c r="A124" s="1" t="s">
        <v>150</v>
      </c>
      <c r="B124" s="2" t="s">
        <v>310</v>
      </c>
      <c r="C124" s="3">
        <v>44937</v>
      </c>
      <c r="D124" s="4">
        <v>45077</v>
      </c>
      <c r="E124" s="5">
        <v>29673625</v>
      </c>
      <c r="F124" s="6">
        <v>4239089</v>
      </c>
      <c r="G124" s="7">
        <v>0.14285713322858262</v>
      </c>
      <c r="H124" s="8">
        <v>25434536</v>
      </c>
    </row>
    <row r="125" spans="1:8" ht="81" x14ac:dyDescent="0.25">
      <c r="A125" s="1" t="s">
        <v>151</v>
      </c>
      <c r="B125" s="2" t="s">
        <v>311</v>
      </c>
      <c r="C125" s="3">
        <v>44937</v>
      </c>
      <c r="D125" s="4">
        <v>45077</v>
      </c>
      <c r="E125" s="5">
        <v>35607054</v>
      </c>
      <c r="F125" s="6">
        <v>5086722</v>
      </c>
      <c r="G125" s="7">
        <v>0.14285714285714285</v>
      </c>
      <c r="H125" s="8">
        <v>30520332</v>
      </c>
    </row>
    <row r="126" spans="1:8" ht="40.5" x14ac:dyDescent="0.25">
      <c r="A126" s="1" t="s">
        <v>152</v>
      </c>
      <c r="B126" s="2" t="s">
        <v>312</v>
      </c>
      <c r="C126" s="3">
        <v>44938</v>
      </c>
      <c r="D126" s="4">
        <v>45077</v>
      </c>
      <c r="E126" s="5">
        <v>11538515</v>
      </c>
      <c r="F126" s="6">
        <v>1577207</v>
      </c>
      <c r="G126" s="7">
        <v>0.13669064000003467</v>
      </c>
      <c r="H126" s="8">
        <v>9961308</v>
      </c>
    </row>
    <row r="127" spans="1:8" ht="67.5" x14ac:dyDescent="0.25">
      <c r="A127" s="1" t="s">
        <v>153</v>
      </c>
      <c r="B127" s="2" t="s">
        <v>313</v>
      </c>
      <c r="C127" s="3">
        <v>44937</v>
      </c>
      <c r="D127" s="4">
        <v>45077</v>
      </c>
      <c r="E127" s="5">
        <v>14849725</v>
      </c>
      <c r="F127" s="6">
        <v>2121389</v>
      </c>
      <c r="G127" s="7">
        <v>0.14285712361676731</v>
      </c>
      <c r="H127" s="8">
        <v>12728336</v>
      </c>
    </row>
    <row r="128" spans="1:8" ht="54" x14ac:dyDescent="0.25">
      <c r="A128" s="1" t="s">
        <v>154</v>
      </c>
      <c r="B128" s="2" t="s">
        <v>314</v>
      </c>
      <c r="C128" s="3">
        <v>44937</v>
      </c>
      <c r="D128" s="4">
        <v>45291</v>
      </c>
      <c r="E128" s="5">
        <v>74184063</v>
      </c>
      <c r="F128" s="6">
        <v>4239089</v>
      </c>
      <c r="G128" s="7">
        <v>5.7142852906290668E-2</v>
      </c>
      <c r="H128" s="8">
        <v>69944974</v>
      </c>
    </row>
    <row r="129" spans="1:8" ht="54" x14ac:dyDescent="0.25">
      <c r="A129" s="1" t="s">
        <v>155</v>
      </c>
      <c r="B129" s="2" t="s">
        <v>315</v>
      </c>
      <c r="C129" s="3">
        <v>44937</v>
      </c>
      <c r="D129" s="4">
        <v>45291</v>
      </c>
      <c r="E129" s="5">
        <v>103851230</v>
      </c>
      <c r="F129" s="6">
        <v>5934356</v>
      </c>
      <c r="G129" s="7">
        <v>5.7142857142857141E-2</v>
      </c>
      <c r="H129" s="8">
        <v>97916874</v>
      </c>
    </row>
    <row r="130" spans="1:8" ht="54" x14ac:dyDescent="0.25">
      <c r="A130" s="1" t="s">
        <v>156</v>
      </c>
      <c r="B130" s="2" t="s">
        <v>232</v>
      </c>
      <c r="C130" s="3">
        <v>44937</v>
      </c>
      <c r="D130" s="4">
        <v>45077</v>
      </c>
      <c r="E130" s="5">
        <v>32640342</v>
      </c>
      <c r="F130" s="6">
        <v>4662906</v>
      </c>
      <c r="G130" s="7">
        <v>0.14285714285714285</v>
      </c>
      <c r="H130" s="8">
        <v>27977436</v>
      </c>
    </row>
    <row r="131" spans="1:8" ht="40.5" x14ac:dyDescent="0.25">
      <c r="A131" s="1" t="s">
        <v>157</v>
      </c>
      <c r="B131" s="2" t="s">
        <v>317</v>
      </c>
      <c r="C131" s="3">
        <v>44937</v>
      </c>
      <c r="D131" s="4">
        <v>45077</v>
      </c>
      <c r="E131" s="5">
        <v>32640342</v>
      </c>
      <c r="F131" s="6">
        <v>4662906</v>
      </c>
      <c r="G131" s="7">
        <v>0.14285714285714285</v>
      </c>
      <c r="H131" s="8">
        <v>27977436</v>
      </c>
    </row>
    <row r="132" spans="1:8" ht="40.5" x14ac:dyDescent="0.25">
      <c r="A132" s="1" t="s">
        <v>158</v>
      </c>
      <c r="B132" s="2" t="s">
        <v>318</v>
      </c>
      <c r="C132" s="3">
        <v>44937</v>
      </c>
      <c r="D132" s="4">
        <v>45077</v>
      </c>
      <c r="E132" s="5">
        <v>20760441</v>
      </c>
      <c r="F132" s="6">
        <v>2965777</v>
      </c>
      <c r="G132" s="7">
        <v>0.14285712909470469</v>
      </c>
      <c r="H132" s="8">
        <v>17794664</v>
      </c>
    </row>
    <row r="133" spans="1:8" ht="40.5" x14ac:dyDescent="0.25">
      <c r="A133" s="1" t="s">
        <v>159</v>
      </c>
      <c r="B133" s="2" t="s">
        <v>319</v>
      </c>
      <c r="C133" s="3">
        <v>44937</v>
      </c>
      <c r="D133" s="4">
        <v>45077</v>
      </c>
      <c r="E133" s="5">
        <v>51901103</v>
      </c>
      <c r="F133" s="6">
        <v>2965777</v>
      </c>
      <c r="G133" s="7">
        <v>5.7142851087384407E-2</v>
      </c>
      <c r="H133" s="8">
        <v>48935326</v>
      </c>
    </row>
    <row r="134" spans="1:8" ht="54" x14ac:dyDescent="0.25">
      <c r="A134" s="1" t="s">
        <v>160</v>
      </c>
      <c r="B134" s="2" t="s">
        <v>320</v>
      </c>
      <c r="C134" s="3">
        <v>44943</v>
      </c>
      <c r="D134" s="4">
        <v>45077</v>
      </c>
      <c r="E134" s="5">
        <v>22722755</v>
      </c>
      <c r="F134" s="6">
        <v>2374019</v>
      </c>
      <c r="G134" s="7">
        <v>0.10447760405813468</v>
      </c>
      <c r="H134" s="8">
        <v>20348736</v>
      </c>
    </row>
    <row r="135" spans="1:8" ht="54" x14ac:dyDescent="0.25">
      <c r="A135" s="1" t="s">
        <v>161</v>
      </c>
      <c r="B135" s="2" t="s">
        <v>320</v>
      </c>
      <c r="C135" s="3">
        <v>44943</v>
      </c>
      <c r="D135" s="4">
        <v>45077</v>
      </c>
      <c r="E135" s="5">
        <v>22722755</v>
      </c>
      <c r="F135" s="6">
        <v>2374019</v>
      </c>
      <c r="G135" s="7">
        <v>0.10447760405813468</v>
      </c>
      <c r="H135" s="8">
        <v>20348736</v>
      </c>
    </row>
    <row r="136" spans="1:8" ht="54" x14ac:dyDescent="0.25">
      <c r="A136" s="1" t="s">
        <v>162</v>
      </c>
      <c r="B136" s="2" t="s">
        <v>321</v>
      </c>
      <c r="C136" s="3">
        <v>44943</v>
      </c>
      <c r="D136" s="4">
        <v>45077</v>
      </c>
      <c r="E136" s="5">
        <v>28401899</v>
      </c>
      <c r="F136" s="6">
        <v>2967363</v>
      </c>
      <c r="G136" s="7">
        <v>0.10447762665447123</v>
      </c>
      <c r="H136" s="8">
        <v>25434536</v>
      </c>
    </row>
    <row r="137" spans="1:8" ht="81" x14ac:dyDescent="0.25">
      <c r="A137" s="1" t="s">
        <v>163</v>
      </c>
      <c r="B137" s="2" t="s">
        <v>322</v>
      </c>
      <c r="C137" s="3">
        <v>44943</v>
      </c>
      <c r="D137" s="4">
        <v>45077</v>
      </c>
      <c r="E137" s="5">
        <v>25559227</v>
      </c>
      <c r="F137" s="6">
        <v>2670367</v>
      </c>
      <c r="G137" s="7">
        <v>0.1044776119402985</v>
      </c>
      <c r="H137" s="8">
        <v>22888860</v>
      </c>
    </row>
    <row r="138" spans="1:8" ht="81" x14ac:dyDescent="0.25">
      <c r="A138" s="1" t="s">
        <v>164</v>
      </c>
      <c r="B138" s="2" t="s">
        <v>322</v>
      </c>
      <c r="C138" s="3">
        <v>44943</v>
      </c>
      <c r="D138" s="4">
        <v>45291</v>
      </c>
      <c r="E138" s="5">
        <v>72912337</v>
      </c>
      <c r="F138" s="6">
        <v>2967363</v>
      </c>
      <c r="G138" s="7">
        <v>4.0697680558504111E-2</v>
      </c>
      <c r="H138" s="8">
        <v>69944974</v>
      </c>
    </row>
    <row r="139" spans="1:8" ht="81" x14ac:dyDescent="0.25">
      <c r="A139" s="1" t="s">
        <v>165</v>
      </c>
      <c r="B139" s="2" t="s">
        <v>322</v>
      </c>
      <c r="C139" s="3">
        <v>44943</v>
      </c>
      <c r="D139" s="4">
        <v>45077</v>
      </c>
      <c r="E139" s="5">
        <v>25559227</v>
      </c>
      <c r="F139" s="6">
        <v>2670367</v>
      </c>
      <c r="G139" s="7">
        <v>0.1044776119402985</v>
      </c>
      <c r="H139" s="8">
        <v>22888860</v>
      </c>
    </row>
    <row r="140" spans="1:8" ht="54" x14ac:dyDescent="0.25">
      <c r="A140" s="1" t="s">
        <v>166</v>
      </c>
      <c r="B140" s="2" t="s">
        <v>25</v>
      </c>
      <c r="C140" s="3">
        <v>44943</v>
      </c>
      <c r="D140" s="4">
        <v>45077</v>
      </c>
      <c r="E140" s="5">
        <v>25559227</v>
      </c>
      <c r="F140" s="6">
        <v>2670367</v>
      </c>
      <c r="G140" s="7">
        <v>0.1044776119402985</v>
      </c>
      <c r="H140" s="8">
        <v>22888860</v>
      </c>
    </row>
    <row r="141" spans="1:8" ht="54" x14ac:dyDescent="0.25">
      <c r="A141" s="1" t="s">
        <v>167</v>
      </c>
      <c r="B141" s="2" t="s">
        <v>25</v>
      </c>
      <c r="C141" s="3">
        <v>44943</v>
      </c>
      <c r="D141" s="4">
        <v>45077</v>
      </c>
      <c r="E141" s="5">
        <v>25559227</v>
      </c>
      <c r="F141" s="6">
        <v>2670367</v>
      </c>
      <c r="G141" s="7">
        <v>0.1044776119402985</v>
      </c>
      <c r="H141" s="8">
        <v>22888860</v>
      </c>
    </row>
    <row r="142" spans="1:8" ht="67.5" x14ac:dyDescent="0.25">
      <c r="A142" s="1" t="s">
        <v>168</v>
      </c>
      <c r="B142" s="2" t="s">
        <v>323</v>
      </c>
      <c r="C142" s="3">
        <v>44943</v>
      </c>
      <c r="D142" s="4">
        <v>45077</v>
      </c>
      <c r="E142" s="5">
        <v>25559227</v>
      </c>
      <c r="F142" s="6">
        <v>2670367</v>
      </c>
      <c r="G142" s="7">
        <v>0.1044776119402985</v>
      </c>
      <c r="H142" s="8">
        <v>22888860</v>
      </c>
    </row>
    <row r="143" spans="1:8" ht="40.5" x14ac:dyDescent="0.25">
      <c r="A143" s="1" t="s">
        <v>169</v>
      </c>
      <c r="B143" s="2" t="s">
        <v>324</v>
      </c>
      <c r="C143" s="3">
        <v>44943</v>
      </c>
      <c r="D143" s="4">
        <v>45077</v>
      </c>
      <c r="E143" s="5">
        <v>25559227</v>
      </c>
      <c r="F143" s="6">
        <v>2670367</v>
      </c>
      <c r="G143" s="7">
        <v>0.1044776119402985</v>
      </c>
      <c r="H143" s="8">
        <v>22888860</v>
      </c>
    </row>
    <row r="144" spans="1:8" ht="67.5" x14ac:dyDescent="0.25">
      <c r="A144" s="1" t="s">
        <v>170</v>
      </c>
      <c r="B144" s="2" t="s">
        <v>20</v>
      </c>
      <c r="C144" s="3">
        <v>44943</v>
      </c>
      <c r="D144" s="4">
        <v>45077</v>
      </c>
      <c r="E144" s="5">
        <v>22722755</v>
      </c>
      <c r="F144" s="6">
        <v>2374019</v>
      </c>
      <c r="G144" s="7">
        <v>0.10447760405813468</v>
      </c>
      <c r="H144" s="8">
        <v>20348736</v>
      </c>
    </row>
    <row r="145" spans="1:8" ht="54" x14ac:dyDescent="0.25">
      <c r="A145" s="1" t="s">
        <v>171</v>
      </c>
      <c r="B145" s="2" t="s">
        <v>325</v>
      </c>
      <c r="C145" s="3">
        <v>44943</v>
      </c>
      <c r="D145" s="4">
        <v>45077</v>
      </c>
      <c r="E145" s="5">
        <v>22722755</v>
      </c>
      <c r="F145" s="6">
        <v>2374019</v>
      </c>
      <c r="G145" s="7">
        <v>0.10447760405813468</v>
      </c>
      <c r="H145" s="8">
        <v>20348736</v>
      </c>
    </row>
    <row r="146" spans="1:8" ht="54" x14ac:dyDescent="0.25">
      <c r="A146" s="1" t="s">
        <v>172</v>
      </c>
      <c r="B146" s="2" t="s">
        <v>22</v>
      </c>
      <c r="C146" s="3">
        <v>44943</v>
      </c>
      <c r="D146" s="4">
        <v>45077</v>
      </c>
      <c r="E146" s="5">
        <v>22722755</v>
      </c>
      <c r="F146" s="6">
        <v>2374019</v>
      </c>
      <c r="G146" s="7">
        <v>0.10447760405813468</v>
      </c>
      <c r="H146" s="8">
        <v>20348736</v>
      </c>
    </row>
    <row r="147" spans="1:8" ht="54" x14ac:dyDescent="0.25">
      <c r="A147" s="1" t="s">
        <v>173</v>
      </c>
      <c r="B147" s="2" t="s">
        <v>22</v>
      </c>
      <c r="C147" s="3">
        <v>44943</v>
      </c>
      <c r="D147" s="4">
        <v>45077</v>
      </c>
      <c r="E147" s="5">
        <v>19870708</v>
      </c>
      <c r="F147" s="6">
        <v>2076044</v>
      </c>
      <c r="G147" s="7">
        <v>0.10447760593130351</v>
      </c>
      <c r="H147" s="8">
        <v>17794664</v>
      </c>
    </row>
    <row r="148" spans="1:8" ht="40.5" x14ac:dyDescent="0.25">
      <c r="A148" s="1" t="s">
        <v>174</v>
      </c>
      <c r="B148" s="2" t="s">
        <v>326</v>
      </c>
      <c r="C148" s="3">
        <v>44943</v>
      </c>
      <c r="D148" s="4">
        <v>45077</v>
      </c>
      <c r="E148" s="5">
        <v>18539097</v>
      </c>
      <c r="F148" s="6">
        <v>1936921</v>
      </c>
      <c r="G148" s="7">
        <v>0.10447763448241303</v>
      </c>
      <c r="H148" s="8">
        <v>16602176</v>
      </c>
    </row>
    <row r="149" spans="1:8" ht="27" x14ac:dyDescent="0.25">
      <c r="A149" s="1" t="s">
        <v>175</v>
      </c>
      <c r="B149" s="2" t="s">
        <v>257</v>
      </c>
      <c r="C149" s="3">
        <v>44943</v>
      </c>
      <c r="D149" s="4">
        <v>45077</v>
      </c>
      <c r="E149" s="5">
        <v>18539097</v>
      </c>
      <c r="F149" s="6">
        <v>1936921</v>
      </c>
      <c r="G149" s="7">
        <v>0.10447763448241303</v>
      </c>
      <c r="H149" s="8">
        <v>16602176</v>
      </c>
    </row>
    <row r="150" spans="1:8" ht="27" x14ac:dyDescent="0.25">
      <c r="A150" s="1" t="s">
        <v>176</v>
      </c>
      <c r="B150" s="2" t="s">
        <v>257</v>
      </c>
      <c r="C150" s="3">
        <v>44943</v>
      </c>
      <c r="D150" s="4">
        <v>45077</v>
      </c>
      <c r="E150" s="5">
        <v>18539097</v>
      </c>
      <c r="F150" s="6">
        <v>1936921</v>
      </c>
      <c r="G150" s="7">
        <v>0.10447763448241303</v>
      </c>
      <c r="H150" s="8">
        <v>16602176</v>
      </c>
    </row>
    <row r="151" spans="1:8" ht="40.5" x14ac:dyDescent="0.25">
      <c r="A151" s="1" t="s">
        <v>177</v>
      </c>
      <c r="B151" s="2" t="s">
        <v>258</v>
      </c>
      <c r="C151" s="3">
        <v>44943</v>
      </c>
      <c r="D151" s="4">
        <v>45077</v>
      </c>
      <c r="E151" s="5">
        <v>19870708</v>
      </c>
      <c r="F151" s="6">
        <v>2076044</v>
      </c>
      <c r="G151" s="7">
        <v>0.10447760593130351</v>
      </c>
      <c r="H151" s="8">
        <v>17794664</v>
      </c>
    </row>
    <row r="152" spans="1:8" ht="67.5" x14ac:dyDescent="0.25">
      <c r="A152" s="1" t="s">
        <v>178</v>
      </c>
      <c r="B152" s="2" t="s">
        <v>265</v>
      </c>
      <c r="C152" s="3">
        <v>44943</v>
      </c>
      <c r="D152" s="4">
        <v>45077</v>
      </c>
      <c r="E152" s="5">
        <v>11123461</v>
      </c>
      <c r="F152" s="6">
        <v>1162153</v>
      </c>
      <c r="G152" s="7">
        <v>0.10447764414331115</v>
      </c>
      <c r="H152" s="8">
        <v>9961308</v>
      </c>
    </row>
    <row r="153" spans="1:8" ht="40.5" x14ac:dyDescent="0.25">
      <c r="A153" s="1" t="s">
        <v>179</v>
      </c>
      <c r="B153" s="2" t="s">
        <v>259</v>
      </c>
      <c r="C153" s="3">
        <v>44943</v>
      </c>
      <c r="D153" s="4">
        <v>45077</v>
      </c>
      <c r="E153" s="5">
        <v>14213309</v>
      </c>
      <c r="F153" s="6">
        <v>1484973</v>
      </c>
      <c r="G153" s="7">
        <v>0.1044776413430539</v>
      </c>
      <c r="H153" s="8">
        <v>12728336</v>
      </c>
    </row>
    <row r="154" spans="1:8" ht="40.5" x14ac:dyDescent="0.25">
      <c r="A154" s="1" t="s">
        <v>180</v>
      </c>
      <c r="B154" s="2" t="s">
        <v>260</v>
      </c>
      <c r="C154" s="3">
        <v>44943</v>
      </c>
      <c r="D154" s="4">
        <v>45077</v>
      </c>
      <c r="E154" s="5">
        <v>25559227</v>
      </c>
      <c r="F154" s="6">
        <v>2670367</v>
      </c>
      <c r="G154" s="7">
        <v>0.1044776119402985</v>
      </c>
      <c r="H154" s="8">
        <v>22888860</v>
      </c>
    </row>
    <row r="155" spans="1:8" ht="67.5" x14ac:dyDescent="0.25">
      <c r="A155" s="1" t="s">
        <v>181</v>
      </c>
      <c r="B155" s="2" t="s">
        <v>265</v>
      </c>
      <c r="C155" s="3">
        <v>44943</v>
      </c>
      <c r="D155" s="4">
        <v>45077</v>
      </c>
      <c r="E155" s="5">
        <v>11123461</v>
      </c>
      <c r="F155" s="6">
        <v>1162153</v>
      </c>
      <c r="G155" s="7">
        <v>0.10447764414331115</v>
      </c>
      <c r="H155" s="8">
        <v>9961308</v>
      </c>
    </row>
    <row r="156" spans="1:8" ht="67.5" x14ac:dyDescent="0.25">
      <c r="A156" s="1" t="s">
        <v>182</v>
      </c>
      <c r="B156" s="2" t="s">
        <v>265</v>
      </c>
      <c r="C156" s="3">
        <v>44943</v>
      </c>
      <c r="D156" s="4">
        <v>45077</v>
      </c>
      <c r="E156" s="5">
        <v>11123461</v>
      </c>
      <c r="F156" s="6">
        <v>1162153</v>
      </c>
      <c r="G156" s="7">
        <v>0.10447764414331115</v>
      </c>
      <c r="H156" s="8">
        <v>9961308</v>
      </c>
    </row>
    <row r="157" spans="1:8" ht="67.5" x14ac:dyDescent="0.25">
      <c r="A157" s="1" t="s">
        <v>183</v>
      </c>
      <c r="B157" s="2" t="s">
        <v>265</v>
      </c>
      <c r="C157" s="3">
        <v>44943</v>
      </c>
      <c r="D157" s="4">
        <v>45077</v>
      </c>
      <c r="E157" s="5">
        <v>11123461</v>
      </c>
      <c r="F157" s="6">
        <v>1162153</v>
      </c>
      <c r="G157" s="7">
        <v>0.10447764414331115</v>
      </c>
      <c r="H157" s="8">
        <v>9961308</v>
      </c>
    </row>
    <row r="158" spans="1:8" ht="67.5" x14ac:dyDescent="0.25">
      <c r="A158" s="1" t="s">
        <v>184</v>
      </c>
      <c r="B158" s="2" t="s">
        <v>265</v>
      </c>
      <c r="C158" s="3">
        <v>44943</v>
      </c>
      <c r="D158" s="4">
        <v>45077</v>
      </c>
      <c r="E158" s="5">
        <v>11123461</v>
      </c>
      <c r="F158" s="6">
        <v>1162153</v>
      </c>
      <c r="G158" s="7">
        <v>0.10447764414331115</v>
      </c>
      <c r="H158" s="8">
        <v>9961308</v>
      </c>
    </row>
    <row r="159" spans="1:8" ht="67.5" x14ac:dyDescent="0.25">
      <c r="A159" s="1" t="s">
        <v>185</v>
      </c>
      <c r="B159" s="2" t="s">
        <v>265</v>
      </c>
      <c r="C159" s="3">
        <v>44943</v>
      </c>
      <c r="D159" s="4">
        <v>45077</v>
      </c>
      <c r="E159" s="5">
        <v>11123461</v>
      </c>
      <c r="F159" s="6">
        <v>1162153</v>
      </c>
      <c r="G159" s="7">
        <v>0.10447764414331115</v>
      </c>
      <c r="H159" s="8">
        <v>9961308</v>
      </c>
    </row>
    <row r="160" spans="1:8" ht="67.5" x14ac:dyDescent="0.25">
      <c r="A160" s="1" t="s">
        <v>186</v>
      </c>
      <c r="B160" s="2" t="s">
        <v>265</v>
      </c>
      <c r="C160" s="3">
        <v>44943</v>
      </c>
      <c r="D160" s="4">
        <v>45077</v>
      </c>
      <c r="E160" s="5">
        <v>11123461</v>
      </c>
      <c r="F160" s="6">
        <v>1162153</v>
      </c>
      <c r="G160" s="7">
        <v>0.10447764414331115</v>
      </c>
      <c r="H160" s="8">
        <v>9961308</v>
      </c>
    </row>
    <row r="161" spans="1:8" ht="67.5" x14ac:dyDescent="0.25">
      <c r="A161" s="1" t="s">
        <v>187</v>
      </c>
      <c r="B161" s="2" t="s">
        <v>265</v>
      </c>
      <c r="C161" s="3">
        <v>44943</v>
      </c>
      <c r="D161" s="4">
        <v>45077</v>
      </c>
      <c r="E161" s="5">
        <v>11123461</v>
      </c>
      <c r="F161" s="6">
        <v>1162153</v>
      </c>
      <c r="G161" s="7">
        <v>0.10447764414331115</v>
      </c>
      <c r="H161" s="8">
        <v>9961308</v>
      </c>
    </row>
    <row r="162" spans="1:8" ht="67.5" x14ac:dyDescent="0.25">
      <c r="A162" s="1" t="s">
        <v>188</v>
      </c>
      <c r="B162" s="2" t="s">
        <v>265</v>
      </c>
      <c r="C162" s="3">
        <v>44943</v>
      </c>
      <c r="D162" s="4">
        <v>45077</v>
      </c>
      <c r="E162" s="5">
        <v>11123461</v>
      </c>
      <c r="F162" s="6">
        <v>1162153</v>
      </c>
      <c r="G162" s="7">
        <v>0.10447764414331115</v>
      </c>
      <c r="H162" s="8">
        <v>9961308</v>
      </c>
    </row>
    <row r="163" spans="1:8" ht="67.5" x14ac:dyDescent="0.25">
      <c r="A163" s="1" t="s">
        <v>189</v>
      </c>
      <c r="B163" s="2" t="s">
        <v>265</v>
      </c>
      <c r="C163" s="3">
        <v>44943</v>
      </c>
      <c r="D163" s="4">
        <v>45077</v>
      </c>
      <c r="E163" s="5">
        <v>11123461</v>
      </c>
      <c r="F163" s="6">
        <v>1162153</v>
      </c>
      <c r="G163" s="7">
        <v>0.10447764414331115</v>
      </c>
      <c r="H163" s="8">
        <v>9961308</v>
      </c>
    </row>
    <row r="164" spans="1:8" ht="67.5" x14ac:dyDescent="0.25">
      <c r="A164" s="1" t="s">
        <v>190</v>
      </c>
      <c r="B164" s="2" t="s">
        <v>265</v>
      </c>
      <c r="C164" s="3">
        <v>44943</v>
      </c>
      <c r="D164" s="4">
        <v>45077</v>
      </c>
      <c r="E164" s="5">
        <v>11123461</v>
      </c>
      <c r="F164" s="6">
        <v>1162153</v>
      </c>
      <c r="G164" s="7">
        <v>0.10447764414331115</v>
      </c>
      <c r="H164" s="8">
        <v>9961308</v>
      </c>
    </row>
    <row r="165" spans="1:8" ht="54" x14ac:dyDescent="0.25">
      <c r="A165" s="1" t="s">
        <v>191</v>
      </c>
      <c r="B165" s="2" t="s">
        <v>262</v>
      </c>
      <c r="C165" s="3">
        <v>44943</v>
      </c>
      <c r="D165" s="4">
        <v>45077</v>
      </c>
      <c r="E165" s="5">
        <v>28401899</v>
      </c>
      <c r="F165" s="6">
        <v>2967363</v>
      </c>
      <c r="G165" s="7">
        <v>0.10447762665447123</v>
      </c>
      <c r="H165" s="8">
        <v>25434536</v>
      </c>
    </row>
    <row r="166" spans="1:8" ht="40.5" x14ac:dyDescent="0.25">
      <c r="A166" s="1" t="s">
        <v>192</v>
      </c>
      <c r="B166" s="2" t="s">
        <v>264</v>
      </c>
      <c r="C166" s="3">
        <v>44943</v>
      </c>
      <c r="D166" s="4">
        <v>45291</v>
      </c>
      <c r="E166" s="5">
        <v>36487897</v>
      </c>
      <c r="F166" s="6">
        <v>1484973</v>
      </c>
      <c r="G166" s="7">
        <v>4.0697686687725519E-2</v>
      </c>
      <c r="H166" s="8">
        <v>35002924</v>
      </c>
    </row>
    <row r="167" spans="1:8" ht="54" x14ac:dyDescent="0.25">
      <c r="A167" s="1" t="s">
        <v>193</v>
      </c>
      <c r="B167" s="2" t="s">
        <v>14</v>
      </c>
      <c r="C167" s="3">
        <v>44943</v>
      </c>
      <c r="D167" s="4">
        <v>45077</v>
      </c>
      <c r="E167" s="5">
        <v>11123461</v>
      </c>
      <c r="F167" s="6">
        <v>1162153</v>
      </c>
      <c r="G167" s="7">
        <v>0.10447764414331115</v>
      </c>
      <c r="H167" s="8">
        <v>9961308</v>
      </c>
    </row>
    <row r="168" spans="1:8" ht="54" x14ac:dyDescent="0.25">
      <c r="A168" s="1" t="s">
        <v>194</v>
      </c>
      <c r="B168" s="2" t="s">
        <v>14</v>
      </c>
      <c r="C168" s="3">
        <v>44943</v>
      </c>
      <c r="D168" s="4">
        <v>45077</v>
      </c>
      <c r="E168" s="5">
        <v>11123461</v>
      </c>
      <c r="F168" s="6">
        <v>1162153</v>
      </c>
      <c r="G168" s="7">
        <v>0.10447764414331115</v>
      </c>
      <c r="H168" s="8">
        <v>9961308</v>
      </c>
    </row>
    <row r="169" spans="1:8" ht="54" x14ac:dyDescent="0.25">
      <c r="A169" s="1" t="s">
        <v>195</v>
      </c>
      <c r="B169" s="2" t="s">
        <v>14</v>
      </c>
      <c r="C169" s="3">
        <v>44943</v>
      </c>
      <c r="D169" s="4">
        <v>45077</v>
      </c>
      <c r="E169" s="5">
        <v>11123461</v>
      </c>
      <c r="F169" s="6">
        <v>1162153</v>
      </c>
      <c r="G169" s="7">
        <v>0.10447764414331115</v>
      </c>
      <c r="H169" s="8">
        <v>9961308</v>
      </c>
    </row>
    <row r="170" spans="1:8" ht="54" x14ac:dyDescent="0.25">
      <c r="A170" s="1" t="s">
        <v>196</v>
      </c>
      <c r="B170" s="2" t="s">
        <v>14</v>
      </c>
      <c r="C170" s="3">
        <v>44943</v>
      </c>
      <c r="D170" s="4">
        <v>45077</v>
      </c>
      <c r="E170" s="5">
        <v>11123461</v>
      </c>
      <c r="F170" s="6">
        <v>1162153</v>
      </c>
      <c r="G170" s="7">
        <v>0.10447764414331115</v>
      </c>
      <c r="H170" s="8">
        <v>9961308</v>
      </c>
    </row>
    <row r="171" spans="1:8" ht="40.5" x14ac:dyDescent="0.25">
      <c r="A171" s="1" t="s">
        <v>197</v>
      </c>
      <c r="B171" s="2" t="s">
        <v>327</v>
      </c>
      <c r="C171" s="3">
        <v>44943</v>
      </c>
      <c r="D171" s="4">
        <v>45077</v>
      </c>
      <c r="E171" s="5">
        <v>8911000</v>
      </c>
      <c r="F171" s="6">
        <v>931000</v>
      </c>
      <c r="G171" s="7">
        <v>0.1044776119402985</v>
      </c>
      <c r="H171" s="8">
        <v>7980000</v>
      </c>
    </row>
    <row r="172" spans="1:8" ht="40.5" x14ac:dyDescent="0.25">
      <c r="A172" s="1" t="s">
        <v>198</v>
      </c>
      <c r="B172" s="2" t="s">
        <v>328</v>
      </c>
      <c r="C172" s="3">
        <v>44943</v>
      </c>
      <c r="D172" s="4">
        <v>45077</v>
      </c>
      <c r="E172" s="5">
        <v>8911000</v>
      </c>
      <c r="F172" s="6">
        <v>931000</v>
      </c>
      <c r="G172" s="7">
        <v>0.1044776119402985</v>
      </c>
      <c r="H172" s="8">
        <v>7980000</v>
      </c>
    </row>
    <row r="173" spans="1:8" ht="40.5" x14ac:dyDescent="0.25">
      <c r="A173" s="1" t="s">
        <v>199</v>
      </c>
      <c r="B173" s="2" t="s">
        <v>10</v>
      </c>
      <c r="C173" s="3">
        <v>44943</v>
      </c>
      <c r="D173" s="4">
        <v>45077</v>
      </c>
      <c r="E173" s="5">
        <v>18539097</v>
      </c>
      <c r="F173" s="6">
        <v>1936921</v>
      </c>
      <c r="G173" s="7">
        <v>0.10447763448241303</v>
      </c>
      <c r="H173" s="8">
        <v>16602176</v>
      </c>
    </row>
    <row r="174" spans="1:8" ht="40.5" x14ac:dyDescent="0.25">
      <c r="A174" s="1" t="s">
        <v>200</v>
      </c>
      <c r="B174" s="2" t="s">
        <v>10</v>
      </c>
      <c r="C174" s="3">
        <v>44943</v>
      </c>
      <c r="D174" s="4">
        <v>45291</v>
      </c>
      <c r="E174" s="5">
        <v>28555750</v>
      </c>
      <c r="F174" s="6">
        <v>1162153</v>
      </c>
      <c r="G174" s="7">
        <v>4.0697687856211098E-2</v>
      </c>
      <c r="H174" s="8">
        <v>27393597</v>
      </c>
    </row>
    <row r="175" spans="1:8" ht="40.5" x14ac:dyDescent="0.25">
      <c r="A175" s="1" t="s">
        <v>201</v>
      </c>
      <c r="B175" s="2" t="s">
        <v>10</v>
      </c>
      <c r="C175" s="3">
        <v>44943</v>
      </c>
      <c r="D175" s="4">
        <v>45077</v>
      </c>
      <c r="E175" s="5">
        <v>11123461</v>
      </c>
      <c r="F175" s="6">
        <v>1162153</v>
      </c>
      <c r="G175" s="7">
        <v>0.10447764414331115</v>
      </c>
      <c r="H175" s="8">
        <v>9961308</v>
      </c>
    </row>
    <row r="176" spans="1:8" ht="54" x14ac:dyDescent="0.25">
      <c r="A176" s="1" t="s">
        <v>202</v>
      </c>
      <c r="B176" s="2" t="s">
        <v>16</v>
      </c>
      <c r="C176" s="3">
        <v>44943</v>
      </c>
      <c r="D176" s="4">
        <v>45077</v>
      </c>
      <c r="E176" s="5">
        <v>25559227</v>
      </c>
      <c r="F176" s="6">
        <v>2670367</v>
      </c>
      <c r="G176" s="7">
        <v>0.1044776119402985</v>
      </c>
      <c r="H176" s="8">
        <v>22888860</v>
      </c>
    </row>
    <row r="177" spans="1:8" ht="67.5" x14ac:dyDescent="0.25">
      <c r="A177" s="1" t="s">
        <v>203</v>
      </c>
      <c r="B177" s="2" t="s">
        <v>329</v>
      </c>
      <c r="C177" s="3">
        <v>44943</v>
      </c>
      <c r="D177" s="4">
        <v>45077</v>
      </c>
      <c r="E177" s="5">
        <v>31241470</v>
      </c>
      <c r="F177" s="6">
        <v>3264034</v>
      </c>
      <c r="G177" s="7">
        <v>0.10447760620739037</v>
      </c>
      <c r="H177" s="8">
        <v>27977436</v>
      </c>
    </row>
    <row r="178" spans="1:8" ht="54" x14ac:dyDescent="0.25">
      <c r="A178" s="1" t="s">
        <v>204</v>
      </c>
      <c r="B178" s="2" t="s">
        <v>330</v>
      </c>
      <c r="C178" s="3">
        <v>44943</v>
      </c>
      <c r="D178" s="4">
        <v>45077</v>
      </c>
      <c r="E178" s="5">
        <v>22722755</v>
      </c>
      <c r="F178" s="6">
        <v>2374019</v>
      </c>
      <c r="G178" s="7">
        <v>0.10447760405813468</v>
      </c>
      <c r="H178" s="8">
        <v>20348736</v>
      </c>
    </row>
    <row r="179" spans="1:8" ht="40.5" x14ac:dyDescent="0.25">
      <c r="A179" s="1" t="s">
        <v>205</v>
      </c>
      <c r="B179" s="2" t="s">
        <v>331</v>
      </c>
      <c r="C179" s="3">
        <v>44943</v>
      </c>
      <c r="D179" s="4">
        <v>45077</v>
      </c>
      <c r="E179" s="5">
        <v>19870708</v>
      </c>
      <c r="F179" s="6">
        <v>2076044</v>
      </c>
      <c r="G179" s="7">
        <v>0.10447760593130351</v>
      </c>
      <c r="H179" s="8">
        <v>17794664</v>
      </c>
    </row>
    <row r="180" spans="1:8" ht="54" x14ac:dyDescent="0.25">
      <c r="A180" s="1" t="s">
        <v>206</v>
      </c>
      <c r="B180" s="2" t="s">
        <v>332</v>
      </c>
      <c r="C180" s="3">
        <v>44943</v>
      </c>
      <c r="D180" s="4">
        <v>45077</v>
      </c>
      <c r="E180" s="5">
        <v>28401899</v>
      </c>
      <c r="F180" s="6">
        <v>2967363</v>
      </c>
      <c r="G180" s="7">
        <v>0.10447762665447123</v>
      </c>
      <c r="H180" s="8">
        <v>25434536</v>
      </c>
    </row>
    <row r="181" spans="1:8" ht="54" x14ac:dyDescent="0.25">
      <c r="A181" s="1" t="s">
        <v>207</v>
      </c>
      <c r="B181" s="2" t="s">
        <v>17</v>
      </c>
      <c r="C181" s="3">
        <v>44943</v>
      </c>
      <c r="D181" s="4">
        <v>45077</v>
      </c>
      <c r="E181" s="5">
        <v>19870708</v>
      </c>
      <c r="F181" s="6">
        <v>2076044</v>
      </c>
      <c r="G181" s="7">
        <v>0.10447760593130351</v>
      </c>
      <c r="H181" s="8">
        <v>17794664</v>
      </c>
    </row>
    <row r="182" spans="1:8" ht="67.5" x14ac:dyDescent="0.25">
      <c r="A182" s="1" t="s">
        <v>208</v>
      </c>
      <c r="B182" s="2" t="s">
        <v>333</v>
      </c>
      <c r="C182" s="3">
        <v>44943</v>
      </c>
      <c r="D182" s="4">
        <v>45291</v>
      </c>
      <c r="E182" s="5">
        <v>72912337</v>
      </c>
      <c r="F182" s="6">
        <v>2967363</v>
      </c>
      <c r="G182" s="7">
        <v>4.0697680558504111E-2</v>
      </c>
      <c r="H182" s="8">
        <v>69944974</v>
      </c>
    </row>
    <row r="183" spans="1:8" ht="54" x14ac:dyDescent="0.25">
      <c r="A183" s="1" t="s">
        <v>209</v>
      </c>
      <c r="B183" s="2" t="s">
        <v>334</v>
      </c>
      <c r="C183" s="3">
        <v>44943</v>
      </c>
      <c r="D183" s="4">
        <v>45077</v>
      </c>
      <c r="E183" s="5">
        <v>11123461</v>
      </c>
      <c r="F183" s="6">
        <v>1162153</v>
      </c>
      <c r="G183" s="7">
        <v>0.10447764414331115</v>
      </c>
      <c r="H183" s="8">
        <v>9961308</v>
      </c>
    </row>
    <row r="184" spans="1:8" ht="54" x14ac:dyDescent="0.25">
      <c r="A184" s="1" t="s">
        <v>210</v>
      </c>
      <c r="B184" s="2" t="s">
        <v>335</v>
      </c>
      <c r="C184" s="3">
        <v>44943</v>
      </c>
      <c r="D184" s="4">
        <v>45077</v>
      </c>
      <c r="E184" s="5">
        <v>11123461</v>
      </c>
      <c r="F184" s="6">
        <v>1162153</v>
      </c>
      <c r="G184" s="7">
        <v>0.10447764414331115</v>
      </c>
      <c r="H184" s="8">
        <v>9961308</v>
      </c>
    </row>
    <row r="185" spans="1:8" ht="54" x14ac:dyDescent="0.25">
      <c r="A185" s="1" t="s">
        <v>211</v>
      </c>
      <c r="B185" s="2" t="s">
        <v>335</v>
      </c>
      <c r="C185" s="3">
        <v>44943</v>
      </c>
      <c r="D185" s="4">
        <v>45077</v>
      </c>
      <c r="E185" s="5">
        <v>11123461</v>
      </c>
      <c r="F185" s="6">
        <v>1162153</v>
      </c>
      <c r="G185" s="7">
        <v>0.10447764414331115</v>
      </c>
      <c r="H185" s="8">
        <v>9961308</v>
      </c>
    </row>
    <row r="186" spans="1:8" ht="40.5" x14ac:dyDescent="0.25">
      <c r="A186" s="1" t="s">
        <v>212</v>
      </c>
      <c r="B186" s="2" t="s">
        <v>336</v>
      </c>
      <c r="C186" s="3">
        <v>44943</v>
      </c>
      <c r="D186" s="4">
        <v>45077</v>
      </c>
      <c r="E186" s="5">
        <v>25559227</v>
      </c>
      <c r="F186" s="6">
        <v>2670367</v>
      </c>
      <c r="G186" s="7">
        <v>0.1044776119402985</v>
      </c>
      <c r="H186" s="8">
        <v>22888860</v>
      </c>
    </row>
    <row r="187" spans="1:8" ht="40.5" x14ac:dyDescent="0.25">
      <c r="A187" s="1" t="s">
        <v>213</v>
      </c>
      <c r="B187" s="2" t="s">
        <v>337</v>
      </c>
      <c r="C187" s="3">
        <v>44943</v>
      </c>
      <c r="D187" s="4">
        <v>45077</v>
      </c>
      <c r="E187" s="5">
        <v>14213309</v>
      </c>
      <c r="F187" s="6">
        <v>1484973</v>
      </c>
      <c r="G187" s="7">
        <v>0.1044776413430539</v>
      </c>
      <c r="H187" s="8">
        <v>12728336</v>
      </c>
    </row>
    <row r="188" spans="1:8" ht="40.5" x14ac:dyDescent="0.25">
      <c r="A188" s="1" t="s">
        <v>214</v>
      </c>
      <c r="B188" s="2" t="s">
        <v>21</v>
      </c>
      <c r="C188" s="3">
        <v>44943</v>
      </c>
      <c r="D188" s="4">
        <v>45291</v>
      </c>
      <c r="E188" s="5">
        <v>51011370</v>
      </c>
      <c r="F188" s="6">
        <v>2076044</v>
      </c>
      <c r="G188" s="7">
        <v>4.0697671911183723E-2</v>
      </c>
      <c r="H188" s="8">
        <v>48935326</v>
      </c>
    </row>
    <row r="189" spans="1:8" ht="54" x14ac:dyDescent="0.25">
      <c r="A189" s="1" t="s">
        <v>215</v>
      </c>
      <c r="B189" s="2" t="s">
        <v>338</v>
      </c>
      <c r="C189" s="3">
        <v>44943</v>
      </c>
      <c r="D189" s="4">
        <v>45077</v>
      </c>
      <c r="E189" s="5">
        <v>25559227</v>
      </c>
      <c r="F189" s="6">
        <v>2670367</v>
      </c>
      <c r="G189" s="7">
        <v>0.1044776119402985</v>
      </c>
      <c r="H189" s="8">
        <v>22888860</v>
      </c>
    </row>
    <row r="190" spans="1:8" ht="54" x14ac:dyDescent="0.25">
      <c r="A190" s="1" t="s">
        <v>216</v>
      </c>
      <c r="B190" s="2" t="s">
        <v>339</v>
      </c>
      <c r="C190" s="3">
        <v>44943</v>
      </c>
      <c r="D190" s="4">
        <v>45077</v>
      </c>
      <c r="E190" s="5">
        <v>18539097</v>
      </c>
      <c r="F190" s="6">
        <v>1936921</v>
      </c>
      <c r="G190" s="7">
        <v>0.10447763448241303</v>
      </c>
      <c r="H190" s="8">
        <v>16602176</v>
      </c>
    </row>
    <row r="191" spans="1:8" ht="54" x14ac:dyDescent="0.25">
      <c r="A191" s="1" t="s">
        <v>217</v>
      </c>
      <c r="B191" s="2" t="s">
        <v>340</v>
      </c>
      <c r="C191" s="3">
        <v>44943</v>
      </c>
      <c r="D191" s="4">
        <v>45077</v>
      </c>
      <c r="E191" s="5">
        <v>18539097</v>
      </c>
      <c r="F191" s="6">
        <v>1936921</v>
      </c>
      <c r="G191" s="7">
        <v>0.10447763448241303</v>
      </c>
      <c r="H191" s="8">
        <v>16602176</v>
      </c>
    </row>
    <row r="192" spans="1:8" ht="40.5" x14ac:dyDescent="0.25">
      <c r="A192" s="1" t="s">
        <v>218</v>
      </c>
      <c r="B192" s="2" t="s">
        <v>341</v>
      </c>
      <c r="C192" s="3">
        <v>44943</v>
      </c>
      <c r="D192" s="4">
        <v>45077</v>
      </c>
      <c r="E192" s="5">
        <v>14213309</v>
      </c>
      <c r="F192" s="6">
        <v>1484973</v>
      </c>
      <c r="G192" s="7">
        <v>0.1044776413430539</v>
      </c>
      <c r="H192" s="8">
        <v>12728336</v>
      </c>
    </row>
    <row r="193" spans="1:8" ht="54" x14ac:dyDescent="0.25">
      <c r="A193" s="1" t="s">
        <v>219</v>
      </c>
      <c r="B193" s="2" t="s">
        <v>316</v>
      </c>
      <c r="C193" s="3">
        <v>44943</v>
      </c>
      <c r="D193" s="4">
        <v>45291</v>
      </c>
      <c r="E193" s="5">
        <v>80201983</v>
      </c>
      <c r="F193" s="6">
        <v>3264034</v>
      </c>
      <c r="G193" s="7">
        <v>4.0697672026388673E-2</v>
      </c>
      <c r="H193" s="8">
        <v>76937949</v>
      </c>
    </row>
    <row r="194" spans="1:8" ht="54" x14ac:dyDescent="0.25">
      <c r="A194" s="1" t="s">
        <v>220</v>
      </c>
      <c r="B194" s="2" t="s">
        <v>342</v>
      </c>
      <c r="C194" s="3">
        <v>44943</v>
      </c>
      <c r="D194" s="4">
        <v>45291</v>
      </c>
      <c r="E194" s="5">
        <v>102070923</v>
      </c>
      <c r="F194" s="6">
        <v>4154049</v>
      </c>
      <c r="G194" s="7">
        <v>4.0697672538926685E-2</v>
      </c>
      <c r="H194" s="8">
        <v>97916874</v>
      </c>
    </row>
    <row r="195" spans="1:8" ht="81" x14ac:dyDescent="0.25">
      <c r="A195" s="1" t="s">
        <v>221</v>
      </c>
      <c r="B195" s="2" t="s">
        <v>343</v>
      </c>
      <c r="C195" s="3">
        <v>44950</v>
      </c>
      <c r="D195" s="4">
        <v>45291</v>
      </c>
      <c r="E195" s="5">
        <v>821392589</v>
      </c>
      <c r="F195" s="6">
        <v>750253056</v>
      </c>
      <c r="G195" s="7">
        <v>0.91339155727396026</v>
      </c>
      <c r="H195" s="8">
        <v>71139533</v>
      </c>
    </row>
    <row r="196" spans="1:8" ht="40.5" x14ac:dyDescent="0.25">
      <c r="A196" s="1" t="s">
        <v>222</v>
      </c>
      <c r="B196" s="2" t="s">
        <v>344</v>
      </c>
      <c r="C196" s="3">
        <v>44943</v>
      </c>
      <c r="D196" s="4">
        <v>45291</v>
      </c>
      <c r="E196" s="5">
        <v>47592905</v>
      </c>
      <c r="F196" s="6">
        <v>1936921</v>
      </c>
      <c r="G196" s="7">
        <v>4.0697683824931469E-2</v>
      </c>
      <c r="H196" s="8">
        <v>45655984</v>
      </c>
    </row>
    <row r="197" spans="1:8" ht="67.5" x14ac:dyDescent="0.25">
      <c r="A197" s="1" t="s">
        <v>223</v>
      </c>
      <c r="B197" s="2" t="s">
        <v>345</v>
      </c>
      <c r="C197" s="3">
        <v>44949</v>
      </c>
      <c r="D197" s="4">
        <v>44286</v>
      </c>
      <c r="E197" s="5">
        <v>230000000</v>
      </c>
      <c r="F197" s="6">
        <v>0</v>
      </c>
      <c r="G197" s="7">
        <v>0</v>
      </c>
      <c r="H197" s="8">
        <v>230000000</v>
      </c>
    </row>
    <row r="198" spans="1:8" ht="54" x14ac:dyDescent="0.25">
      <c r="A198" s="1" t="s">
        <v>224</v>
      </c>
      <c r="B198" s="2" t="s">
        <v>346</v>
      </c>
      <c r="C198" s="3">
        <v>44950</v>
      </c>
      <c r="D198" s="4">
        <v>45230</v>
      </c>
      <c r="E198" s="5">
        <v>3034964301</v>
      </c>
      <c r="F198" s="6">
        <v>0</v>
      </c>
      <c r="G198" s="7">
        <v>0</v>
      </c>
      <c r="H198" s="8">
        <v>3034964301</v>
      </c>
    </row>
    <row r="199" spans="1:8" ht="54" x14ac:dyDescent="0.25">
      <c r="A199" s="1" t="s">
        <v>225</v>
      </c>
      <c r="B199" s="2" t="s">
        <v>347</v>
      </c>
      <c r="C199" s="3">
        <v>44930</v>
      </c>
      <c r="D199" s="4">
        <v>45077</v>
      </c>
      <c r="E199" s="5">
        <v>12202602</v>
      </c>
      <c r="F199" s="6">
        <v>2241294</v>
      </c>
      <c r="G199" s="7">
        <v>0.18367344931843224</v>
      </c>
      <c r="H199" s="8">
        <v>9961308</v>
      </c>
    </row>
    <row r="200" spans="1:8" ht="54" x14ac:dyDescent="0.25">
      <c r="A200" s="1" t="s">
        <v>226</v>
      </c>
      <c r="B200" s="2" t="s">
        <v>348</v>
      </c>
      <c r="C200" s="3">
        <v>44937</v>
      </c>
      <c r="D200" s="4">
        <v>45077</v>
      </c>
      <c r="E200" s="5">
        <v>19369205</v>
      </c>
      <c r="F200" s="6">
        <v>2767029</v>
      </c>
      <c r="G200" s="7">
        <v>0.14285712810618711</v>
      </c>
      <c r="H200" s="8">
        <v>16602176</v>
      </c>
    </row>
    <row r="201" spans="1:8" ht="94.5" x14ac:dyDescent="0.25">
      <c r="A201" s="1" t="s">
        <v>227</v>
      </c>
      <c r="B201" s="2" t="s">
        <v>349</v>
      </c>
      <c r="C201" s="3">
        <v>44937</v>
      </c>
      <c r="D201" s="4">
        <v>45291</v>
      </c>
      <c r="E201" s="5">
        <v>66759175</v>
      </c>
      <c r="F201" s="6">
        <v>3814810</v>
      </c>
      <c r="G201" s="7">
        <v>5.7142857142857141E-2</v>
      </c>
      <c r="H201" s="8">
        <v>62944365</v>
      </c>
    </row>
    <row r="202" spans="1:8" ht="67.5" x14ac:dyDescent="0.25">
      <c r="A202" s="1" t="s">
        <v>228</v>
      </c>
      <c r="B202" s="2" t="s">
        <v>350</v>
      </c>
      <c r="C202" s="3">
        <v>44943</v>
      </c>
      <c r="D202" s="4">
        <v>45077</v>
      </c>
      <c r="E202" s="5">
        <v>22722755</v>
      </c>
      <c r="F202" s="6">
        <v>2374019</v>
      </c>
      <c r="G202" s="7">
        <v>0.10447760405813468</v>
      </c>
      <c r="H202" s="8">
        <v>20348736</v>
      </c>
    </row>
    <row r="203" spans="1:8" ht="40.5" x14ac:dyDescent="0.25">
      <c r="A203" s="1" t="s">
        <v>229</v>
      </c>
      <c r="B203" s="2" t="s">
        <v>351</v>
      </c>
      <c r="C203" s="3">
        <v>44931</v>
      </c>
      <c r="D203" s="4">
        <v>45291</v>
      </c>
      <c r="E203" s="5">
        <v>60367917</v>
      </c>
      <c r="F203" s="6">
        <v>4408893</v>
      </c>
      <c r="G203" s="7">
        <v>7.3033710936224613E-2</v>
      </c>
      <c r="H203" s="8">
        <v>55959024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8"/>
  <sheetViews>
    <sheetView tabSelected="1" workbookViewId="0">
      <pane ySplit="1" topLeftCell="A332" activePane="bottomLeft" state="frozen"/>
      <selection pane="bottomLeft" activeCell="H48" sqref="H48"/>
    </sheetView>
  </sheetViews>
  <sheetFormatPr baseColWidth="10" defaultRowHeight="15" x14ac:dyDescent="0.25"/>
  <cols>
    <col min="1" max="1" width="11.42578125" style="95"/>
    <col min="2" max="2" width="53" style="93" customWidth="1"/>
    <col min="3" max="3" width="13.85546875" style="95" customWidth="1"/>
    <col min="4" max="4" width="13" style="95" customWidth="1"/>
    <col min="5" max="5" width="14.140625" style="95" customWidth="1"/>
    <col min="6" max="6" width="13.5703125" style="95" customWidth="1"/>
    <col min="7" max="7" width="13.28515625" style="95" customWidth="1"/>
    <col min="8" max="8" width="13.5703125" style="95" customWidth="1"/>
  </cols>
  <sheetData>
    <row r="1" spans="1:8" s="20" customFormat="1" ht="40.5" customHeight="1" x14ac:dyDescent="0.25">
      <c r="A1" s="9" t="s">
        <v>0</v>
      </c>
      <c r="B1" s="9" t="s">
        <v>1</v>
      </c>
      <c r="C1" s="9" t="s">
        <v>2</v>
      </c>
      <c r="D1" s="9" t="s">
        <v>3</v>
      </c>
      <c r="E1" s="10" t="s">
        <v>4</v>
      </c>
      <c r="F1" s="9" t="s">
        <v>5</v>
      </c>
      <c r="G1" s="38" t="s">
        <v>6</v>
      </c>
      <c r="H1" s="9" t="s">
        <v>7</v>
      </c>
    </row>
    <row r="2" spans="1:8" ht="67.5" x14ac:dyDescent="0.25">
      <c r="A2" s="12" t="s">
        <v>29</v>
      </c>
      <c r="B2" s="87" t="s">
        <v>230</v>
      </c>
      <c r="C2" s="22">
        <v>44930</v>
      </c>
      <c r="D2" s="24">
        <v>45291</v>
      </c>
      <c r="E2" s="45">
        <v>90797988</v>
      </c>
      <c r="F2" s="37">
        <f>VLOOKUP(A2,[3]Hoja1!$A:$G,6,0)</f>
        <v>45017490</v>
      </c>
      <c r="G2" s="43">
        <f t="shared" ref="G2:G32" si="0">F2/E2</f>
        <v>0.49579832099363258</v>
      </c>
      <c r="H2" s="37">
        <f t="shared" ref="H2:H32" si="1">+E2-F2</f>
        <v>45780498</v>
      </c>
    </row>
    <row r="3" spans="1:8" ht="67.5" x14ac:dyDescent="0.25">
      <c r="A3" s="11" t="s">
        <v>43</v>
      </c>
      <c r="B3" s="86" t="s">
        <v>240</v>
      </c>
      <c r="C3" s="21">
        <v>44930</v>
      </c>
      <c r="D3" s="24">
        <v>45291</v>
      </c>
      <c r="E3" s="45">
        <v>105928255</v>
      </c>
      <c r="F3" s="37">
        <f>VLOOKUP(A3,[3]Hoja1!$A:$G,6,0)</f>
        <v>52519051</v>
      </c>
      <c r="G3" s="43">
        <f t="shared" si="0"/>
        <v>0.49579832123166762</v>
      </c>
      <c r="H3" s="37">
        <f t="shared" si="1"/>
        <v>53409204</v>
      </c>
    </row>
    <row r="4" spans="1:8" ht="54" x14ac:dyDescent="0.25">
      <c r="A4" s="11" t="s">
        <v>44</v>
      </c>
      <c r="B4" s="86" t="s">
        <v>241</v>
      </c>
      <c r="C4" s="21">
        <v>44930</v>
      </c>
      <c r="D4" s="24">
        <v>44977</v>
      </c>
      <c r="E4" s="45">
        <v>37387407</v>
      </c>
      <c r="F4" s="37">
        <f>VLOOKUP(A4,[3]Hoja1!$A:$G,6,0)</f>
        <v>11953797</v>
      </c>
      <c r="G4" s="43">
        <f t="shared" si="0"/>
        <v>0.31972789661502871</v>
      </c>
      <c r="H4" s="37">
        <f t="shared" si="1"/>
        <v>25433610</v>
      </c>
    </row>
    <row r="5" spans="1:8" ht="67.5" x14ac:dyDescent="0.25">
      <c r="A5" s="12" t="s">
        <v>31</v>
      </c>
      <c r="B5" s="88" t="s">
        <v>232</v>
      </c>
      <c r="C5" s="22">
        <v>44930</v>
      </c>
      <c r="D5" s="24">
        <v>45291</v>
      </c>
      <c r="E5" s="45">
        <v>83232872</v>
      </c>
      <c r="F5" s="37">
        <f>VLOOKUP(A5,[3]Hoja1!$A:$G,6,0)</f>
        <v>41266718</v>
      </c>
      <c r="G5" s="43">
        <f t="shared" si="0"/>
        <v>0.49579831872195879</v>
      </c>
      <c r="H5" s="37">
        <f t="shared" si="1"/>
        <v>41966154</v>
      </c>
    </row>
    <row r="6" spans="1:8" ht="54" x14ac:dyDescent="0.25">
      <c r="A6" s="11" t="s">
        <v>45</v>
      </c>
      <c r="B6" s="89" t="s">
        <v>242</v>
      </c>
      <c r="C6" s="21">
        <v>44930</v>
      </c>
      <c r="D6" s="24">
        <v>45291</v>
      </c>
      <c r="E6" s="45">
        <v>52939125</v>
      </c>
      <c r="F6" s="37">
        <f>VLOOKUP(A6,[3]Hoja1!$A:$G,6,0)</f>
        <v>26247129</v>
      </c>
      <c r="G6" s="43">
        <f t="shared" si="0"/>
        <v>0.49579831551805964</v>
      </c>
      <c r="H6" s="37">
        <f t="shared" si="1"/>
        <v>26691996</v>
      </c>
    </row>
    <row r="7" spans="1:8" ht="67.5" x14ac:dyDescent="0.25">
      <c r="A7" s="12" t="s">
        <v>30</v>
      </c>
      <c r="B7" s="88" t="s">
        <v>231</v>
      </c>
      <c r="C7" s="22">
        <v>44930</v>
      </c>
      <c r="D7" s="24">
        <v>45291</v>
      </c>
      <c r="E7" s="45">
        <v>105928255</v>
      </c>
      <c r="F7" s="37">
        <f>VLOOKUP(A7,[3]Hoja1!$A:$G,6,0)</f>
        <v>52519051</v>
      </c>
      <c r="G7" s="43">
        <f t="shared" si="0"/>
        <v>0.49579832123166762</v>
      </c>
      <c r="H7" s="37">
        <f t="shared" si="1"/>
        <v>53409204</v>
      </c>
    </row>
    <row r="8" spans="1:8" ht="67.5" x14ac:dyDescent="0.25">
      <c r="A8" s="11" t="s">
        <v>46</v>
      </c>
      <c r="B8" s="89" t="s">
        <v>243</v>
      </c>
      <c r="C8" s="21">
        <v>44930</v>
      </c>
      <c r="D8" s="24">
        <v>45291</v>
      </c>
      <c r="E8" s="45">
        <v>49391474</v>
      </c>
      <c r="F8" s="37">
        <f>VLOOKUP(A8,[3]Hoja1!$A:$G,6,0)</f>
        <v>24488210</v>
      </c>
      <c r="G8" s="43">
        <f t="shared" si="0"/>
        <v>0.49579832341104052</v>
      </c>
      <c r="H8" s="37">
        <f t="shared" si="1"/>
        <v>24903264</v>
      </c>
    </row>
    <row r="9" spans="1:8" ht="40.5" x14ac:dyDescent="0.25">
      <c r="A9" s="11" t="s">
        <v>42</v>
      </c>
      <c r="B9" s="89" t="s">
        <v>239</v>
      </c>
      <c r="C9" s="21">
        <v>44930</v>
      </c>
      <c r="D9" s="24">
        <v>45291</v>
      </c>
      <c r="E9" s="45">
        <v>49391474</v>
      </c>
      <c r="F9" s="37">
        <f>VLOOKUP(A9,[3]Hoja1!$A:$G,6,0)</f>
        <v>24488210</v>
      </c>
      <c r="G9" s="43">
        <f t="shared" si="0"/>
        <v>0.49579832341104052</v>
      </c>
      <c r="H9" s="37">
        <f t="shared" si="1"/>
        <v>24903264</v>
      </c>
    </row>
    <row r="10" spans="1:8" ht="54" x14ac:dyDescent="0.25">
      <c r="A10" s="12" t="s">
        <v>33</v>
      </c>
      <c r="B10" s="88" t="s">
        <v>234</v>
      </c>
      <c r="C10" s="22">
        <v>44930</v>
      </c>
      <c r="D10" s="24">
        <v>45291</v>
      </c>
      <c r="E10" s="45">
        <v>105928255</v>
      </c>
      <c r="F10" s="37">
        <f>VLOOKUP(A10,[3]Hoja1!$A:$G,6,0)</f>
        <v>52519051</v>
      </c>
      <c r="G10" s="43">
        <f t="shared" si="0"/>
        <v>0.49579832123166762</v>
      </c>
      <c r="H10" s="37">
        <f t="shared" si="1"/>
        <v>53409204</v>
      </c>
    </row>
    <row r="11" spans="1:8" ht="54" x14ac:dyDescent="0.25">
      <c r="A11" s="12" t="s">
        <v>36</v>
      </c>
      <c r="B11" s="88" t="s">
        <v>235</v>
      </c>
      <c r="C11" s="22">
        <v>44930</v>
      </c>
      <c r="D11" s="24">
        <v>45291</v>
      </c>
      <c r="E11" s="45">
        <v>83232872</v>
      </c>
      <c r="F11" s="37">
        <f>VLOOKUP(A11,[3]Hoja1!$A:$G,6,0)</f>
        <v>41266718</v>
      </c>
      <c r="G11" s="43">
        <f t="shared" si="0"/>
        <v>0.49579831872195879</v>
      </c>
      <c r="H11" s="37">
        <f t="shared" si="1"/>
        <v>41966154</v>
      </c>
    </row>
    <row r="12" spans="1:8" ht="54" x14ac:dyDescent="0.25">
      <c r="A12" s="12" t="s">
        <v>34</v>
      </c>
      <c r="B12" s="88" t="s">
        <v>235</v>
      </c>
      <c r="C12" s="22">
        <v>44930</v>
      </c>
      <c r="D12" s="24">
        <v>45291</v>
      </c>
      <c r="E12" s="45">
        <v>83232872</v>
      </c>
      <c r="F12" s="37">
        <f>VLOOKUP(A12,[3]Hoja1!$A:$G,6,0)</f>
        <v>41266718</v>
      </c>
      <c r="G12" s="43">
        <f t="shared" si="0"/>
        <v>0.49579831872195879</v>
      </c>
      <c r="H12" s="37">
        <f t="shared" si="1"/>
        <v>41966154</v>
      </c>
    </row>
    <row r="13" spans="1:8" ht="81" x14ac:dyDescent="0.25">
      <c r="A13" s="11" t="s">
        <v>89</v>
      </c>
      <c r="B13" s="89" t="s">
        <v>276</v>
      </c>
      <c r="C13" s="21">
        <v>44931</v>
      </c>
      <c r="D13" s="24">
        <v>45291</v>
      </c>
      <c r="E13" s="45">
        <v>120735834</v>
      </c>
      <c r="F13" s="37">
        <f>VLOOKUP(A13,[3]Hoja1!$A:$G,6,0)</f>
        <v>59689626</v>
      </c>
      <c r="G13" s="43">
        <f t="shared" si="0"/>
        <v>0.49438202414703158</v>
      </c>
      <c r="H13" s="37">
        <f t="shared" si="1"/>
        <v>61046208</v>
      </c>
    </row>
    <row r="14" spans="1:8" ht="40.5" x14ac:dyDescent="0.25">
      <c r="A14" s="11" t="s">
        <v>79</v>
      </c>
      <c r="B14" s="89" t="s">
        <v>269</v>
      </c>
      <c r="C14" s="21">
        <v>44931</v>
      </c>
      <c r="D14" s="24">
        <v>45291</v>
      </c>
      <c r="E14" s="45">
        <v>49253122</v>
      </c>
      <c r="F14" s="37">
        <f>VLOOKUP(A14,[3]Hoja1!$A:$G,6,0)</f>
        <v>24349858</v>
      </c>
      <c r="G14" s="43">
        <f t="shared" si="0"/>
        <v>0.49438202110314955</v>
      </c>
      <c r="H14" s="37">
        <f t="shared" si="1"/>
        <v>24903264</v>
      </c>
    </row>
    <row r="15" spans="1:8" ht="67.5" x14ac:dyDescent="0.25">
      <c r="A15" s="11" t="s">
        <v>50</v>
      </c>
      <c r="B15" s="89" t="s">
        <v>247</v>
      </c>
      <c r="C15" s="21">
        <v>44931</v>
      </c>
      <c r="D15" s="24">
        <v>45291</v>
      </c>
      <c r="E15" s="45">
        <v>75455790</v>
      </c>
      <c r="F15" s="37">
        <f>VLOOKUP(A15,[3]Hoja1!$A:$G,6,0)</f>
        <v>37515941</v>
      </c>
      <c r="G15" s="43">
        <f t="shared" si="0"/>
        <v>0.49719101741562843</v>
      </c>
      <c r="H15" s="37">
        <f t="shared" si="1"/>
        <v>37939849</v>
      </c>
    </row>
    <row r="16" spans="1:8" ht="54" x14ac:dyDescent="0.25">
      <c r="A16" s="11" t="s">
        <v>77</v>
      </c>
      <c r="B16" s="89" t="s">
        <v>267</v>
      </c>
      <c r="C16" s="21">
        <v>44931</v>
      </c>
      <c r="D16" s="24">
        <v>44960</v>
      </c>
      <c r="E16" s="45">
        <v>27848113</v>
      </c>
      <c r="F16" s="37">
        <f>VLOOKUP(A16,[3]Hoja1!$A:$G,6,0)</f>
        <v>5531475</v>
      </c>
      <c r="G16" s="43">
        <f t="shared" si="0"/>
        <v>0.19863015494083927</v>
      </c>
      <c r="H16" s="37">
        <f t="shared" si="1"/>
        <v>22316638</v>
      </c>
    </row>
    <row r="17" spans="1:8" ht="67.5" x14ac:dyDescent="0.25">
      <c r="A17" s="11" t="s">
        <v>78</v>
      </c>
      <c r="B17" s="89" t="s">
        <v>268</v>
      </c>
      <c r="C17" s="21">
        <v>44931</v>
      </c>
      <c r="D17" s="24">
        <v>45291</v>
      </c>
      <c r="E17" s="45">
        <v>120735834</v>
      </c>
      <c r="F17" s="37">
        <f>VLOOKUP(A17,[3]Hoja1!$A:$G,6,0)</f>
        <v>59689626</v>
      </c>
      <c r="G17" s="43">
        <f t="shared" si="0"/>
        <v>0.49438202414703158</v>
      </c>
      <c r="H17" s="37">
        <f t="shared" si="1"/>
        <v>61046208</v>
      </c>
    </row>
    <row r="18" spans="1:8" ht="81" x14ac:dyDescent="0.25">
      <c r="A18" s="11" t="s">
        <v>81</v>
      </c>
      <c r="B18" s="89" t="s">
        <v>270</v>
      </c>
      <c r="C18" s="21">
        <v>44931</v>
      </c>
      <c r="D18" s="24">
        <v>45291</v>
      </c>
      <c r="E18" s="45">
        <v>120735834</v>
      </c>
      <c r="F18" s="37">
        <f>VLOOKUP(A18,[3]Hoja1!$A:$G,6,0)</f>
        <v>59689626</v>
      </c>
      <c r="G18" s="43">
        <f t="shared" si="0"/>
        <v>0.49438202414703158</v>
      </c>
      <c r="H18" s="37">
        <f t="shared" si="1"/>
        <v>61046208</v>
      </c>
    </row>
    <row r="19" spans="1:8" ht="67.5" x14ac:dyDescent="0.25">
      <c r="A19" s="11" t="s">
        <v>98</v>
      </c>
      <c r="B19" s="89" t="s">
        <v>285</v>
      </c>
      <c r="C19" s="21">
        <v>44931</v>
      </c>
      <c r="D19" s="24">
        <v>45291</v>
      </c>
      <c r="E19" s="45">
        <v>82999727</v>
      </c>
      <c r="F19" s="37">
        <f>VLOOKUP(A19,[3]Hoja1!$A:$G,6,0)</f>
        <v>41033573</v>
      </c>
      <c r="G19" s="43">
        <f t="shared" si="0"/>
        <v>0.49438202369027068</v>
      </c>
      <c r="H19" s="37">
        <f t="shared" si="1"/>
        <v>41966154</v>
      </c>
    </row>
    <row r="20" spans="1:8" ht="67.5" x14ac:dyDescent="0.25">
      <c r="A20" s="11" t="s">
        <v>96</v>
      </c>
      <c r="B20" s="89" t="s">
        <v>283</v>
      </c>
      <c r="C20" s="21">
        <v>44931</v>
      </c>
      <c r="D20" s="24">
        <v>45291</v>
      </c>
      <c r="E20" s="45">
        <v>75455790</v>
      </c>
      <c r="F20" s="37">
        <f>VLOOKUP(A20,[3]Hoja1!$A:$G,6,0)</f>
        <v>37303986</v>
      </c>
      <c r="G20" s="43">
        <f t="shared" si="0"/>
        <v>0.49438202157846334</v>
      </c>
      <c r="H20" s="37">
        <f t="shared" si="1"/>
        <v>38151804</v>
      </c>
    </row>
    <row r="21" spans="1:8" ht="40.5" x14ac:dyDescent="0.25">
      <c r="A21" s="11" t="s">
        <v>92</v>
      </c>
      <c r="B21" s="89" t="s">
        <v>279</v>
      </c>
      <c r="C21" s="21">
        <v>44931</v>
      </c>
      <c r="D21" s="24">
        <v>45291</v>
      </c>
      <c r="E21" s="45">
        <v>75455790</v>
      </c>
      <c r="F21" s="37">
        <f>VLOOKUP(A21,[3]Hoja1!$A:$G,6,0)</f>
        <v>37303986</v>
      </c>
      <c r="G21" s="43">
        <f t="shared" si="0"/>
        <v>0.49438202157846334</v>
      </c>
      <c r="H21" s="37">
        <f t="shared" si="1"/>
        <v>38151804</v>
      </c>
    </row>
    <row r="22" spans="1:8" ht="54" x14ac:dyDescent="0.25">
      <c r="A22" s="11" t="s">
        <v>91</v>
      </c>
      <c r="B22" s="89" t="s">
        <v>278</v>
      </c>
      <c r="C22" s="50">
        <v>44931</v>
      </c>
      <c r="D22" s="24">
        <v>45291</v>
      </c>
      <c r="E22" s="45">
        <v>82999727</v>
      </c>
      <c r="F22" s="37">
        <f>VLOOKUP(A22,[3]Hoja1!$A:$G,6,0)</f>
        <v>41033573</v>
      </c>
      <c r="G22" s="43">
        <f t="shared" si="0"/>
        <v>0.49438202369027068</v>
      </c>
      <c r="H22" s="37">
        <f t="shared" si="1"/>
        <v>41966154</v>
      </c>
    </row>
    <row r="23" spans="1:8" ht="40.5" x14ac:dyDescent="0.25">
      <c r="A23" s="11" t="s">
        <v>90</v>
      </c>
      <c r="B23" s="89" t="s">
        <v>277</v>
      </c>
      <c r="C23" s="50">
        <v>44931</v>
      </c>
      <c r="D23" s="24">
        <v>45291</v>
      </c>
      <c r="E23" s="45">
        <v>82999727</v>
      </c>
      <c r="F23" s="37">
        <f>VLOOKUP(A23,[3]Hoja1!$A:$G,6,0)</f>
        <v>41033573</v>
      </c>
      <c r="G23" s="43">
        <f t="shared" si="0"/>
        <v>0.49438202369027068</v>
      </c>
      <c r="H23" s="37">
        <f t="shared" si="1"/>
        <v>41966154</v>
      </c>
    </row>
    <row r="24" spans="1:8" ht="54" x14ac:dyDescent="0.25">
      <c r="A24" s="11" t="s">
        <v>84</v>
      </c>
      <c r="B24" s="86" t="s">
        <v>271</v>
      </c>
      <c r="C24" s="24">
        <v>44931</v>
      </c>
      <c r="D24" s="24">
        <v>45291</v>
      </c>
      <c r="E24" s="45">
        <v>105631537</v>
      </c>
      <c r="F24" s="37">
        <f>VLOOKUP(A24,[3]Hoja1!$A:$G,6,0)</f>
        <v>52222333</v>
      </c>
      <c r="G24" s="43">
        <f t="shared" si="0"/>
        <v>0.49438202342923404</v>
      </c>
      <c r="H24" s="37">
        <f t="shared" si="1"/>
        <v>53409204</v>
      </c>
    </row>
    <row r="25" spans="1:8" ht="81" x14ac:dyDescent="0.25">
      <c r="A25" s="11" t="s">
        <v>88</v>
      </c>
      <c r="B25" s="89" t="s">
        <v>275</v>
      </c>
      <c r="C25" s="24">
        <v>44931</v>
      </c>
      <c r="D25" s="24">
        <v>45291</v>
      </c>
      <c r="E25" s="45">
        <v>49253122</v>
      </c>
      <c r="F25" s="37">
        <f>VLOOKUP(A25,[3]Hoja1!$A:$G,6,0)</f>
        <v>24349858</v>
      </c>
      <c r="G25" s="43">
        <f t="shared" si="0"/>
        <v>0.49438202110314955</v>
      </c>
      <c r="H25" s="37">
        <f t="shared" si="1"/>
        <v>24903264</v>
      </c>
    </row>
    <row r="26" spans="1:8" ht="54" x14ac:dyDescent="0.25">
      <c r="A26" s="11" t="s">
        <v>58</v>
      </c>
      <c r="B26" s="86" t="s">
        <v>254</v>
      </c>
      <c r="C26" s="24">
        <v>44931</v>
      </c>
      <c r="D26" s="24">
        <v>44942</v>
      </c>
      <c r="E26" s="45">
        <v>75455790</v>
      </c>
      <c r="F26" s="37">
        <f>VLOOKUP(A26,[3]Hoja1!$A:$G,6,0)</f>
        <v>2543448</v>
      </c>
      <c r="G26" s="43">
        <f t="shared" si="0"/>
        <v>3.3707791012459083E-2</v>
      </c>
      <c r="H26" s="37">
        <f t="shared" si="1"/>
        <v>72912342</v>
      </c>
    </row>
    <row r="27" spans="1:8" ht="54" x14ac:dyDescent="0.25">
      <c r="A27" s="11" t="s">
        <v>72</v>
      </c>
      <c r="B27" s="86" t="s">
        <v>263</v>
      </c>
      <c r="C27" s="24">
        <v>44931</v>
      </c>
      <c r="D27" s="24">
        <v>45291</v>
      </c>
      <c r="E27" s="45">
        <v>75455790</v>
      </c>
      <c r="F27" s="37">
        <f>VLOOKUP(A27,[3]Hoja1!$A:$G,6,0)</f>
        <v>36456168</v>
      </c>
      <c r="G27" s="43">
        <f t="shared" si="0"/>
        <v>0.48314606473539007</v>
      </c>
      <c r="H27" s="37">
        <f t="shared" si="1"/>
        <v>38999622</v>
      </c>
    </row>
    <row r="28" spans="1:8" ht="67.5" x14ac:dyDescent="0.25">
      <c r="A28" s="11" t="s">
        <v>60</v>
      </c>
      <c r="B28" s="86" t="s">
        <v>256</v>
      </c>
      <c r="C28" s="24">
        <v>44931</v>
      </c>
      <c r="D28" s="24">
        <v>45291</v>
      </c>
      <c r="E28" s="45">
        <v>75455790</v>
      </c>
      <c r="F28" s="37">
        <f>VLOOKUP(A28,[3]Hoja1!$A:$G,6,0)</f>
        <v>37303986</v>
      </c>
      <c r="G28" s="43">
        <f t="shared" si="0"/>
        <v>0.49438202157846334</v>
      </c>
      <c r="H28" s="37">
        <f t="shared" si="1"/>
        <v>38151804</v>
      </c>
    </row>
    <row r="29" spans="1:8" ht="67.5" x14ac:dyDescent="0.25">
      <c r="A29" s="11" t="s">
        <v>54</v>
      </c>
      <c r="B29" s="89" t="s">
        <v>250</v>
      </c>
      <c r="C29" s="24">
        <v>44931</v>
      </c>
      <c r="D29" s="24">
        <v>45032</v>
      </c>
      <c r="E29" s="45">
        <v>90543652</v>
      </c>
      <c r="F29" s="37">
        <f>VLOOKUP(A29,[3]Hoja1!$A:$G,6,0)</f>
        <v>25942283</v>
      </c>
      <c r="G29" s="43">
        <f t="shared" si="0"/>
        <v>0.28651686150233924</v>
      </c>
      <c r="H29" s="37">
        <f t="shared" si="1"/>
        <v>64601369</v>
      </c>
    </row>
    <row r="30" spans="1:8" ht="27" x14ac:dyDescent="0.25">
      <c r="A30" s="11" t="s">
        <v>61</v>
      </c>
      <c r="B30" s="86" t="s">
        <v>257</v>
      </c>
      <c r="C30" s="24">
        <v>44931</v>
      </c>
      <c r="D30" s="24">
        <v>45291</v>
      </c>
      <c r="E30" s="45">
        <v>49253122</v>
      </c>
      <c r="F30" s="37">
        <f>VLOOKUP(A30,[3]Hoja1!$A:$G,6,0)</f>
        <v>24349858</v>
      </c>
      <c r="G30" s="43">
        <f t="shared" si="0"/>
        <v>0.49438202110314955</v>
      </c>
      <c r="H30" s="37">
        <f t="shared" si="1"/>
        <v>24903264</v>
      </c>
    </row>
    <row r="31" spans="1:8" ht="54" x14ac:dyDescent="0.25">
      <c r="A31" s="11" t="s">
        <v>229</v>
      </c>
      <c r="B31" s="89" t="s">
        <v>351</v>
      </c>
      <c r="C31" s="24">
        <v>44931</v>
      </c>
      <c r="D31" s="24">
        <v>45291</v>
      </c>
      <c r="E31" s="45">
        <v>60367917</v>
      </c>
      <c r="F31" s="37">
        <f>VLOOKUP(A31,[3]Hoja1!$A:$G,6,0)</f>
        <v>29844813</v>
      </c>
      <c r="G31" s="43">
        <f t="shared" si="0"/>
        <v>0.49438202414703158</v>
      </c>
      <c r="H31" s="37">
        <f t="shared" si="1"/>
        <v>30523104</v>
      </c>
    </row>
    <row r="32" spans="1:8" ht="81" x14ac:dyDescent="0.25">
      <c r="A32" s="11" t="s">
        <v>53</v>
      </c>
      <c r="B32" s="89" t="s">
        <v>249</v>
      </c>
      <c r="C32" s="24">
        <v>44931</v>
      </c>
      <c r="D32" s="24">
        <v>45291</v>
      </c>
      <c r="E32" s="45">
        <v>90543652</v>
      </c>
      <c r="F32" s="37">
        <f>VLOOKUP(A32,[3]Hoja1!$A:$G,6,0)</f>
        <v>44763154</v>
      </c>
      <c r="G32" s="43">
        <f t="shared" si="0"/>
        <v>0.49438202470560827</v>
      </c>
      <c r="H32" s="37">
        <f t="shared" si="1"/>
        <v>45780498</v>
      </c>
    </row>
    <row r="33" spans="1:8" ht="81" x14ac:dyDescent="0.25">
      <c r="A33" s="11" t="s">
        <v>52</v>
      </c>
      <c r="B33" s="89" t="s">
        <v>248</v>
      </c>
      <c r="C33" s="24">
        <v>44931</v>
      </c>
      <c r="D33" s="24">
        <v>45291</v>
      </c>
      <c r="E33" s="45">
        <v>82999727</v>
      </c>
      <c r="F33" s="37">
        <f>VLOOKUP(A33,[3]Hoja1!$A:$G,6,0)</f>
        <v>41033573</v>
      </c>
      <c r="G33" s="43">
        <f t="shared" ref="G33:G55" si="2">F33/E33</f>
        <v>0.49438202369027068</v>
      </c>
      <c r="H33" s="37">
        <f t="shared" ref="H33:H55" si="3">+E33-F33</f>
        <v>41966154</v>
      </c>
    </row>
    <row r="34" spans="1:8" ht="67.5" x14ac:dyDescent="0.25">
      <c r="A34" s="11" t="s">
        <v>51</v>
      </c>
      <c r="B34" s="89" t="s">
        <v>13</v>
      </c>
      <c r="C34" s="24">
        <v>44931</v>
      </c>
      <c r="D34" s="24">
        <v>45291</v>
      </c>
      <c r="E34" s="45">
        <v>120735834</v>
      </c>
      <c r="F34" s="37">
        <f>VLOOKUP(A34,[3]Hoja1!$A:$G,6,0)</f>
        <v>59689626</v>
      </c>
      <c r="G34" s="43">
        <f t="shared" si="2"/>
        <v>0.49438202414703158</v>
      </c>
      <c r="H34" s="37">
        <f t="shared" si="3"/>
        <v>61046208</v>
      </c>
    </row>
    <row r="35" spans="1:8" ht="54" x14ac:dyDescent="0.25">
      <c r="A35" s="11" t="s">
        <v>139</v>
      </c>
      <c r="B35" s="86" t="s">
        <v>300</v>
      </c>
      <c r="C35" s="24">
        <v>44937</v>
      </c>
      <c r="D35" s="24">
        <v>45291</v>
      </c>
      <c r="E35" s="45">
        <v>37124313</v>
      </c>
      <c r="F35" s="37">
        <f>VLOOKUP(A35,[3]Hoja1!$A:$G,6,0)</f>
        <v>18031809</v>
      </c>
      <c r="G35" s="43">
        <f t="shared" si="2"/>
        <v>0.48571428109659565</v>
      </c>
      <c r="H35" s="37">
        <f t="shared" si="3"/>
        <v>19092504</v>
      </c>
    </row>
    <row r="36" spans="1:8" ht="54" x14ac:dyDescent="0.25">
      <c r="A36" s="11" t="s">
        <v>140</v>
      </c>
      <c r="B36" s="89" t="s">
        <v>301</v>
      </c>
      <c r="C36" s="24">
        <v>44937</v>
      </c>
      <c r="D36" s="24">
        <v>45016</v>
      </c>
      <c r="E36" s="45">
        <v>37124313</v>
      </c>
      <c r="F36" s="37">
        <f>VLOOKUP(A36,[3]Hoja1!$A:$G,6,0)</f>
        <v>8485557</v>
      </c>
      <c r="G36" s="43">
        <f t="shared" si="2"/>
        <v>0.22857142164489347</v>
      </c>
      <c r="H36" s="37">
        <f t="shared" si="3"/>
        <v>28638756</v>
      </c>
    </row>
    <row r="37" spans="1:8" ht="67.5" x14ac:dyDescent="0.25">
      <c r="A37" s="11" t="s">
        <v>141</v>
      </c>
      <c r="B37" s="89" t="s">
        <v>302</v>
      </c>
      <c r="C37" s="24">
        <v>44937</v>
      </c>
      <c r="D37" s="24">
        <v>45291</v>
      </c>
      <c r="E37" s="45">
        <v>48423013</v>
      </c>
      <c r="F37" s="37">
        <f>VLOOKUP(A37,[3]Hoja1!$A:$G,6,0)</f>
        <v>23519749</v>
      </c>
      <c r="G37" s="43">
        <f t="shared" si="2"/>
        <v>0.48571428217405638</v>
      </c>
      <c r="H37" s="37">
        <f t="shared" si="3"/>
        <v>24903264</v>
      </c>
    </row>
    <row r="38" spans="1:8" ht="67.5" x14ac:dyDescent="0.25">
      <c r="A38" s="11" t="s">
        <v>142</v>
      </c>
      <c r="B38" s="89" t="s">
        <v>303</v>
      </c>
      <c r="C38" s="21">
        <v>44937</v>
      </c>
      <c r="D38" s="24">
        <v>45291</v>
      </c>
      <c r="E38" s="45">
        <v>48423013</v>
      </c>
      <c r="F38" s="37">
        <f>VLOOKUP(A38,[3]Hoja1!$A:$G,6,0)</f>
        <v>23519749</v>
      </c>
      <c r="G38" s="43">
        <f t="shared" si="2"/>
        <v>0.48571428217405638</v>
      </c>
      <c r="H38" s="37">
        <f t="shared" si="3"/>
        <v>24903264</v>
      </c>
    </row>
    <row r="39" spans="1:8" ht="67.5" x14ac:dyDescent="0.25">
      <c r="A39" s="11" t="s">
        <v>143</v>
      </c>
      <c r="B39" s="89" t="s">
        <v>304</v>
      </c>
      <c r="C39" s="21">
        <v>44937</v>
      </c>
      <c r="D39" s="24">
        <v>45291</v>
      </c>
      <c r="E39" s="45">
        <v>48423013</v>
      </c>
      <c r="F39" s="37">
        <f>VLOOKUP(A39,[3]Hoja1!$A:$G,6,0)</f>
        <v>23519749</v>
      </c>
      <c r="G39" s="43">
        <f t="shared" si="2"/>
        <v>0.48571428217405638</v>
      </c>
      <c r="H39" s="37">
        <f t="shared" si="3"/>
        <v>24903264</v>
      </c>
    </row>
    <row r="40" spans="1:8" ht="81" x14ac:dyDescent="0.25">
      <c r="A40" s="11" t="s">
        <v>133</v>
      </c>
      <c r="B40" s="89" t="s">
        <v>296</v>
      </c>
      <c r="C40" s="24">
        <v>44937</v>
      </c>
      <c r="D40" s="24">
        <v>45291</v>
      </c>
      <c r="E40" s="45">
        <v>74184063</v>
      </c>
      <c r="F40" s="37">
        <f>VLOOKUP(A40,[3]Hoja1!$A:$G,6,0)</f>
        <v>36032259</v>
      </c>
      <c r="G40" s="43">
        <f t="shared" si="2"/>
        <v>0.48571428340343126</v>
      </c>
      <c r="H40" s="37">
        <f t="shared" si="3"/>
        <v>38151804</v>
      </c>
    </row>
    <row r="41" spans="1:8" ht="67.5" x14ac:dyDescent="0.25">
      <c r="A41" s="11" t="s">
        <v>144</v>
      </c>
      <c r="B41" s="89" t="s">
        <v>305</v>
      </c>
      <c r="C41" s="21">
        <v>44937</v>
      </c>
      <c r="D41" s="24">
        <v>45291</v>
      </c>
      <c r="E41" s="45">
        <v>81600855</v>
      </c>
      <c r="F41" s="37">
        <f>VLOOKUP(A41,[3]Hoja1!$A:$G,6,0)</f>
        <v>39634701</v>
      </c>
      <c r="G41" s="43">
        <f t="shared" si="2"/>
        <v>0.48571428571428571</v>
      </c>
      <c r="H41" s="37">
        <f t="shared" si="3"/>
        <v>41966154</v>
      </c>
    </row>
    <row r="42" spans="1:8" ht="148.5" x14ac:dyDescent="0.25">
      <c r="A42" s="11" t="s">
        <v>136</v>
      </c>
      <c r="B42" s="89" t="s">
        <v>299</v>
      </c>
      <c r="C42" s="49">
        <v>44937</v>
      </c>
      <c r="D42" s="24">
        <v>45291</v>
      </c>
      <c r="E42" s="45">
        <v>81600855</v>
      </c>
      <c r="F42" s="37">
        <f>VLOOKUP(A42,[3]Hoja1!$A:$G,6,0)</f>
        <v>39634701</v>
      </c>
      <c r="G42" s="43">
        <f t="shared" si="2"/>
        <v>0.48571428571428571</v>
      </c>
      <c r="H42" s="37">
        <f t="shared" si="3"/>
        <v>41966154</v>
      </c>
    </row>
    <row r="43" spans="1:8" ht="54" x14ac:dyDescent="0.25">
      <c r="A43" s="11" t="s">
        <v>97</v>
      </c>
      <c r="B43" s="89" t="s">
        <v>284</v>
      </c>
      <c r="C43" s="21">
        <v>44937</v>
      </c>
      <c r="D43" s="24">
        <v>45291</v>
      </c>
      <c r="E43" s="45">
        <v>51901103</v>
      </c>
      <c r="F43" s="37">
        <f>VLOOKUP(A43,[3]Hoja1!$A:$G,6,0)</f>
        <v>25209107</v>
      </c>
      <c r="G43" s="43">
        <f t="shared" si="2"/>
        <v>0.4857142824113006</v>
      </c>
      <c r="H43" s="37">
        <f t="shared" si="3"/>
        <v>26691996</v>
      </c>
    </row>
    <row r="44" spans="1:8" ht="54" x14ac:dyDescent="0.25">
      <c r="A44" s="11" t="s">
        <v>155</v>
      </c>
      <c r="B44" s="89" t="s">
        <v>315</v>
      </c>
      <c r="C44" s="49">
        <v>44937</v>
      </c>
      <c r="D44" s="24">
        <v>45291</v>
      </c>
      <c r="E44" s="45">
        <v>103851230</v>
      </c>
      <c r="F44" s="37">
        <f>VLOOKUP(A44,[3]Hoja1!$A:$G,6,0)</f>
        <v>50442026</v>
      </c>
      <c r="G44" s="43">
        <f t="shared" si="2"/>
        <v>0.48571428571428571</v>
      </c>
      <c r="H44" s="37">
        <f t="shared" si="3"/>
        <v>53409204</v>
      </c>
    </row>
    <row r="45" spans="1:8" ht="40.5" x14ac:dyDescent="0.25">
      <c r="A45" s="11" t="s">
        <v>159</v>
      </c>
      <c r="B45" s="89" t="s">
        <v>319</v>
      </c>
      <c r="C45" s="49">
        <v>44937</v>
      </c>
      <c r="D45" s="24">
        <v>45291</v>
      </c>
      <c r="E45" s="45">
        <v>51901103</v>
      </c>
      <c r="F45" s="37">
        <f>VLOOKUP(A45,[3]Hoja1!$A:$G,6,0)</f>
        <v>25209107</v>
      </c>
      <c r="G45" s="43">
        <f t="shared" si="2"/>
        <v>0.4857142824113006</v>
      </c>
      <c r="H45" s="37">
        <f t="shared" si="3"/>
        <v>26691996</v>
      </c>
    </row>
    <row r="46" spans="1:8" ht="67.5" x14ac:dyDescent="0.25">
      <c r="A46" s="11" t="s">
        <v>108</v>
      </c>
      <c r="B46" s="86" t="s">
        <v>290</v>
      </c>
      <c r="C46" s="21">
        <v>44937</v>
      </c>
      <c r="D46" s="24">
        <v>45291</v>
      </c>
      <c r="E46" s="45">
        <v>74184063</v>
      </c>
      <c r="F46" s="37">
        <f>VLOOKUP(A46,[3]Hoja1!$A:$G,6,0)</f>
        <v>36032259</v>
      </c>
      <c r="G46" s="43">
        <f t="shared" si="2"/>
        <v>0.48571428340343126</v>
      </c>
      <c r="H46" s="37">
        <f t="shared" si="3"/>
        <v>38151804</v>
      </c>
    </row>
    <row r="47" spans="1:8" ht="27" x14ac:dyDescent="0.25">
      <c r="A47" s="11" t="s">
        <v>109</v>
      </c>
      <c r="B47" s="86" t="s">
        <v>291</v>
      </c>
      <c r="C47" s="21">
        <v>44937</v>
      </c>
      <c r="D47" s="24">
        <v>45291</v>
      </c>
      <c r="E47" s="45">
        <v>48423013</v>
      </c>
      <c r="F47" s="37">
        <f>VLOOKUP(A47,[3]Hoja1!$A:$G,6,0)</f>
        <v>23519749</v>
      </c>
      <c r="G47" s="43">
        <f t="shared" si="2"/>
        <v>0.48571428217405638</v>
      </c>
      <c r="H47" s="37">
        <f t="shared" si="3"/>
        <v>24903264</v>
      </c>
    </row>
    <row r="48" spans="1:8" ht="27" x14ac:dyDescent="0.25">
      <c r="A48" s="11" t="s">
        <v>110</v>
      </c>
      <c r="B48" s="86" t="s">
        <v>257</v>
      </c>
      <c r="C48" s="21">
        <v>44937</v>
      </c>
      <c r="D48" s="24">
        <v>45291</v>
      </c>
      <c r="E48" s="45">
        <v>48423013</v>
      </c>
      <c r="F48" s="37">
        <f>VLOOKUP(A48,[3]Hoja1!$A:$G,6,0)</f>
        <v>23519749</v>
      </c>
      <c r="G48" s="43">
        <f t="shared" si="2"/>
        <v>0.48571428217405638</v>
      </c>
      <c r="H48" s="37">
        <f t="shared" si="3"/>
        <v>24903264</v>
      </c>
    </row>
    <row r="49" spans="1:8" ht="67.5" x14ac:dyDescent="0.25">
      <c r="A49" s="11" t="s">
        <v>154</v>
      </c>
      <c r="B49" s="86" t="s">
        <v>314</v>
      </c>
      <c r="C49" s="21">
        <v>44937</v>
      </c>
      <c r="D49" s="24">
        <v>45291</v>
      </c>
      <c r="E49" s="45">
        <v>74184063</v>
      </c>
      <c r="F49" s="37">
        <f>VLOOKUP(A49,[3]Hoja1!$A:$G,6,0)</f>
        <v>36032259</v>
      </c>
      <c r="G49" s="43">
        <f t="shared" si="2"/>
        <v>0.48571428340343126</v>
      </c>
      <c r="H49" s="37">
        <f t="shared" si="3"/>
        <v>38151804</v>
      </c>
    </row>
    <row r="50" spans="1:8" ht="67.5" x14ac:dyDescent="0.25">
      <c r="A50" s="11" t="s">
        <v>56</v>
      </c>
      <c r="B50" s="89" t="s">
        <v>252</v>
      </c>
      <c r="C50" s="21">
        <v>44937</v>
      </c>
      <c r="D50" s="24">
        <v>45291</v>
      </c>
      <c r="E50" s="45">
        <v>89017635</v>
      </c>
      <c r="F50" s="37">
        <f>VLOOKUP(A50,[3]Hoja1!$A:$G,6,0)</f>
        <v>43237137</v>
      </c>
      <c r="G50" s="43">
        <f t="shared" si="2"/>
        <v>0.48571428571428571</v>
      </c>
      <c r="H50" s="37">
        <f t="shared" si="3"/>
        <v>45780498</v>
      </c>
    </row>
    <row r="51" spans="1:8" ht="67.5" x14ac:dyDescent="0.25">
      <c r="A51" s="11" t="s">
        <v>57</v>
      </c>
      <c r="B51" s="89" t="s">
        <v>253</v>
      </c>
      <c r="C51" s="21">
        <v>44937</v>
      </c>
      <c r="D51" s="24">
        <v>45291</v>
      </c>
      <c r="E51" s="45">
        <v>89017635</v>
      </c>
      <c r="F51" s="37">
        <f>VLOOKUP(A51,[3]Hoja1!$A:$G,6,0)</f>
        <v>43237137</v>
      </c>
      <c r="G51" s="43">
        <f t="shared" si="2"/>
        <v>0.48571428571428571</v>
      </c>
      <c r="H51" s="37">
        <f t="shared" si="3"/>
        <v>45780498</v>
      </c>
    </row>
    <row r="52" spans="1:8" ht="67.5" x14ac:dyDescent="0.25">
      <c r="A52" s="11" t="s">
        <v>125</v>
      </c>
      <c r="B52" s="89" t="s">
        <v>24</v>
      </c>
      <c r="C52" s="21">
        <v>44937</v>
      </c>
      <c r="D52" s="24">
        <v>45291</v>
      </c>
      <c r="E52" s="45">
        <v>29053815</v>
      </c>
      <c r="F52" s="37">
        <f>VLOOKUP(A52,[3]Hoja1!$A:$G,6,0)</f>
        <v>14111853</v>
      </c>
      <c r="G52" s="43">
        <f t="shared" si="2"/>
        <v>0.48571428571428571</v>
      </c>
      <c r="H52" s="37">
        <f t="shared" si="3"/>
        <v>14941962</v>
      </c>
    </row>
    <row r="53" spans="1:8" ht="81" x14ac:dyDescent="0.25">
      <c r="A53" s="11" t="s">
        <v>105</v>
      </c>
      <c r="B53" s="89" t="s">
        <v>288</v>
      </c>
      <c r="C53" s="21">
        <v>44937</v>
      </c>
      <c r="D53" s="24">
        <v>45291</v>
      </c>
      <c r="E53" s="45">
        <v>59350480</v>
      </c>
      <c r="F53" s="37">
        <f>VLOOKUP(A53,[3]Hoja1!$A:$G,6,0)</f>
        <v>28827376</v>
      </c>
      <c r="G53" s="43">
        <f t="shared" si="2"/>
        <v>0.48571428571428571</v>
      </c>
      <c r="H53" s="37">
        <f t="shared" si="3"/>
        <v>30523104</v>
      </c>
    </row>
    <row r="54" spans="1:8" ht="121.5" x14ac:dyDescent="0.25">
      <c r="A54" s="11" t="s">
        <v>227</v>
      </c>
      <c r="B54" s="89" t="s">
        <v>349</v>
      </c>
      <c r="C54" s="21">
        <v>44937</v>
      </c>
      <c r="D54" s="24">
        <v>45291</v>
      </c>
      <c r="E54" s="45">
        <v>66759175</v>
      </c>
      <c r="F54" s="37">
        <f>VLOOKUP(A54,[3]Hoja1!$A:$G,6,0)</f>
        <v>32425885</v>
      </c>
      <c r="G54" s="43">
        <f t="shared" si="2"/>
        <v>0.48571428571428571</v>
      </c>
      <c r="H54" s="37">
        <f t="shared" si="3"/>
        <v>34333290</v>
      </c>
    </row>
    <row r="55" spans="1:8" ht="54" x14ac:dyDescent="0.25">
      <c r="A55" s="11" t="s">
        <v>102</v>
      </c>
      <c r="B55" s="89" t="s">
        <v>27</v>
      </c>
      <c r="C55" s="21">
        <v>44937</v>
      </c>
      <c r="D55" s="24">
        <v>45026</v>
      </c>
      <c r="E55" s="45">
        <v>29673625</v>
      </c>
      <c r="F55" s="37">
        <f>VLOOKUP(A55,[3]Hoja1!$A:$G,6,0)</f>
        <v>19075902</v>
      </c>
      <c r="G55" s="43">
        <f t="shared" si="2"/>
        <v>0.64285715007856303</v>
      </c>
      <c r="H55" s="37">
        <f t="shared" si="3"/>
        <v>10597723</v>
      </c>
    </row>
    <row r="56" spans="1:8" ht="67.5" x14ac:dyDescent="0.25">
      <c r="A56" s="11" t="s">
        <v>74</v>
      </c>
      <c r="B56" s="89" t="s">
        <v>23</v>
      </c>
      <c r="C56" s="21">
        <v>44937</v>
      </c>
      <c r="D56" s="24">
        <v>45291</v>
      </c>
      <c r="E56" s="45">
        <v>51901103</v>
      </c>
      <c r="F56" s="37">
        <f>VLOOKUP(A56,[3]Hoja1!$A:$G,6,0)</f>
        <v>25209107</v>
      </c>
      <c r="G56" s="43">
        <f t="shared" ref="G56:G68" si="4">F56/E56</f>
        <v>0.4857142824113006</v>
      </c>
      <c r="H56" s="37">
        <f t="shared" ref="H56:H68" si="5">+E56-F56</f>
        <v>26691996</v>
      </c>
    </row>
    <row r="57" spans="1:8" ht="67.5" x14ac:dyDescent="0.25">
      <c r="A57" s="11" t="s">
        <v>101</v>
      </c>
      <c r="B57" s="89" t="s">
        <v>19</v>
      </c>
      <c r="C57" s="21">
        <v>44937</v>
      </c>
      <c r="D57" s="24">
        <v>45291</v>
      </c>
      <c r="E57" s="45">
        <v>29053815</v>
      </c>
      <c r="F57" s="37">
        <f>VLOOKUP(A57,[3]Hoja1!$A:$G,6,0)</f>
        <v>14111853</v>
      </c>
      <c r="G57" s="43">
        <f t="shared" si="4"/>
        <v>0.48571428571428571</v>
      </c>
      <c r="H57" s="37">
        <f t="shared" si="5"/>
        <v>14941962</v>
      </c>
    </row>
    <row r="58" spans="1:8" ht="40.5" x14ac:dyDescent="0.25">
      <c r="A58" s="11" t="s">
        <v>214</v>
      </c>
      <c r="B58" s="86" t="s">
        <v>21</v>
      </c>
      <c r="C58" s="21">
        <v>44943</v>
      </c>
      <c r="D58" s="33">
        <v>45291</v>
      </c>
      <c r="E58" s="45">
        <v>51011370</v>
      </c>
      <c r="F58" s="37">
        <f>VLOOKUP(A58,[3]Hoja1!$A:$G,6,0)</f>
        <v>8749043</v>
      </c>
      <c r="G58" s="43">
        <f t="shared" si="4"/>
        <v>0.17151162574147685</v>
      </c>
      <c r="H58" s="37">
        <f t="shared" si="5"/>
        <v>42262327</v>
      </c>
    </row>
    <row r="59" spans="1:8" ht="54" x14ac:dyDescent="0.25">
      <c r="A59" s="11" t="s">
        <v>222</v>
      </c>
      <c r="B59" s="89" t="s">
        <v>344</v>
      </c>
      <c r="C59" s="21">
        <v>44943</v>
      </c>
      <c r="D59" s="33">
        <v>45291</v>
      </c>
      <c r="E59" s="45">
        <v>47592905</v>
      </c>
      <c r="F59" s="37">
        <f>VLOOKUP(A59,[3]Hoja1!$A:$G,6,0)</f>
        <v>22689641</v>
      </c>
      <c r="G59" s="43">
        <f t="shared" si="4"/>
        <v>0.47674419117723532</v>
      </c>
      <c r="H59" s="37">
        <f t="shared" si="5"/>
        <v>24903264</v>
      </c>
    </row>
    <row r="60" spans="1:8" ht="40.5" x14ac:dyDescent="0.25">
      <c r="A60" s="11" t="s">
        <v>200</v>
      </c>
      <c r="B60" s="86" t="s">
        <v>10</v>
      </c>
      <c r="C60" s="21">
        <v>44943</v>
      </c>
      <c r="D60" s="33">
        <v>44985</v>
      </c>
      <c r="E60" s="45">
        <v>28555750</v>
      </c>
      <c r="F60" s="37">
        <f>VLOOKUP(A60,[3]Hoja1!$A:$G,6,0)</f>
        <v>3652480</v>
      </c>
      <c r="G60" s="43">
        <f t="shared" si="4"/>
        <v>0.1279069889601919</v>
      </c>
      <c r="H60" s="37">
        <f t="shared" si="5"/>
        <v>24903270</v>
      </c>
    </row>
    <row r="61" spans="1:8" ht="67.5" x14ac:dyDescent="0.25">
      <c r="A61" s="11" t="s">
        <v>203</v>
      </c>
      <c r="B61" s="89" t="s">
        <v>329</v>
      </c>
      <c r="C61" s="21">
        <v>44943</v>
      </c>
      <c r="D61" s="24">
        <v>45077</v>
      </c>
      <c r="E61" s="45">
        <v>31241470</v>
      </c>
      <c r="F61" s="37">
        <f>VLOOKUP(A61,[3]Hoja1!$A:$G,6,0)</f>
        <v>31241470</v>
      </c>
      <c r="G61" s="43">
        <f t="shared" si="4"/>
        <v>1</v>
      </c>
      <c r="H61" s="37">
        <f t="shared" si="5"/>
        <v>0</v>
      </c>
    </row>
    <row r="62" spans="1:8" ht="67.5" x14ac:dyDescent="0.25">
      <c r="A62" s="11" t="s">
        <v>205</v>
      </c>
      <c r="B62" s="89" t="s">
        <v>331</v>
      </c>
      <c r="C62" s="21">
        <v>44943</v>
      </c>
      <c r="D62" s="24">
        <v>45077</v>
      </c>
      <c r="E62" s="45">
        <v>19870708</v>
      </c>
      <c r="F62" s="37">
        <f>VLOOKUP(A62,[3]Hoja1!$A:$G,6,0)</f>
        <v>8452465</v>
      </c>
      <c r="G62" s="43">
        <f t="shared" si="4"/>
        <v>0.42537311705249758</v>
      </c>
      <c r="H62" s="37">
        <f t="shared" si="5"/>
        <v>11418243</v>
      </c>
    </row>
    <row r="63" spans="1:8" ht="54" x14ac:dyDescent="0.25">
      <c r="A63" s="11" t="s">
        <v>219</v>
      </c>
      <c r="B63" s="89" t="s">
        <v>316</v>
      </c>
      <c r="C63" s="21">
        <v>44943</v>
      </c>
      <c r="D63" s="24">
        <v>45291</v>
      </c>
      <c r="E63" s="45">
        <v>80201983</v>
      </c>
      <c r="F63" s="37">
        <f>VLOOKUP(A63,[3]Hoja1!$A:$G,6,0)</f>
        <v>38235829</v>
      </c>
      <c r="G63" s="43">
        <f t="shared" si="4"/>
        <v>0.47674418474166658</v>
      </c>
      <c r="H63" s="37">
        <f t="shared" si="5"/>
        <v>41966154</v>
      </c>
    </row>
    <row r="64" spans="1:8" ht="67.5" x14ac:dyDescent="0.25">
      <c r="A64" s="11" t="s">
        <v>220</v>
      </c>
      <c r="B64" s="89" t="s">
        <v>342</v>
      </c>
      <c r="C64" s="21">
        <v>44943</v>
      </c>
      <c r="D64" s="24">
        <v>45291</v>
      </c>
      <c r="E64" s="45">
        <v>102070923</v>
      </c>
      <c r="F64" s="37">
        <f>VLOOKUP(A64,[3]Hoja1!$A:$G,6,0)</f>
        <v>10088405</v>
      </c>
      <c r="G64" s="43">
        <f t="shared" si="4"/>
        <v>9.8837207536567495E-2</v>
      </c>
      <c r="H64" s="37">
        <f t="shared" si="5"/>
        <v>91982518</v>
      </c>
    </row>
    <row r="65" spans="1:8" ht="94.5" x14ac:dyDescent="0.25">
      <c r="A65" s="11" t="s">
        <v>188</v>
      </c>
      <c r="B65" s="86" t="s">
        <v>265</v>
      </c>
      <c r="C65" s="50">
        <v>44943</v>
      </c>
      <c r="D65" s="24">
        <v>45046</v>
      </c>
      <c r="E65" s="45">
        <v>11123461</v>
      </c>
      <c r="F65" s="37">
        <f>VLOOKUP(A65,[3]Hoja1!$A:$G,6,0)</f>
        <v>8633134</v>
      </c>
      <c r="G65" s="43">
        <f t="shared" si="4"/>
        <v>0.77611941103582782</v>
      </c>
      <c r="H65" s="37">
        <f t="shared" si="5"/>
        <v>2490327</v>
      </c>
    </row>
    <row r="66" spans="1:8" ht="40.5" x14ac:dyDescent="0.25">
      <c r="A66" s="11" t="s">
        <v>192</v>
      </c>
      <c r="B66" s="86" t="s">
        <v>264</v>
      </c>
      <c r="C66" s="21">
        <v>44943</v>
      </c>
      <c r="D66" s="24">
        <v>45291</v>
      </c>
      <c r="E66" s="45">
        <v>36487897</v>
      </c>
      <c r="F66" s="37">
        <f>VLOOKUP(A66,[3]Hoja1!$A:$G,6,0)</f>
        <v>17395393</v>
      </c>
      <c r="G66" s="43">
        <f t="shared" si="4"/>
        <v>0.4767441927387594</v>
      </c>
      <c r="H66" s="37">
        <f t="shared" si="5"/>
        <v>19092504</v>
      </c>
    </row>
    <row r="67" spans="1:8" ht="81" x14ac:dyDescent="0.25">
      <c r="A67" s="11" t="s">
        <v>208</v>
      </c>
      <c r="B67" s="89" t="s">
        <v>333</v>
      </c>
      <c r="C67" s="21">
        <v>44943</v>
      </c>
      <c r="D67" s="24">
        <v>45291</v>
      </c>
      <c r="E67" s="45">
        <v>72912337</v>
      </c>
      <c r="F67" s="37">
        <f>VLOOKUP(A67,[3]Hoja1!$A:$G,6,0)</f>
        <v>34760533</v>
      </c>
      <c r="G67" s="43">
        <f t="shared" si="4"/>
        <v>0.47674418939554769</v>
      </c>
      <c r="H67" s="37">
        <f t="shared" si="5"/>
        <v>38151804</v>
      </c>
    </row>
    <row r="68" spans="1:8" ht="94.5" x14ac:dyDescent="0.25">
      <c r="A68" s="11" t="s">
        <v>164</v>
      </c>
      <c r="B68" s="89" t="s">
        <v>322</v>
      </c>
      <c r="C68" s="21">
        <v>44943</v>
      </c>
      <c r="D68" s="53">
        <v>45291</v>
      </c>
      <c r="E68" s="45">
        <v>72912337</v>
      </c>
      <c r="F68" s="37">
        <f>VLOOKUP(A68,[3]Hoja1!$A:$G,6,0)</f>
        <v>34760533</v>
      </c>
      <c r="G68" s="43">
        <f t="shared" si="4"/>
        <v>0.47674418939554769</v>
      </c>
      <c r="H68" s="37">
        <f t="shared" si="5"/>
        <v>38151804</v>
      </c>
    </row>
    <row r="69" spans="1:8" ht="94.5" x14ac:dyDescent="0.25">
      <c r="A69" s="11" t="s">
        <v>221</v>
      </c>
      <c r="B69" s="89" t="s">
        <v>343</v>
      </c>
      <c r="C69" s="21">
        <v>44950</v>
      </c>
      <c r="D69" s="24">
        <v>45291</v>
      </c>
      <c r="E69" s="45">
        <v>821392589</v>
      </c>
      <c r="F69" s="37">
        <f>VLOOKUP(A69,[3]Hoja1!$A:$G,6,0)</f>
        <v>767685352</v>
      </c>
      <c r="G69" s="43">
        <f t="shared" ref="G69:G82" si="6">F69/E69</f>
        <v>0.93461441249989174</v>
      </c>
      <c r="H69" s="37">
        <f t="shared" ref="H69:H82" si="7">+E69-F69</f>
        <v>53707237</v>
      </c>
    </row>
    <row r="70" spans="1:8" ht="67.5" x14ac:dyDescent="0.25">
      <c r="A70" s="11" t="s">
        <v>224</v>
      </c>
      <c r="B70" s="89" t="s">
        <v>346</v>
      </c>
      <c r="C70" s="21">
        <v>44950</v>
      </c>
      <c r="D70" s="24">
        <v>45230</v>
      </c>
      <c r="E70" s="45">
        <v>3034964301</v>
      </c>
      <c r="F70" s="37">
        <f>VLOOKUP(A70,[3]Hoja1!$A:$G,6,0)</f>
        <v>2713360782</v>
      </c>
      <c r="G70" s="43">
        <f t="shared" si="6"/>
        <v>0.89403383792882385</v>
      </c>
      <c r="H70" s="37">
        <f t="shared" si="7"/>
        <v>321603519</v>
      </c>
    </row>
    <row r="71" spans="1:8" ht="94.5" x14ac:dyDescent="0.25">
      <c r="A71" s="11" t="s">
        <v>359</v>
      </c>
      <c r="B71" s="89" t="s">
        <v>418</v>
      </c>
      <c r="C71" s="21">
        <v>44958</v>
      </c>
      <c r="D71" s="24">
        <v>45077</v>
      </c>
      <c r="E71" s="45">
        <v>25434536</v>
      </c>
      <c r="F71" s="37">
        <f>VLOOKUP(A71,[3]Hoja1!$A:$G,6,0)</f>
        <v>6358634</v>
      </c>
      <c r="G71" s="43">
        <f t="shared" si="6"/>
        <v>0.25</v>
      </c>
      <c r="H71" s="37">
        <f t="shared" si="7"/>
        <v>19075902</v>
      </c>
    </row>
    <row r="72" spans="1:8" ht="67.5" x14ac:dyDescent="0.25">
      <c r="A72" s="11" t="s">
        <v>361</v>
      </c>
      <c r="B72" s="89" t="s">
        <v>420</v>
      </c>
      <c r="C72" s="21">
        <v>44958</v>
      </c>
      <c r="D72" s="24">
        <v>45291</v>
      </c>
      <c r="E72" s="45">
        <v>55959024</v>
      </c>
      <c r="F72" s="37">
        <f>VLOOKUP(A72,[3]Hoja1!$A:$G,6,0)</f>
        <v>25435920</v>
      </c>
      <c r="G72" s="43">
        <f t="shared" si="6"/>
        <v>0.45454545454545453</v>
      </c>
      <c r="H72" s="37">
        <f t="shared" si="7"/>
        <v>30523104</v>
      </c>
    </row>
    <row r="73" spans="1:8" ht="54" x14ac:dyDescent="0.25">
      <c r="A73" s="11" t="s">
        <v>383</v>
      </c>
      <c r="B73" s="86" t="s">
        <v>429</v>
      </c>
      <c r="C73" s="21">
        <v>44958</v>
      </c>
      <c r="D73" s="24">
        <v>45291</v>
      </c>
      <c r="E73" s="45">
        <v>69944974</v>
      </c>
      <c r="F73" s="37">
        <f>VLOOKUP(A73,[3]Hoja1!$A:$G,6,0)</f>
        <v>31793170</v>
      </c>
      <c r="G73" s="43">
        <f t="shared" si="6"/>
        <v>0.45454545454545453</v>
      </c>
      <c r="H73" s="37">
        <f t="shared" si="7"/>
        <v>38151804</v>
      </c>
    </row>
    <row r="74" spans="1:8" ht="27" x14ac:dyDescent="0.25">
      <c r="A74" s="11" t="s">
        <v>384</v>
      </c>
      <c r="B74" s="86" t="s">
        <v>257</v>
      </c>
      <c r="C74" s="21">
        <v>44958</v>
      </c>
      <c r="D74" s="24">
        <v>45291</v>
      </c>
      <c r="E74" s="45">
        <v>45655984</v>
      </c>
      <c r="F74" s="37">
        <f>VLOOKUP(A74,[3]Hoja1!$A:$G,6,0)</f>
        <v>20752720</v>
      </c>
      <c r="G74" s="43">
        <f t="shared" si="6"/>
        <v>0.45454545454545453</v>
      </c>
      <c r="H74" s="37">
        <f t="shared" si="7"/>
        <v>24903264</v>
      </c>
    </row>
    <row r="75" spans="1:8" ht="54" x14ac:dyDescent="0.25">
      <c r="A75" s="11" t="s">
        <v>391</v>
      </c>
      <c r="B75" s="86" t="s">
        <v>434</v>
      </c>
      <c r="C75" s="21">
        <v>44958</v>
      </c>
      <c r="D75" s="24">
        <v>45291</v>
      </c>
      <c r="E75" s="45">
        <v>76937949</v>
      </c>
      <c r="F75" s="37">
        <f>VLOOKUP(A75,[3]Hoja1!$A:$G,6,0)</f>
        <v>29143163</v>
      </c>
      <c r="G75" s="43">
        <f t="shared" si="6"/>
        <v>0.37878788528662233</v>
      </c>
      <c r="H75" s="37">
        <f t="shared" si="7"/>
        <v>47794786</v>
      </c>
    </row>
    <row r="76" spans="1:8" ht="94.5" x14ac:dyDescent="0.25">
      <c r="A76" s="15" t="s">
        <v>396</v>
      </c>
      <c r="B76" s="91" t="s">
        <v>322</v>
      </c>
      <c r="C76" s="28">
        <v>44958</v>
      </c>
      <c r="D76" s="36">
        <v>44995</v>
      </c>
      <c r="E76" s="57">
        <v>22888860</v>
      </c>
      <c r="F76" s="37">
        <f>VLOOKUP(A76,[3]Hoja1!$A:$G,6,0)</f>
        <v>7629620</v>
      </c>
      <c r="G76" s="43">
        <f t="shared" si="6"/>
        <v>0.33333333333333331</v>
      </c>
      <c r="H76" s="37">
        <f t="shared" si="7"/>
        <v>15259240</v>
      </c>
    </row>
    <row r="77" spans="1:8" ht="81" x14ac:dyDescent="0.25">
      <c r="A77" s="11" t="s">
        <v>397</v>
      </c>
      <c r="B77" s="86" t="s">
        <v>437</v>
      </c>
      <c r="C77" s="28">
        <v>44958</v>
      </c>
      <c r="D77" s="36">
        <v>45077</v>
      </c>
      <c r="E77" s="45">
        <v>12728336</v>
      </c>
      <c r="F77" s="37">
        <f>VLOOKUP(A77,[3]Hoja1!$A:$G,6,0)</f>
        <v>12728336</v>
      </c>
      <c r="G77" s="43">
        <f t="shared" si="6"/>
        <v>1</v>
      </c>
      <c r="H77" s="37">
        <f t="shared" si="7"/>
        <v>0</v>
      </c>
    </row>
    <row r="78" spans="1:8" ht="121.5" x14ac:dyDescent="0.25">
      <c r="A78" s="11" t="s">
        <v>401</v>
      </c>
      <c r="B78" s="86" t="s">
        <v>438</v>
      </c>
      <c r="C78" s="29">
        <v>44968</v>
      </c>
      <c r="D78" s="24">
        <v>45291</v>
      </c>
      <c r="E78" s="45">
        <v>1723750473</v>
      </c>
      <c r="F78" s="37">
        <f>VLOOKUP(A78,[3]Hoja1!$A:$G,6,0)</f>
        <v>1659861120</v>
      </c>
      <c r="G78" s="43">
        <f t="shared" si="6"/>
        <v>0.96293584599352855</v>
      </c>
      <c r="H78" s="37">
        <f t="shared" si="7"/>
        <v>63889353</v>
      </c>
    </row>
    <row r="79" spans="1:8" ht="121.5" x14ac:dyDescent="0.25">
      <c r="A79" s="11" t="s">
        <v>402</v>
      </c>
      <c r="B79" s="86" t="s">
        <v>439</v>
      </c>
      <c r="C79" s="21">
        <v>44959</v>
      </c>
      <c r="D79" s="24">
        <v>45291</v>
      </c>
      <c r="E79" s="45">
        <v>111578902</v>
      </c>
      <c r="F79" s="37">
        <f>VLOOKUP(A79,[3]Hoja1!$A:$G,6,0)</f>
        <v>50532694</v>
      </c>
      <c r="G79" s="43">
        <f t="shared" si="6"/>
        <v>0.45288753603257359</v>
      </c>
      <c r="H79" s="37">
        <f t="shared" si="7"/>
        <v>61046208</v>
      </c>
    </row>
    <row r="80" spans="1:8" ht="67.5" x14ac:dyDescent="0.25">
      <c r="A80" s="11" t="s">
        <v>403</v>
      </c>
      <c r="B80" s="86" t="s">
        <v>440</v>
      </c>
      <c r="C80" s="21">
        <v>44960</v>
      </c>
      <c r="D80" s="24">
        <v>45291</v>
      </c>
      <c r="E80" s="45">
        <v>55619878</v>
      </c>
      <c r="F80" s="37">
        <f>VLOOKUP(A80,[3]Hoja1!$A:$G,6,0)</f>
        <v>25096774</v>
      </c>
      <c r="G80" s="43">
        <f t="shared" si="6"/>
        <v>0.4512195082484719</v>
      </c>
      <c r="H80" s="37">
        <f t="shared" si="7"/>
        <v>30523104</v>
      </c>
    </row>
    <row r="81" spans="1:8" ht="54" x14ac:dyDescent="0.25">
      <c r="A81" s="11" t="s">
        <v>404</v>
      </c>
      <c r="B81" s="86" t="s">
        <v>441</v>
      </c>
      <c r="C81" s="21">
        <v>44978</v>
      </c>
      <c r="D81" s="24">
        <v>45291</v>
      </c>
      <c r="E81" s="45">
        <v>22543853</v>
      </c>
      <c r="F81" s="37">
        <f>VLOOKUP(A81,[3]Hoja1!$A:$G,6,0)</f>
        <v>11271928</v>
      </c>
      <c r="G81" s="43">
        <f t="shared" si="6"/>
        <v>0.50000006653698459</v>
      </c>
      <c r="H81" s="37">
        <f t="shared" si="7"/>
        <v>11271925</v>
      </c>
    </row>
    <row r="82" spans="1:8" ht="67.5" x14ac:dyDescent="0.25">
      <c r="A82" s="11" t="s">
        <v>453</v>
      </c>
      <c r="B82" s="89" t="s">
        <v>454</v>
      </c>
      <c r="C82" s="21">
        <v>44994</v>
      </c>
      <c r="D82" s="24">
        <v>45290</v>
      </c>
      <c r="E82" s="45">
        <v>475902000</v>
      </c>
      <c r="F82" s="37">
        <f>VLOOKUP(A82,[3]Hoja1!$A:$G,6,0)</f>
        <v>71385300</v>
      </c>
      <c r="G82" s="43">
        <f t="shared" si="6"/>
        <v>0.15</v>
      </c>
      <c r="H82" s="37">
        <f t="shared" si="7"/>
        <v>404516700</v>
      </c>
    </row>
    <row r="83" spans="1:8" ht="67.5" x14ac:dyDescent="0.25">
      <c r="A83" s="11" t="s">
        <v>407</v>
      </c>
      <c r="B83" s="89" t="s">
        <v>444</v>
      </c>
      <c r="C83" s="21">
        <v>44978</v>
      </c>
      <c r="D83" s="24">
        <v>45199</v>
      </c>
      <c r="E83" s="45">
        <v>4000000000</v>
      </c>
      <c r="F83" s="37">
        <f>VLOOKUP(A83,[3]Hoja1!$A:$G,6,0)</f>
        <v>3600000000</v>
      </c>
      <c r="G83" s="43">
        <f t="shared" ref="G83:G85" si="8">F83/E83</f>
        <v>0.9</v>
      </c>
      <c r="H83" s="37">
        <f t="shared" ref="H83:H145" si="9">+E83-F83</f>
        <v>400000000</v>
      </c>
    </row>
    <row r="84" spans="1:8" ht="40.5" x14ac:dyDescent="0.25">
      <c r="A84" s="11" t="s">
        <v>408</v>
      </c>
      <c r="B84" s="89" t="s">
        <v>445</v>
      </c>
      <c r="C84" s="50">
        <v>44988</v>
      </c>
      <c r="D84" s="24">
        <v>45291</v>
      </c>
      <c r="E84" s="45">
        <v>2496000</v>
      </c>
      <c r="F84" s="37">
        <f>VLOOKUP(A84,[3]Hoja1!$A:$G,6,0)</f>
        <v>0</v>
      </c>
      <c r="G84" s="43">
        <f t="shared" si="8"/>
        <v>0</v>
      </c>
      <c r="H84" s="37">
        <f t="shared" si="9"/>
        <v>2496000</v>
      </c>
    </row>
    <row r="85" spans="1:8" ht="54" x14ac:dyDescent="0.25">
      <c r="A85" s="11" t="s">
        <v>455</v>
      </c>
      <c r="B85" s="89" t="s">
        <v>456</v>
      </c>
      <c r="C85" s="50">
        <v>45002</v>
      </c>
      <c r="D85" s="24">
        <v>45086</v>
      </c>
      <c r="E85" s="45">
        <v>23562000</v>
      </c>
      <c r="F85" s="37">
        <f>VLOOKUP(A85,[3]Hoja1!$A:$G,6,0)</f>
        <v>15708000</v>
      </c>
      <c r="G85" s="43">
        <f t="shared" si="8"/>
        <v>0.66666666666666663</v>
      </c>
      <c r="H85" s="37">
        <f t="shared" si="9"/>
        <v>7854000</v>
      </c>
    </row>
    <row r="86" spans="1:8" ht="54" x14ac:dyDescent="0.25">
      <c r="A86" s="11" t="s">
        <v>409</v>
      </c>
      <c r="B86" s="86" t="s">
        <v>446</v>
      </c>
      <c r="C86" s="21">
        <v>44979</v>
      </c>
      <c r="D86" s="24">
        <v>45068</v>
      </c>
      <c r="E86" s="45">
        <v>0</v>
      </c>
      <c r="F86" s="37">
        <f>VLOOKUP(A86,[3]Hoja1!$A:$G,6,0)</f>
        <v>0</v>
      </c>
      <c r="G86" s="43"/>
      <c r="H86" s="37">
        <f t="shared" si="9"/>
        <v>0</v>
      </c>
    </row>
    <row r="87" spans="1:8" ht="81" x14ac:dyDescent="0.25">
      <c r="A87" s="11" t="s">
        <v>410</v>
      </c>
      <c r="B87" s="86" t="s">
        <v>447</v>
      </c>
      <c r="C87" s="21">
        <v>44975</v>
      </c>
      <c r="D87" s="24">
        <v>44995</v>
      </c>
      <c r="E87" s="45">
        <v>0</v>
      </c>
      <c r="F87" s="37">
        <f>VLOOKUP(A87,[3]Hoja1!$A:$G,6,0)</f>
        <v>0</v>
      </c>
      <c r="G87" s="43"/>
      <c r="H87" s="37">
        <f t="shared" si="9"/>
        <v>0</v>
      </c>
    </row>
    <row r="88" spans="1:8" ht="67.5" x14ac:dyDescent="0.25">
      <c r="A88" s="11" t="s">
        <v>457</v>
      </c>
      <c r="B88" s="86" t="s">
        <v>458</v>
      </c>
      <c r="C88" s="21">
        <v>44991</v>
      </c>
      <c r="D88" s="24">
        <v>45291</v>
      </c>
      <c r="E88" s="45">
        <v>10907579</v>
      </c>
      <c r="F88" s="37">
        <f>VLOOKUP(A88,[3]Hoja1!$A:$G,6,0)</f>
        <v>6583107</v>
      </c>
      <c r="G88" s="43">
        <f t="shared" ref="G88:G150" si="10">F88/E88</f>
        <v>0.60353511993816411</v>
      </c>
      <c r="H88" s="37">
        <f t="shared" si="9"/>
        <v>4324472</v>
      </c>
    </row>
    <row r="89" spans="1:8" ht="67.5" x14ac:dyDescent="0.25">
      <c r="A89" s="11" t="s">
        <v>459</v>
      </c>
      <c r="B89" s="86" t="s">
        <v>460</v>
      </c>
      <c r="C89" s="21">
        <v>45006</v>
      </c>
      <c r="D89" s="24">
        <v>45291</v>
      </c>
      <c r="E89" s="45">
        <v>48125720</v>
      </c>
      <c r="F89" s="37">
        <f>VLOOKUP(A89,[3]Hoja1!$A:$G,6,0)</f>
        <v>2732226</v>
      </c>
      <c r="G89" s="43">
        <f t="shared" si="10"/>
        <v>5.6772677894481371E-2</v>
      </c>
      <c r="H89" s="37">
        <f t="shared" si="9"/>
        <v>45393494</v>
      </c>
    </row>
    <row r="90" spans="1:8" ht="81" x14ac:dyDescent="0.25">
      <c r="A90" s="11" t="s">
        <v>461</v>
      </c>
      <c r="B90" s="86" t="s">
        <v>426</v>
      </c>
      <c r="C90" s="21">
        <v>44986</v>
      </c>
      <c r="D90" s="24">
        <v>45077</v>
      </c>
      <c r="E90" s="45">
        <v>20983077</v>
      </c>
      <c r="F90" s="37">
        <f>VLOOKUP(A90,[3]Hoja1!$A:$G,6,0)</f>
        <v>20983077</v>
      </c>
      <c r="G90" s="43">
        <f t="shared" si="10"/>
        <v>1</v>
      </c>
      <c r="H90" s="37">
        <f t="shared" si="9"/>
        <v>0</v>
      </c>
    </row>
    <row r="91" spans="1:8" ht="94.5" x14ac:dyDescent="0.25">
      <c r="A91" s="11" t="s">
        <v>466</v>
      </c>
      <c r="B91" s="86" t="s">
        <v>467</v>
      </c>
      <c r="C91" s="30">
        <v>45030</v>
      </c>
      <c r="D91" s="62">
        <v>45274</v>
      </c>
      <c r="E91" s="45">
        <v>2020173913</v>
      </c>
      <c r="F91" s="37">
        <f>VLOOKUP(A91,[3]Hoja1!$A:$G,6,0)</f>
        <v>0</v>
      </c>
      <c r="G91" s="43">
        <f t="shared" si="10"/>
        <v>0</v>
      </c>
      <c r="H91" s="37">
        <f t="shared" si="9"/>
        <v>2020173913</v>
      </c>
    </row>
    <row r="92" spans="1:8" ht="121.5" x14ac:dyDescent="0.25">
      <c r="A92" s="11" t="s">
        <v>469</v>
      </c>
      <c r="B92" s="86" t="s">
        <v>470</v>
      </c>
      <c r="C92" s="21">
        <v>44995</v>
      </c>
      <c r="D92" s="24">
        <v>45291</v>
      </c>
      <c r="E92" s="45">
        <v>411223755</v>
      </c>
      <c r="F92" s="37">
        <f>VLOOKUP(A92,[3]Hoja1!$A:$G,6,0)</f>
        <v>399204048</v>
      </c>
      <c r="G92" s="43">
        <f t="shared" si="10"/>
        <v>0.97077088360325881</v>
      </c>
      <c r="H92" s="37">
        <f t="shared" si="9"/>
        <v>12019707</v>
      </c>
    </row>
    <row r="93" spans="1:8" ht="40.5" x14ac:dyDescent="0.25">
      <c r="A93" s="11" t="s">
        <v>471</v>
      </c>
      <c r="B93" s="86" t="s">
        <v>472</v>
      </c>
      <c r="C93" s="21">
        <v>44993</v>
      </c>
      <c r="D93" s="24">
        <v>45358</v>
      </c>
      <c r="E93" s="45">
        <v>1379448</v>
      </c>
      <c r="F93" s="37">
        <f>VLOOKUP(A93,[3]Hoja1!$A:$G,6,0)</f>
        <v>0</v>
      </c>
      <c r="G93" s="43">
        <f t="shared" si="10"/>
        <v>0</v>
      </c>
      <c r="H93" s="37">
        <f t="shared" si="9"/>
        <v>1379448</v>
      </c>
    </row>
    <row r="94" spans="1:8" ht="67.5" x14ac:dyDescent="0.25">
      <c r="A94" s="11" t="s">
        <v>473</v>
      </c>
      <c r="B94" s="86" t="s">
        <v>474</v>
      </c>
      <c r="C94" s="21">
        <v>44999</v>
      </c>
      <c r="D94" s="24">
        <v>45121</v>
      </c>
      <c r="E94" s="45">
        <v>20000000</v>
      </c>
      <c r="F94" s="37">
        <f>VLOOKUP(A94,[3]Hoja1!$A:$G,6,0)</f>
        <v>5000000</v>
      </c>
      <c r="G94" s="43">
        <f t="shared" si="10"/>
        <v>0.25</v>
      </c>
      <c r="H94" s="37">
        <f t="shared" si="9"/>
        <v>15000000</v>
      </c>
    </row>
    <row r="95" spans="1:8" ht="67.5" x14ac:dyDescent="0.25">
      <c r="A95" s="59" t="s">
        <v>477</v>
      </c>
      <c r="B95" s="89" t="s">
        <v>478</v>
      </c>
      <c r="C95" s="21">
        <v>45016</v>
      </c>
      <c r="D95" s="24">
        <v>45260</v>
      </c>
      <c r="E95" s="45">
        <v>516609600</v>
      </c>
      <c r="F95" s="37">
        <f>VLOOKUP(A95,[3]Hoja1!$A:$G,6,0)</f>
        <v>0</v>
      </c>
      <c r="G95" s="43">
        <f t="shared" si="10"/>
        <v>0</v>
      </c>
      <c r="H95" s="37">
        <f t="shared" si="9"/>
        <v>516609600</v>
      </c>
    </row>
    <row r="96" spans="1:8" ht="67.5" x14ac:dyDescent="0.25">
      <c r="A96" s="59" t="s">
        <v>479</v>
      </c>
      <c r="B96" s="86" t="s">
        <v>480</v>
      </c>
      <c r="C96" s="21">
        <v>45016</v>
      </c>
      <c r="D96" s="24">
        <v>45169</v>
      </c>
      <c r="E96" s="45">
        <v>49700000</v>
      </c>
      <c r="F96" s="37">
        <f>VLOOKUP(A96,[3]Hoja1!$A:$G,6,0)</f>
        <v>0</v>
      </c>
      <c r="G96" s="43">
        <f t="shared" si="10"/>
        <v>0</v>
      </c>
      <c r="H96" s="37">
        <f t="shared" si="9"/>
        <v>49700000</v>
      </c>
    </row>
    <row r="97" spans="1:8" ht="67.5" x14ac:dyDescent="0.25">
      <c r="A97" s="60" t="s">
        <v>509</v>
      </c>
      <c r="B97" s="86" t="s">
        <v>501</v>
      </c>
      <c r="C97" s="30">
        <v>45050</v>
      </c>
      <c r="D97" s="62">
        <v>45107</v>
      </c>
      <c r="E97" s="45">
        <v>180000000</v>
      </c>
      <c r="F97" s="37">
        <f>VLOOKUP(A97,[3]Hoja1!$A:$G,6,0)</f>
        <v>0</v>
      </c>
      <c r="G97" s="43">
        <f t="shared" si="10"/>
        <v>0</v>
      </c>
      <c r="H97" s="37">
        <f>+E97-F97</f>
        <v>180000000</v>
      </c>
    </row>
    <row r="98" spans="1:8" ht="94.5" x14ac:dyDescent="0.25">
      <c r="A98" s="60" t="s">
        <v>481</v>
      </c>
      <c r="B98" s="86" t="s">
        <v>482</v>
      </c>
      <c r="C98" s="30">
        <v>45027</v>
      </c>
      <c r="D98" s="61">
        <v>45291</v>
      </c>
      <c r="E98" s="45">
        <v>2772554348</v>
      </c>
      <c r="F98" s="37">
        <f>VLOOKUP(A98,[3]Hoja1!$A:$G,6,0)</f>
        <v>2772554348</v>
      </c>
      <c r="G98" s="43">
        <f t="shared" si="10"/>
        <v>1</v>
      </c>
      <c r="H98" s="37">
        <f t="shared" si="9"/>
        <v>0</v>
      </c>
    </row>
    <row r="99" spans="1:8" ht="94.5" x14ac:dyDescent="0.25">
      <c r="A99" s="60" t="s">
        <v>483</v>
      </c>
      <c r="B99" s="89" t="s">
        <v>484</v>
      </c>
      <c r="C99" s="30">
        <v>45029</v>
      </c>
      <c r="D99" s="62">
        <v>45273</v>
      </c>
      <c r="E99" s="45">
        <v>2772554348</v>
      </c>
      <c r="F99" s="37">
        <f>VLOOKUP(A99,[3]Hoja1!$A:$G,6,0)</f>
        <v>1386277174</v>
      </c>
      <c r="G99" s="43">
        <f t="shared" si="10"/>
        <v>0.5</v>
      </c>
      <c r="H99" s="37">
        <f t="shared" si="9"/>
        <v>1386277174</v>
      </c>
    </row>
    <row r="100" spans="1:8" ht="54" x14ac:dyDescent="0.25">
      <c r="A100" s="60" t="s">
        <v>485</v>
      </c>
      <c r="B100" s="89" t="s">
        <v>486</v>
      </c>
      <c r="C100" s="21">
        <v>45000</v>
      </c>
      <c r="D100" s="62">
        <v>45291</v>
      </c>
      <c r="E100" s="45">
        <v>30335867</v>
      </c>
      <c r="F100" s="37">
        <f>VLOOKUP(A100,[3]Hoja1!$A:$G,6,0)</f>
        <v>0</v>
      </c>
      <c r="G100" s="43">
        <f t="shared" si="10"/>
        <v>0</v>
      </c>
      <c r="H100" s="37">
        <f t="shared" si="9"/>
        <v>30335867</v>
      </c>
    </row>
    <row r="101" spans="1:8" ht="40.5" x14ac:dyDescent="0.25">
      <c r="A101" s="60" t="s">
        <v>489</v>
      </c>
      <c r="B101" s="89" t="s">
        <v>10</v>
      </c>
      <c r="C101" s="21">
        <v>45006</v>
      </c>
      <c r="D101" s="62">
        <v>45291</v>
      </c>
      <c r="E101" s="45">
        <v>20090000</v>
      </c>
      <c r="F101" s="37">
        <f>VLOOKUP(A101,[3]Hoja1!$A:$G,6,0)</f>
        <v>7175000</v>
      </c>
      <c r="G101" s="43">
        <f t="shared" si="10"/>
        <v>0.35714285714285715</v>
      </c>
      <c r="H101" s="37">
        <f t="shared" si="9"/>
        <v>12915000</v>
      </c>
    </row>
    <row r="102" spans="1:8" ht="54" x14ac:dyDescent="0.25">
      <c r="A102" s="60" t="s">
        <v>490</v>
      </c>
      <c r="B102" s="86" t="s">
        <v>491</v>
      </c>
      <c r="C102" s="50">
        <v>45015</v>
      </c>
      <c r="D102" s="61">
        <v>45291</v>
      </c>
      <c r="E102" s="45">
        <v>15565797</v>
      </c>
      <c r="F102" s="37">
        <f>VLOOKUP(A102,[3]Hoja1!$A:$G,6,0)</f>
        <v>3891449</v>
      </c>
      <c r="G102" s="43">
        <f t="shared" si="10"/>
        <v>0.24999998393914555</v>
      </c>
      <c r="H102" s="37">
        <f t="shared" si="9"/>
        <v>11674348</v>
      </c>
    </row>
    <row r="103" spans="1:8" ht="54" x14ac:dyDescent="0.25">
      <c r="A103" s="60" t="s">
        <v>492</v>
      </c>
      <c r="B103" s="86" t="s">
        <v>493</v>
      </c>
      <c r="C103" s="21">
        <v>45012</v>
      </c>
      <c r="D103" s="62">
        <v>45291</v>
      </c>
      <c r="E103" s="45">
        <v>18959976</v>
      </c>
      <c r="F103" s="37">
        <f>VLOOKUP(A103,[3]Hoja1!$A:$G,6,0)</f>
        <v>3791996</v>
      </c>
      <c r="G103" s="43">
        <f t="shared" si="10"/>
        <v>0.20000004219414624</v>
      </c>
      <c r="H103" s="37">
        <f t="shared" si="9"/>
        <v>15167980</v>
      </c>
    </row>
    <row r="104" spans="1:8" ht="67.5" x14ac:dyDescent="0.25">
      <c r="A104" s="60" t="s">
        <v>494</v>
      </c>
      <c r="B104" s="86" t="s">
        <v>495</v>
      </c>
      <c r="C104" s="21">
        <v>45012</v>
      </c>
      <c r="D104" s="62">
        <v>45049</v>
      </c>
      <c r="E104" s="45">
        <v>46462947</v>
      </c>
      <c r="F104" s="37">
        <f>VLOOKUP(A104,[3]Hoja1!$A:$G,6,0)</f>
        <v>6274193</v>
      </c>
      <c r="G104" s="43">
        <f t="shared" si="10"/>
        <v>0.13503648401811447</v>
      </c>
      <c r="H104" s="37">
        <f t="shared" si="9"/>
        <v>40188754</v>
      </c>
    </row>
    <row r="105" spans="1:8" ht="67.5" x14ac:dyDescent="0.25">
      <c r="A105" s="60" t="s">
        <v>496</v>
      </c>
      <c r="B105" s="86" t="s">
        <v>495</v>
      </c>
      <c r="C105" s="21">
        <v>45012</v>
      </c>
      <c r="D105" s="62">
        <v>45291</v>
      </c>
      <c r="E105" s="45">
        <v>52262897</v>
      </c>
      <c r="F105" s="37">
        <f>VLOOKUP(A105,[3]Hoja1!$A:$G,6,0)</f>
        <v>17929607</v>
      </c>
      <c r="G105" s="43">
        <f t="shared" si="10"/>
        <v>0.34306569343065696</v>
      </c>
      <c r="H105" s="37">
        <f t="shared" si="9"/>
        <v>34333290</v>
      </c>
    </row>
    <row r="106" spans="1:8" ht="67.5" x14ac:dyDescent="0.25">
      <c r="A106" s="60" t="s">
        <v>497</v>
      </c>
      <c r="B106" s="86" t="s">
        <v>498</v>
      </c>
      <c r="C106" s="21">
        <v>45012</v>
      </c>
      <c r="D106" s="62">
        <v>45291</v>
      </c>
      <c r="E106" s="45">
        <v>22744987</v>
      </c>
      <c r="F106" s="37">
        <f>VLOOKUP(A106,[3]Hoja1!$A:$G,6,0)</f>
        <v>7803025</v>
      </c>
      <c r="G106" s="43">
        <f t="shared" si="10"/>
        <v>0.34306570498369598</v>
      </c>
      <c r="H106" s="37">
        <f t="shared" si="9"/>
        <v>14941962</v>
      </c>
    </row>
    <row r="107" spans="1:8" ht="57" x14ac:dyDescent="0.25">
      <c r="A107" s="75" t="s">
        <v>499</v>
      </c>
      <c r="B107" s="92" t="s">
        <v>500</v>
      </c>
      <c r="C107" s="77">
        <v>45028</v>
      </c>
      <c r="D107" s="78">
        <v>45291</v>
      </c>
      <c r="E107" s="55">
        <v>948434078</v>
      </c>
      <c r="F107" s="37">
        <f>VLOOKUP(A107,[3]Hoja1!$A:$G,6,0)</f>
        <v>107933608</v>
      </c>
      <c r="G107" s="84">
        <f t="shared" si="10"/>
        <v>0.11380190832830872</v>
      </c>
      <c r="H107" s="37">
        <f t="shared" si="9"/>
        <v>840500470</v>
      </c>
    </row>
    <row r="108" spans="1:8" x14ac:dyDescent="0.25">
      <c r="A108" s="60"/>
      <c r="B108" s="86"/>
      <c r="C108" s="21"/>
      <c r="D108" s="78"/>
      <c r="E108" s="55"/>
      <c r="F108" s="46"/>
      <c r="G108" s="84"/>
      <c r="H108" s="37"/>
    </row>
    <row r="109" spans="1:8" ht="54" x14ac:dyDescent="0.25">
      <c r="A109" s="60" t="s">
        <v>510</v>
      </c>
      <c r="B109" s="86" t="s">
        <v>511</v>
      </c>
      <c r="C109" s="21">
        <v>45051</v>
      </c>
      <c r="D109" s="78">
        <v>45260</v>
      </c>
      <c r="E109" s="55">
        <v>38125000</v>
      </c>
      <c r="F109" s="46">
        <v>0</v>
      </c>
      <c r="G109" s="84">
        <f t="shared" si="10"/>
        <v>0</v>
      </c>
      <c r="H109" s="37">
        <f t="shared" si="9"/>
        <v>38125000</v>
      </c>
    </row>
    <row r="110" spans="1:8" ht="94.5" x14ac:dyDescent="0.25">
      <c r="A110" s="60" t="s">
        <v>507</v>
      </c>
      <c r="B110" s="89" t="s">
        <v>503</v>
      </c>
      <c r="C110" s="21">
        <v>45033</v>
      </c>
      <c r="D110" s="78">
        <v>45291</v>
      </c>
      <c r="E110" s="55">
        <v>48448087</v>
      </c>
      <c r="F110" s="46">
        <v>8392582</v>
      </c>
      <c r="G110" s="84">
        <f t="shared" si="10"/>
        <v>0.17322834645669291</v>
      </c>
      <c r="H110" s="37">
        <f t="shared" si="9"/>
        <v>40055505</v>
      </c>
    </row>
    <row r="111" spans="1:8" ht="54" x14ac:dyDescent="0.25">
      <c r="A111" s="60" t="s">
        <v>508</v>
      </c>
      <c r="B111" s="89" t="s">
        <v>504</v>
      </c>
      <c r="C111" s="79">
        <v>45042</v>
      </c>
      <c r="D111" s="4">
        <v>45291</v>
      </c>
      <c r="E111" s="80">
        <v>16292500</v>
      </c>
      <c r="F111" s="46">
        <v>2327500</v>
      </c>
      <c r="G111" s="7">
        <f t="shared" si="10"/>
        <v>0.14285714285714285</v>
      </c>
      <c r="H111" s="85">
        <f t="shared" si="9"/>
        <v>13965000</v>
      </c>
    </row>
    <row r="112" spans="1:8" ht="40.5" x14ac:dyDescent="0.25">
      <c r="A112" s="60" t="s">
        <v>512</v>
      </c>
      <c r="B112" s="89" t="s">
        <v>524</v>
      </c>
      <c r="C112" s="79">
        <v>45054</v>
      </c>
      <c r="D112" s="24">
        <v>45291</v>
      </c>
      <c r="E112" s="45">
        <v>11280010</v>
      </c>
      <c r="F112" s="46">
        <v>0</v>
      </c>
      <c r="G112" s="7">
        <f t="shared" si="10"/>
        <v>0</v>
      </c>
      <c r="H112" s="85">
        <f t="shared" si="9"/>
        <v>11280010</v>
      </c>
    </row>
    <row r="113" spans="1:8" ht="40.5" x14ac:dyDescent="0.25">
      <c r="A113" s="60" t="s">
        <v>514</v>
      </c>
      <c r="B113" s="89" t="s">
        <v>520</v>
      </c>
      <c r="C113" s="79">
        <v>45054</v>
      </c>
      <c r="D113" s="24">
        <v>45291</v>
      </c>
      <c r="E113" s="45">
        <v>863081510</v>
      </c>
      <c r="F113" s="45">
        <v>863081510</v>
      </c>
      <c r="G113" s="7">
        <f t="shared" si="10"/>
        <v>1</v>
      </c>
      <c r="H113" s="85">
        <f t="shared" si="9"/>
        <v>0</v>
      </c>
    </row>
    <row r="114" spans="1:8" ht="121.5" x14ac:dyDescent="0.25">
      <c r="A114" s="60" t="s">
        <v>513</v>
      </c>
      <c r="B114" s="89" t="s">
        <v>521</v>
      </c>
      <c r="C114" s="79">
        <v>45050</v>
      </c>
      <c r="D114" s="24">
        <v>45291</v>
      </c>
      <c r="E114" s="45">
        <v>55255436</v>
      </c>
      <c r="F114" s="46">
        <v>6294923</v>
      </c>
      <c r="G114" s="7">
        <f t="shared" si="10"/>
        <v>0.11392404902931179</v>
      </c>
      <c r="H114" s="85">
        <f t="shared" si="9"/>
        <v>48960513</v>
      </c>
    </row>
    <row r="115" spans="1:8" ht="67.5" x14ac:dyDescent="0.25">
      <c r="A115" s="60" t="s">
        <v>515</v>
      </c>
      <c r="B115" s="89" t="s">
        <v>308</v>
      </c>
      <c r="C115" s="79">
        <v>45051</v>
      </c>
      <c r="D115" s="24">
        <v>45291</v>
      </c>
      <c r="E115" s="45">
        <v>15760500</v>
      </c>
      <c r="F115" s="46">
        <v>1795500</v>
      </c>
      <c r="G115" s="7">
        <f t="shared" si="10"/>
        <v>0.11392405063291139</v>
      </c>
      <c r="H115" s="85">
        <f t="shared" si="9"/>
        <v>13965000</v>
      </c>
    </row>
    <row r="116" spans="1:8" ht="67.5" x14ac:dyDescent="0.25">
      <c r="A116" s="60" t="s">
        <v>516</v>
      </c>
      <c r="B116" s="89" t="s">
        <v>250</v>
      </c>
      <c r="C116" s="79">
        <v>45050</v>
      </c>
      <c r="D116" s="24">
        <v>45291</v>
      </c>
      <c r="E116" s="45">
        <v>55255436</v>
      </c>
      <c r="F116" s="46">
        <v>6294923</v>
      </c>
      <c r="G116" s="7">
        <f t="shared" si="10"/>
        <v>0.11392404902931179</v>
      </c>
      <c r="H116" s="85">
        <f t="shared" si="9"/>
        <v>48960513</v>
      </c>
    </row>
    <row r="117" spans="1:8" ht="54" x14ac:dyDescent="0.25">
      <c r="A117" s="60" t="s">
        <v>517</v>
      </c>
      <c r="B117" s="89" t="s">
        <v>351</v>
      </c>
      <c r="C117" s="79">
        <v>45050</v>
      </c>
      <c r="D117" s="24">
        <v>45291</v>
      </c>
      <c r="E117" s="45">
        <v>40188754</v>
      </c>
      <c r="F117" s="46">
        <v>4578466</v>
      </c>
      <c r="G117" s="7">
        <f t="shared" si="10"/>
        <v>0.11392405945205467</v>
      </c>
      <c r="H117" s="85">
        <f t="shared" si="9"/>
        <v>35610288</v>
      </c>
    </row>
    <row r="118" spans="1:8" ht="81" x14ac:dyDescent="0.25">
      <c r="A118" s="60" t="s">
        <v>518</v>
      </c>
      <c r="B118" s="89" t="s">
        <v>522</v>
      </c>
      <c r="C118" s="79">
        <v>45055</v>
      </c>
      <c r="D118" s="24">
        <v>45169</v>
      </c>
      <c r="E118" s="45">
        <v>23738900</v>
      </c>
      <c r="F118" s="46">
        <v>4662998</v>
      </c>
      <c r="G118" s="7">
        <f t="shared" si="10"/>
        <v>0.19642856240179621</v>
      </c>
      <c r="H118" s="85">
        <f t="shared" si="9"/>
        <v>19075902</v>
      </c>
    </row>
    <row r="119" spans="1:8" ht="40.5" x14ac:dyDescent="0.25">
      <c r="A119" s="60" t="s">
        <v>519</v>
      </c>
      <c r="B119" s="89" t="s">
        <v>523</v>
      </c>
      <c r="C119" s="79">
        <v>45072</v>
      </c>
      <c r="D119" s="24">
        <v>45084</v>
      </c>
      <c r="E119" s="45">
        <v>230787638</v>
      </c>
      <c r="F119" s="46">
        <v>0</v>
      </c>
      <c r="G119" s="7">
        <f t="shared" si="10"/>
        <v>0</v>
      </c>
      <c r="H119" s="85">
        <f t="shared" si="9"/>
        <v>230787638</v>
      </c>
    </row>
    <row r="120" spans="1:8" ht="40.5" x14ac:dyDescent="0.25">
      <c r="A120" s="96" t="s">
        <v>525</v>
      </c>
      <c r="B120" s="97" t="s">
        <v>744</v>
      </c>
      <c r="C120" s="98">
        <f>VLOOKUP(A120,[2]Hoja1!$A:$F,3,0)</f>
        <v>45106</v>
      </c>
      <c r="D120" s="98">
        <v>45270</v>
      </c>
      <c r="E120" s="45">
        <v>70000000</v>
      </c>
      <c r="F120" s="94">
        <v>0</v>
      </c>
      <c r="G120" s="7">
        <f t="shared" si="10"/>
        <v>0</v>
      </c>
      <c r="H120" s="85">
        <f t="shared" si="9"/>
        <v>70000000</v>
      </c>
    </row>
    <row r="121" spans="1:8" ht="67.5" x14ac:dyDescent="0.25">
      <c r="A121" s="95" t="s">
        <v>526</v>
      </c>
      <c r="B121" s="89" t="s">
        <v>745</v>
      </c>
      <c r="C121" s="79">
        <f>VLOOKUP(A121,[2]Hoja1!$A:$F,3,0)</f>
        <v>45114</v>
      </c>
      <c r="D121" s="79">
        <v>45260</v>
      </c>
      <c r="E121" s="45">
        <v>202399730</v>
      </c>
      <c r="F121" s="94">
        <v>0</v>
      </c>
      <c r="G121" s="7">
        <f t="shared" si="10"/>
        <v>0</v>
      </c>
      <c r="H121" s="85">
        <f t="shared" si="9"/>
        <v>202399730</v>
      </c>
    </row>
    <row r="122" spans="1:8" ht="67.5" x14ac:dyDescent="0.25">
      <c r="A122" s="95" t="s">
        <v>527</v>
      </c>
      <c r="B122" s="89" t="s">
        <v>746</v>
      </c>
      <c r="C122" s="79">
        <f>VLOOKUP(A122,[2]Hoja1!$A:$F,3,0)</f>
        <v>45107</v>
      </c>
      <c r="D122" s="79">
        <v>45275</v>
      </c>
      <c r="E122" s="45">
        <v>60000000</v>
      </c>
      <c r="F122" s="94">
        <v>0</v>
      </c>
      <c r="G122" s="7">
        <f t="shared" si="10"/>
        <v>0</v>
      </c>
      <c r="H122" s="85">
        <f t="shared" si="9"/>
        <v>60000000</v>
      </c>
    </row>
    <row r="123" spans="1:8" ht="67.5" x14ac:dyDescent="0.25">
      <c r="A123" s="95" t="s">
        <v>528</v>
      </c>
      <c r="B123" s="89" t="s">
        <v>747</v>
      </c>
      <c r="C123" s="79">
        <f>VLOOKUP(A123,[2]Hoja1!$A:$F,3,0)</f>
        <v>45104</v>
      </c>
      <c r="D123" s="79">
        <v>45260</v>
      </c>
      <c r="E123" s="45">
        <v>170000000</v>
      </c>
      <c r="F123" s="94">
        <v>0</v>
      </c>
      <c r="G123" s="7">
        <f t="shared" si="10"/>
        <v>0</v>
      </c>
      <c r="H123" s="85">
        <f t="shared" si="9"/>
        <v>170000000</v>
      </c>
    </row>
    <row r="124" spans="1:8" ht="54" x14ac:dyDescent="0.25">
      <c r="A124" s="95" t="s">
        <v>529</v>
      </c>
      <c r="B124" s="89" t="s">
        <v>748</v>
      </c>
      <c r="C124" s="79">
        <f>VLOOKUP(A124,[2]Hoja1!$A:$F,3,0)</f>
        <v>45090</v>
      </c>
      <c r="D124" s="79">
        <v>45291</v>
      </c>
      <c r="E124" s="45">
        <v>8720320</v>
      </c>
      <c r="F124" s="94">
        <v>0</v>
      </c>
      <c r="G124" s="7">
        <f t="shared" si="10"/>
        <v>0</v>
      </c>
      <c r="H124" s="85">
        <f t="shared" si="9"/>
        <v>8720320</v>
      </c>
    </row>
    <row r="125" spans="1:8" ht="94.5" x14ac:dyDescent="0.25">
      <c r="A125" s="95" t="s">
        <v>530</v>
      </c>
      <c r="B125" s="89" t="s">
        <v>749</v>
      </c>
      <c r="C125" s="79">
        <f>VLOOKUP(A125,[2]Hoja1!$A:$F,3,0)</f>
        <v>45097</v>
      </c>
      <c r="D125" s="79">
        <v>45291</v>
      </c>
      <c r="E125" s="45">
        <v>4541051087</v>
      </c>
      <c r="F125" s="94">
        <v>0</v>
      </c>
      <c r="G125" s="7">
        <f t="shared" si="10"/>
        <v>0</v>
      </c>
      <c r="H125" s="85">
        <f t="shared" si="9"/>
        <v>4541051087</v>
      </c>
    </row>
    <row r="126" spans="1:8" ht="94.5" x14ac:dyDescent="0.25">
      <c r="A126" s="95" t="s">
        <v>531</v>
      </c>
      <c r="B126" s="89" t="s">
        <v>749</v>
      </c>
      <c r="C126" s="79">
        <f>VLOOKUP(A126,[2]Hoja1!$A:$F,3,0)</f>
        <v>45099</v>
      </c>
      <c r="D126" s="79">
        <v>45291</v>
      </c>
      <c r="E126" s="45">
        <v>4503521739</v>
      </c>
      <c r="F126" s="94">
        <v>0</v>
      </c>
      <c r="G126" s="7">
        <f t="shared" si="10"/>
        <v>0</v>
      </c>
      <c r="H126" s="85">
        <f t="shared" si="9"/>
        <v>4503521739</v>
      </c>
    </row>
    <row r="127" spans="1:8" ht="94.5" x14ac:dyDescent="0.25">
      <c r="A127" s="95" t="s">
        <v>532</v>
      </c>
      <c r="B127" s="89" t="s">
        <v>749</v>
      </c>
      <c r="C127" s="79">
        <f>VLOOKUP(A127,[2]Hoja1!$A:$F,3,0)</f>
        <v>45090</v>
      </c>
      <c r="D127" s="79">
        <v>45291</v>
      </c>
      <c r="E127" s="45">
        <v>4541051087</v>
      </c>
      <c r="F127" s="94">
        <v>0</v>
      </c>
      <c r="G127" s="7">
        <f t="shared" si="10"/>
        <v>0</v>
      </c>
      <c r="H127" s="85">
        <f t="shared" si="9"/>
        <v>4541051087</v>
      </c>
    </row>
    <row r="128" spans="1:8" ht="54" x14ac:dyDescent="0.25">
      <c r="A128" s="95" t="s">
        <v>533</v>
      </c>
      <c r="B128" s="89" t="s">
        <v>750</v>
      </c>
      <c r="C128" s="79">
        <f>VLOOKUP(A128,[2]Hoja1!$A:$F,3,0)</f>
        <v>45084</v>
      </c>
      <c r="D128" s="79">
        <v>45235</v>
      </c>
      <c r="E128" s="45">
        <v>16756318460</v>
      </c>
      <c r="F128" s="94">
        <v>13405054768</v>
      </c>
      <c r="G128" s="7">
        <f t="shared" si="10"/>
        <v>0.8</v>
      </c>
      <c r="H128" s="85">
        <f t="shared" si="9"/>
        <v>3351263692</v>
      </c>
    </row>
    <row r="129" spans="1:8" ht="54" x14ac:dyDescent="0.25">
      <c r="A129" s="95" t="s">
        <v>534</v>
      </c>
      <c r="B129" s="89" t="s">
        <v>751</v>
      </c>
      <c r="C129" s="79">
        <f>VLOOKUP(A129,[2]Hoja1!$A:$F,3,0)</f>
        <v>45084</v>
      </c>
      <c r="D129" s="79">
        <v>45235</v>
      </c>
      <c r="E129" s="45">
        <v>741406860</v>
      </c>
      <c r="F129" s="94">
        <v>593125488</v>
      </c>
      <c r="G129" s="7">
        <f t="shared" si="10"/>
        <v>0.8</v>
      </c>
      <c r="H129" s="85">
        <f t="shared" si="9"/>
        <v>148281372</v>
      </c>
    </row>
    <row r="130" spans="1:8" ht="54" x14ac:dyDescent="0.25">
      <c r="A130" s="95" t="s">
        <v>535</v>
      </c>
      <c r="B130" s="89" t="s">
        <v>752</v>
      </c>
      <c r="C130" s="79">
        <f>VLOOKUP(A130,[2]Hoja1!$A:$F,3,0)</f>
        <v>45086</v>
      </c>
      <c r="D130" s="79">
        <v>45235</v>
      </c>
      <c r="E130" s="45">
        <v>2253468644</v>
      </c>
      <c r="F130" s="94">
        <v>1802774914</v>
      </c>
      <c r="G130" s="7">
        <f t="shared" si="10"/>
        <v>0.79999999946748757</v>
      </c>
      <c r="H130" s="85">
        <f t="shared" si="9"/>
        <v>450693730</v>
      </c>
    </row>
    <row r="131" spans="1:8" ht="40.5" x14ac:dyDescent="0.25">
      <c r="A131" s="95" t="s">
        <v>536</v>
      </c>
      <c r="B131" s="89" t="s">
        <v>753</v>
      </c>
      <c r="C131" s="79">
        <f>VLOOKUP(A131,[2]Hoja1!$A:$F,3,0)</f>
        <v>45103</v>
      </c>
      <c r="D131" s="79">
        <v>45291</v>
      </c>
      <c r="E131" s="45">
        <v>931263034</v>
      </c>
      <c r="F131" s="94">
        <v>0</v>
      </c>
      <c r="G131" s="7">
        <f t="shared" si="10"/>
        <v>0</v>
      </c>
      <c r="H131" s="85">
        <f t="shared" si="9"/>
        <v>931263034</v>
      </c>
    </row>
    <row r="132" spans="1:8" ht="54" x14ac:dyDescent="0.25">
      <c r="A132" s="95" t="s">
        <v>537</v>
      </c>
      <c r="B132" s="89" t="s">
        <v>754</v>
      </c>
      <c r="C132" s="79">
        <f>VLOOKUP(A132,[2]Hoja1!$A:$F,3,0)</f>
        <v>45078</v>
      </c>
      <c r="D132" s="79">
        <v>45291</v>
      </c>
      <c r="E132" s="45">
        <v>48960513</v>
      </c>
      <c r="F132" s="94">
        <v>6994359</v>
      </c>
      <c r="G132" s="7">
        <f t="shared" si="10"/>
        <v>0.14285714285714285</v>
      </c>
      <c r="H132" s="85">
        <f t="shared" si="9"/>
        <v>41966154</v>
      </c>
    </row>
    <row r="133" spans="1:8" ht="54" x14ac:dyDescent="0.25">
      <c r="A133" s="95" t="s">
        <v>538</v>
      </c>
      <c r="B133" s="89" t="s">
        <v>755</v>
      </c>
      <c r="C133" s="79">
        <f>VLOOKUP(A133,[2]Hoja1!$A:$F,3,0)</f>
        <v>45078</v>
      </c>
      <c r="D133" s="79">
        <v>45291</v>
      </c>
      <c r="E133" s="45">
        <v>44510438</v>
      </c>
      <c r="F133" s="94">
        <v>6358634</v>
      </c>
      <c r="G133" s="7">
        <f t="shared" si="10"/>
        <v>0.14285714285714285</v>
      </c>
      <c r="H133" s="85">
        <f t="shared" si="9"/>
        <v>38151804</v>
      </c>
    </row>
    <row r="134" spans="1:8" ht="54" x14ac:dyDescent="0.25">
      <c r="A134" s="95" t="s">
        <v>539</v>
      </c>
      <c r="B134" s="89" t="s">
        <v>755</v>
      </c>
      <c r="C134" s="79">
        <f>VLOOKUP(A134,[2]Hoja1!$A:$F,3,0)</f>
        <v>45078</v>
      </c>
      <c r="D134" s="79">
        <v>45169</v>
      </c>
      <c r="E134" s="45">
        <v>19075902</v>
      </c>
      <c r="F134" s="94">
        <v>6358634</v>
      </c>
      <c r="G134" s="7">
        <f t="shared" si="10"/>
        <v>0.33333333333333331</v>
      </c>
      <c r="H134" s="85">
        <f t="shared" si="9"/>
        <v>12717268</v>
      </c>
    </row>
    <row r="135" spans="1:8" ht="54" x14ac:dyDescent="0.25">
      <c r="A135" s="95" t="s">
        <v>540</v>
      </c>
      <c r="B135" s="89" t="s">
        <v>755</v>
      </c>
      <c r="C135" s="79">
        <f>VLOOKUP(A135,[2]Hoja1!$A:$F,3,0)</f>
        <v>45078</v>
      </c>
      <c r="D135" s="79">
        <v>45169</v>
      </c>
      <c r="E135" s="45">
        <v>19075902</v>
      </c>
      <c r="F135" s="94">
        <v>6358634</v>
      </c>
      <c r="G135" s="7">
        <f t="shared" si="10"/>
        <v>0.33333333333333331</v>
      </c>
      <c r="H135" s="85">
        <f t="shared" si="9"/>
        <v>12717268</v>
      </c>
    </row>
    <row r="136" spans="1:8" ht="40.5" x14ac:dyDescent="0.25">
      <c r="A136" s="95" t="s">
        <v>541</v>
      </c>
      <c r="B136" s="89" t="s">
        <v>10</v>
      </c>
      <c r="C136" s="79">
        <f>VLOOKUP(A136,[2]Hoja1!$A:$F,3,0)</f>
        <v>45078</v>
      </c>
      <c r="D136" s="79">
        <v>45291</v>
      </c>
      <c r="E136" s="45">
        <v>17432289</v>
      </c>
      <c r="F136" s="94">
        <v>2490327</v>
      </c>
      <c r="G136" s="7">
        <f t="shared" si="10"/>
        <v>0.14285714285714285</v>
      </c>
      <c r="H136" s="85">
        <f t="shared" si="9"/>
        <v>14941962</v>
      </c>
    </row>
    <row r="137" spans="1:8" ht="40.5" x14ac:dyDescent="0.25">
      <c r="A137" s="95" t="s">
        <v>542</v>
      </c>
      <c r="B137" s="89" t="s">
        <v>10</v>
      </c>
      <c r="C137" s="79">
        <f>VLOOKUP(A137,[2]Hoja1!$A:$F,3,0)</f>
        <v>45078</v>
      </c>
      <c r="D137" s="79">
        <v>45291</v>
      </c>
      <c r="E137" s="45">
        <v>17432289</v>
      </c>
      <c r="F137" s="94">
        <v>2490327</v>
      </c>
      <c r="G137" s="7">
        <f t="shared" si="10"/>
        <v>0.14285714285714285</v>
      </c>
      <c r="H137" s="85">
        <f t="shared" si="9"/>
        <v>14941962</v>
      </c>
    </row>
    <row r="138" spans="1:8" ht="40.5" x14ac:dyDescent="0.25">
      <c r="A138" s="95" t="s">
        <v>543</v>
      </c>
      <c r="B138" s="89" t="s">
        <v>10</v>
      </c>
      <c r="C138" s="79">
        <f>VLOOKUP(A138,[2]Hoja1!$A:$F,3,0)</f>
        <v>45078</v>
      </c>
      <c r="D138" s="79">
        <v>45291</v>
      </c>
      <c r="E138" s="45">
        <v>17432289</v>
      </c>
      <c r="F138" s="94">
        <v>2490327</v>
      </c>
      <c r="G138" s="7">
        <f t="shared" si="10"/>
        <v>0.14285714285714285</v>
      </c>
      <c r="H138" s="85">
        <f t="shared" si="9"/>
        <v>14941962</v>
      </c>
    </row>
    <row r="139" spans="1:8" ht="54" x14ac:dyDescent="0.25">
      <c r="A139" s="95" t="s">
        <v>544</v>
      </c>
      <c r="B139" s="89" t="s">
        <v>11</v>
      </c>
      <c r="C139" s="79">
        <f>VLOOKUP(A139,[2]Hoja1!$A:$F,3,0)</f>
        <v>45078</v>
      </c>
      <c r="D139" s="79">
        <v>45291</v>
      </c>
      <c r="E139" s="45">
        <v>40055505</v>
      </c>
      <c r="F139" s="94">
        <v>5722215</v>
      </c>
      <c r="G139" s="7">
        <f t="shared" si="10"/>
        <v>0.14285714285714285</v>
      </c>
      <c r="H139" s="85">
        <f t="shared" si="9"/>
        <v>34333290</v>
      </c>
    </row>
    <row r="140" spans="1:8" ht="54" x14ac:dyDescent="0.25">
      <c r="A140" s="95" t="s">
        <v>545</v>
      </c>
      <c r="B140" s="89" t="s">
        <v>756</v>
      </c>
      <c r="C140" s="79">
        <f>VLOOKUP(A140,[2]Hoja1!$A:$F,3,0)</f>
        <v>45078</v>
      </c>
      <c r="D140" s="79">
        <v>45291</v>
      </c>
      <c r="E140" s="45">
        <v>40055505</v>
      </c>
      <c r="F140" s="94">
        <v>5722215</v>
      </c>
      <c r="G140" s="7">
        <f t="shared" si="10"/>
        <v>0.14285714285714285</v>
      </c>
      <c r="H140" s="85">
        <f t="shared" si="9"/>
        <v>34333290</v>
      </c>
    </row>
    <row r="141" spans="1:8" ht="67.5" x14ac:dyDescent="0.25">
      <c r="A141" s="95" t="s">
        <v>546</v>
      </c>
      <c r="B141" s="89" t="s">
        <v>757</v>
      </c>
      <c r="C141" s="79">
        <f>VLOOKUP(A141,[2]Hoja1!$A:$F,3,0)</f>
        <v>45082</v>
      </c>
      <c r="D141" s="79">
        <v>45291</v>
      </c>
      <c r="E141" s="45">
        <v>34931997</v>
      </c>
      <c r="F141" s="94">
        <v>4408893</v>
      </c>
      <c r="G141" s="7">
        <f t="shared" si="10"/>
        <v>0.12621359723579503</v>
      </c>
      <c r="H141" s="85">
        <f t="shared" si="9"/>
        <v>30523104</v>
      </c>
    </row>
    <row r="142" spans="1:8" ht="54" x14ac:dyDescent="0.25">
      <c r="A142" s="95" t="s">
        <v>547</v>
      </c>
      <c r="B142" s="89" t="s">
        <v>758</v>
      </c>
      <c r="C142" s="79">
        <f>VLOOKUP(A142,[2]Hoja1!$A:$F,3,0)</f>
        <v>45078</v>
      </c>
      <c r="D142" s="79">
        <v>45107</v>
      </c>
      <c r="E142" s="45">
        <v>31140662</v>
      </c>
      <c r="F142" s="94">
        <v>4448666</v>
      </c>
      <c r="G142" s="7">
        <f t="shared" si="10"/>
        <v>0.14285714285714285</v>
      </c>
      <c r="H142" s="85">
        <f t="shared" si="9"/>
        <v>26691996</v>
      </c>
    </row>
    <row r="143" spans="1:8" ht="81" x14ac:dyDescent="0.25">
      <c r="A143" s="95" t="s">
        <v>548</v>
      </c>
      <c r="B143" s="89" t="s">
        <v>25</v>
      </c>
      <c r="C143" s="79">
        <f>VLOOKUP(A143,[2]Hoja1!$A:$F,3,0)</f>
        <v>45078</v>
      </c>
      <c r="D143" s="79">
        <v>45291</v>
      </c>
      <c r="E143" s="45">
        <v>40055505</v>
      </c>
      <c r="F143" s="94">
        <v>5722215</v>
      </c>
      <c r="G143" s="7">
        <f t="shared" si="10"/>
        <v>0.14285714285714285</v>
      </c>
      <c r="H143" s="85">
        <f t="shared" si="9"/>
        <v>34333290</v>
      </c>
    </row>
    <row r="144" spans="1:8" ht="67.5" x14ac:dyDescent="0.25">
      <c r="A144" s="95" t="s">
        <v>549</v>
      </c>
      <c r="B144" s="89" t="s">
        <v>759</v>
      </c>
      <c r="C144" s="79">
        <f>VLOOKUP(A144,[2]Hoja1!$A:$F,3,0)</f>
        <v>45078</v>
      </c>
      <c r="D144" s="79">
        <v>45291</v>
      </c>
      <c r="E144" s="45">
        <v>29053808</v>
      </c>
      <c r="F144" s="94">
        <v>4150544</v>
      </c>
      <c r="G144" s="7">
        <f t="shared" si="10"/>
        <v>0.14285714285714285</v>
      </c>
      <c r="H144" s="85">
        <f t="shared" si="9"/>
        <v>24903264</v>
      </c>
    </row>
    <row r="145" spans="1:8" ht="67.5" x14ac:dyDescent="0.25">
      <c r="A145" s="95" t="s">
        <v>550</v>
      </c>
      <c r="B145" s="89" t="s">
        <v>308</v>
      </c>
      <c r="C145" s="79">
        <f>VLOOKUP(A145,[2]Hoja1!$A:$F,3,0)</f>
        <v>45078</v>
      </c>
      <c r="D145" s="79">
        <v>45291</v>
      </c>
      <c r="E145" s="45">
        <v>13965000</v>
      </c>
      <c r="F145" s="94">
        <v>1995000</v>
      </c>
      <c r="G145" s="7">
        <f t="shared" si="10"/>
        <v>0.14285714285714285</v>
      </c>
      <c r="H145" s="85">
        <f t="shared" si="9"/>
        <v>11970000</v>
      </c>
    </row>
    <row r="146" spans="1:8" ht="67.5" x14ac:dyDescent="0.25">
      <c r="A146" s="95" t="s">
        <v>551</v>
      </c>
      <c r="B146" s="89" t="s">
        <v>760</v>
      </c>
      <c r="C146" s="79">
        <f>VLOOKUP(A146,[2]Hoja1!$A:$F,3,0)</f>
        <v>45078</v>
      </c>
      <c r="D146" s="79">
        <v>45291</v>
      </c>
      <c r="E146" s="45">
        <v>31140662</v>
      </c>
      <c r="F146" s="94">
        <v>4448666</v>
      </c>
      <c r="G146" s="7">
        <f t="shared" si="10"/>
        <v>0.14285714285714285</v>
      </c>
      <c r="H146" s="85">
        <f t="shared" ref="H146:H209" si="11">+E146-F146</f>
        <v>26691996</v>
      </c>
    </row>
    <row r="147" spans="1:8" ht="54" x14ac:dyDescent="0.25">
      <c r="A147" s="95" t="s">
        <v>552</v>
      </c>
      <c r="B147" s="89" t="s">
        <v>421</v>
      </c>
      <c r="C147" s="79">
        <f>VLOOKUP(A147,[2]Hoja1!$A:$F,3,0)</f>
        <v>45078</v>
      </c>
      <c r="D147" s="79">
        <v>45291</v>
      </c>
      <c r="E147" s="45">
        <v>17432289</v>
      </c>
      <c r="F147" s="94">
        <v>2490327</v>
      </c>
      <c r="G147" s="7">
        <f t="shared" si="10"/>
        <v>0.14285714285714285</v>
      </c>
      <c r="H147" s="85">
        <f t="shared" si="11"/>
        <v>14941962</v>
      </c>
    </row>
    <row r="148" spans="1:8" ht="108" x14ac:dyDescent="0.25">
      <c r="A148" s="95" t="s">
        <v>553</v>
      </c>
      <c r="B148" s="89" t="s">
        <v>761</v>
      </c>
      <c r="C148" s="79">
        <f>VLOOKUP(A148,[2]Hoja1!$A:$F,3,0)</f>
        <v>45078</v>
      </c>
      <c r="D148" s="79">
        <v>45291</v>
      </c>
      <c r="E148" s="45">
        <v>29053808</v>
      </c>
      <c r="F148" s="94">
        <v>4150544</v>
      </c>
      <c r="G148" s="7">
        <f t="shared" si="10"/>
        <v>0.14285714285714285</v>
      </c>
      <c r="H148" s="85">
        <f t="shared" si="11"/>
        <v>24903264</v>
      </c>
    </row>
    <row r="149" spans="1:8" ht="54" x14ac:dyDescent="0.25">
      <c r="A149" s="95" t="s">
        <v>554</v>
      </c>
      <c r="B149" s="89" t="s">
        <v>762</v>
      </c>
      <c r="C149" s="79">
        <f>VLOOKUP(A149,[2]Hoja1!$A:$F,3,0)</f>
        <v>45078</v>
      </c>
      <c r="D149" s="79">
        <v>45291</v>
      </c>
      <c r="E149" s="45">
        <v>40055505</v>
      </c>
      <c r="F149" s="94">
        <v>5722215</v>
      </c>
      <c r="G149" s="7">
        <f t="shared" si="10"/>
        <v>0.14285714285714285</v>
      </c>
      <c r="H149" s="85">
        <f t="shared" si="11"/>
        <v>34333290</v>
      </c>
    </row>
    <row r="150" spans="1:8" ht="54" x14ac:dyDescent="0.25">
      <c r="A150" s="95" t="s">
        <v>555</v>
      </c>
      <c r="B150" s="89" t="s">
        <v>763</v>
      </c>
      <c r="C150" s="79">
        <f>VLOOKUP(A150,[2]Hoja1!$A:$F,3,0)</f>
        <v>45079</v>
      </c>
      <c r="D150" s="79">
        <v>45291</v>
      </c>
      <c r="E150" s="45">
        <v>17349278</v>
      </c>
      <c r="F150" s="94">
        <v>2407316</v>
      </c>
      <c r="G150" s="7">
        <f t="shared" si="10"/>
        <v>0.13875597589709496</v>
      </c>
      <c r="H150" s="85">
        <f t="shared" si="11"/>
        <v>14941962</v>
      </c>
    </row>
    <row r="151" spans="1:8" ht="54" x14ac:dyDescent="0.25">
      <c r="A151" s="95" t="s">
        <v>556</v>
      </c>
      <c r="B151" s="89" t="s">
        <v>764</v>
      </c>
      <c r="C151" s="79">
        <f>VLOOKUP(A151,[2]Hoja1!$A:$F,3,0)</f>
        <v>45078</v>
      </c>
      <c r="D151" s="79">
        <v>45291</v>
      </c>
      <c r="E151" s="45">
        <v>35610288</v>
      </c>
      <c r="F151" s="94">
        <v>5087184</v>
      </c>
      <c r="G151" s="7">
        <f t="shared" ref="G151:G214" si="12">F151/E151</f>
        <v>0.14285714285714285</v>
      </c>
      <c r="H151" s="85">
        <f t="shared" si="11"/>
        <v>30523104</v>
      </c>
    </row>
    <row r="152" spans="1:8" ht="54" x14ac:dyDescent="0.25">
      <c r="A152" s="95" t="s">
        <v>557</v>
      </c>
      <c r="B152" s="89" t="s">
        <v>765</v>
      </c>
      <c r="C152" s="79">
        <f>VLOOKUP(A152,[2]Hoja1!$A:$F,3,0)</f>
        <v>45078</v>
      </c>
      <c r="D152" s="79">
        <v>45291</v>
      </c>
      <c r="E152" s="45">
        <v>40055505</v>
      </c>
      <c r="F152" s="94">
        <v>5722215</v>
      </c>
      <c r="G152" s="7">
        <f t="shared" si="12"/>
        <v>0.14285714285714285</v>
      </c>
      <c r="H152" s="85">
        <f t="shared" si="11"/>
        <v>34333290</v>
      </c>
    </row>
    <row r="153" spans="1:8" ht="54" x14ac:dyDescent="0.25">
      <c r="A153" s="95" t="s">
        <v>558</v>
      </c>
      <c r="B153" s="89" t="s">
        <v>259</v>
      </c>
      <c r="C153" s="79">
        <f>VLOOKUP(A153,[2]Hoja1!$A:$F,3,0)</f>
        <v>45078</v>
      </c>
      <c r="D153" s="79">
        <v>45291</v>
      </c>
      <c r="E153" s="45">
        <v>22274588</v>
      </c>
      <c r="F153" s="94">
        <v>3182084</v>
      </c>
      <c r="G153" s="7">
        <f t="shared" si="12"/>
        <v>0.14285714285714285</v>
      </c>
      <c r="H153" s="85">
        <f t="shared" si="11"/>
        <v>19092504</v>
      </c>
    </row>
    <row r="154" spans="1:8" ht="54" x14ac:dyDescent="0.25">
      <c r="A154" s="95" t="s">
        <v>559</v>
      </c>
      <c r="B154" s="89" t="s">
        <v>766</v>
      </c>
      <c r="C154" s="79">
        <f>VLOOKUP(A154,[2]Hoja1!$A:$F,3,0)</f>
        <v>45078</v>
      </c>
      <c r="D154" s="79">
        <v>45291</v>
      </c>
      <c r="E154" s="45">
        <v>35610288</v>
      </c>
      <c r="F154" s="94">
        <v>5087184</v>
      </c>
      <c r="G154" s="7">
        <f t="shared" si="12"/>
        <v>0.14285714285714285</v>
      </c>
      <c r="H154" s="85">
        <f t="shared" si="11"/>
        <v>30523104</v>
      </c>
    </row>
    <row r="155" spans="1:8" ht="54" x14ac:dyDescent="0.25">
      <c r="A155" s="95" t="s">
        <v>560</v>
      </c>
      <c r="B155" s="89" t="s">
        <v>767</v>
      </c>
      <c r="C155" s="79">
        <f>VLOOKUP(A155,[2]Hoja1!$A:$F,3,0)</f>
        <v>45078</v>
      </c>
      <c r="D155" s="79">
        <v>45291</v>
      </c>
      <c r="E155" s="45">
        <v>40055505</v>
      </c>
      <c r="F155" s="94">
        <v>5722215</v>
      </c>
      <c r="G155" s="7">
        <f t="shared" si="12"/>
        <v>0.14285714285714285</v>
      </c>
      <c r="H155" s="85">
        <f t="shared" si="11"/>
        <v>34333290</v>
      </c>
    </row>
    <row r="156" spans="1:8" ht="54" x14ac:dyDescent="0.25">
      <c r="A156" s="95" t="s">
        <v>561</v>
      </c>
      <c r="B156" s="89" t="s">
        <v>764</v>
      </c>
      <c r="C156" s="79">
        <f>VLOOKUP(A156,[2]Hoja1!$A:$F,3,0)</f>
        <v>45078</v>
      </c>
      <c r="D156" s="79">
        <v>45291</v>
      </c>
      <c r="E156" s="45">
        <v>35610288</v>
      </c>
      <c r="F156" s="94">
        <v>5087184</v>
      </c>
      <c r="G156" s="7">
        <f t="shared" si="12"/>
        <v>0.14285714285714285</v>
      </c>
      <c r="H156" s="85">
        <f t="shared" si="11"/>
        <v>30523104</v>
      </c>
    </row>
    <row r="157" spans="1:8" ht="54" x14ac:dyDescent="0.25">
      <c r="A157" s="95" t="s">
        <v>562</v>
      </c>
      <c r="B157" s="89" t="s">
        <v>764</v>
      </c>
      <c r="C157" s="79">
        <f>VLOOKUP(A157,[2]Hoja1!$A:$F,3,0)</f>
        <v>45078</v>
      </c>
      <c r="D157" s="79">
        <v>45291</v>
      </c>
      <c r="E157" s="45">
        <v>35610288</v>
      </c>
      <c r="F157" s="94">
        <v>5087184</v>
      </c>
      <c r="G157" s="7">
        <f t="shared" si="12"/>
        <v>0.14285714285714285</v>
      </c>
      <c r="H157" s="85">
        <f t="shared" si="11"/>
        <v>30523104</v>
      </c>
    </row>
    <row r="158" spans="1:8" ht="27" x14ac:dyDescent="0.25">
      <c r="A158" s="95" t="s">
        <v>563</v>
      </c>
      <c r="B158" s="89" t="s">
        <v>257</v>
      </c>
      <c r="C158" s="79">
        <f>VLOOKUP(A158,[2]Hoja1!$A:$F,3,0)</f>
        <v>45078</v>
      </c>
      <c r="D158" s="79">
        <v>45291</v>
      </c>
      <c r="E158" s="45">
        <v>29053808</v>
      </c>
      <c r="F158" s="94">
        <v>4150544</v>
      </c>
      <c r="G158" s="7">
        <f t="shared" si="12"/>
        <v>0.14285714285714285</v>
      </c>
      <c r="H158" s="85">
        <f t="shared" si="11"/>
        <v>24903264</v>
      </c>
    </row>
    <row r="159" spans="1:8" ht="54" x14ac:dyDescent="0.25">
      <c r="A159" s="95" t="s">
        <v>564</v>
      </c>
      <c r="B159" s="89" t="s">
        <v>768</v>
      </c>
      <c r="C159" s="79">
        <f>VLOOKUP(A159,[2]Hoja1!$A:$F,3,0)</f>
        <v>45078</v>
      </c>
      <c r="D159" s="79">
        <v>45291</v>
      </c>
      <c r="E159" s="45">
        <v>29053808</v>
      </c>
      <c r="F159" s="94">
        <v>4150544</v>
      </c>
      <c r="G159" s="7">
        <f t="shared" si="12"/>
        <v>0.14285714285714285</v>
      </c>
      <c r="H159" s="85">
        <f t="shared" si="11"/>
        <v>24903264</v>
      </c>
    </row>
    <row r="160" spans="1:8" ht="27" x14ac:dyDescent="0.25">
      <c r="A160" s="95" t="s">
        <v>565</v>
      </c>
      <c r="B160" s="89" t="s">
        <v>257</v>
      </c>
      <c r="C160" s="79">
        <f>VLOOKUP(A160,[2]Hoja1!$A:$F,3,0)</f>
        <v>45078</v>
      </c>
      <c r="D160" s="79">
        <v>45291</v>
      </c>
      <c r="E160" s="45">
        <v>29053808</v>
      </c>
      <c r="F160" s="94">
        <v>4150544</v>
      </c>
      <c r="G160" s="7">
        <f t="shared" si="12"/>
        <v>0.14285714285714285</v>
      </c>
      <c r="H160" s="85">
        <f t="shared" si="11"/>
        <v>24903264</v>
      </c>
    </row>
    <row r="161" spans="1:8" ht="54" x14ac:dyDescent="0.25">
      <c r="A161" s="95" t="s">
        <v>566</v>
      </c>
      <c r="B161" s="89" t="s">
        <v>769</v>
      </c>
      <c r="C161" s="79">
        <f>VLOOKUP(A161,[2]Hoja1!$A:$F,3,0)</f>
        <v>45078</v>
      </c>
      <c r="D161" s="79">
        <v>45291</v>
      </c>
      <c r="E161" s="45">
        <v>29053808</v>
      </c>
      <c r="F161" s="94">
        <v>4150544</v>
      </c>
      <c r="G161" s="7">
        <f t="shared" si="12"/>
        <v>0.14285714285714285</v>
      </c>
      <c r="H161" s="85">
        <f t="shared" si="11"/>
        <v>24903264</v>
      </c>
    </row>
    <row r="162" spans="1:8" ht="54" x14ac:dyDescent="0.25">
      <c r="A162" s="95" t="s">
        <v>567</v>
      </c>
      <c r="B162" s="89" t="s">
        <v>766</v>
      </c>
      <c r="C162" s="79">
        <f>VLOOKUP(A162,[2]Hoja1!$A:$F,3,0)</f>
        <v>45078</v>
      </c>
      <c r="D162" s="79">
        <v>45291</v>
      </c>
      <c r="E162" s="45">
        <v>31140662</v>
      </c>
      <c r="F162" s="94">
        <v>4448666</v>
      </c>
      <c r="G162" s="7">
        <f t="shared" si="12"/>
        <v>0.14285714285714285</v>
      </c>
      <c r="H162" s="85">
        <f t="shared" si="11"/>
        <v>26691996</v>
      </c>
    </row>
    <row r="163" spans="1:8" ht="54" x14ac:dyDescent="0.25">
      <c r="A163" s="95" t="s">
        <v>568</v>
      </c>
      <c r="B163" s="89" t="s">
        <v>766</v>
      </c>
      <c r="C163" s="79">
        <f>VLOOKUP(A163,[2]Hoja1!$A:$F,3,0)</f>
        <v>45078</v>
      </c>
      <c r="D163" s="79">
        <v>45291</v>
      </c>
      <c r="E163" s="45">
        <v>31140662</v>
      </c>
      <c r="F163" s="94">
        <v>4448666</v>
      </c>
      <c r="G163" s="7">
        <f t="shared" si="12"/>
        <v>0.14285714285714285</v>
      </c>
      <c r="H163" s="85">
        <f t="shared" si="11"/>
        <v>26691996</v>
      </c>
    </row>
    <row r="164" spans="1:8" ht="54" x14ac:dyDescent="0.25">
      <c r="A164" s="95" t="s">
        <v>569</v>
      </c>
      <c r="B164" s="89" t="s">
        <v>770</v>
      </c>
      <c r="C164" s="79">
        <f>VLOOKUP(A164,[2]Hoja1!$A:$F,3,0)</f>
        <v>45078</v>
      </c>
      <c r="D164" s="79">
        <v>45169</v>
      </c>
      <c r="E164" s="45">
        <v>7470981</v>
      </c>
      <c r="F164" s="94">
        <v>2490327</v>
      </c>
      <c r="G164" s="7">
        <f t="shared" si="12"/>
        <v>0.33333333333333331</v>
      </c>
      <c r="H164" s="85">
        <f t="shared" si="11"/>
        <v>4980654</v>
      </c>
    </row>
    <row r="165" spans="1:8" ht="54" x14ac:dyDescent="0.25">
      <c r="A165" s="95" t="s">
        <v>570</v>
      </c>
      <c r="B165" s="89" t="s">
        <v>771</v>
      </c>
      <c r="C165" s="79">
        <f>VLOOKUP(A165,[2]Hoja1!$A:$F,3,0)</f>
        <v>45078</v>
      </c>
      <c r="D165" s="79">
        <v>45291</v>
      </c>
      <c r="E165" s="45">
        <v>35610288</v>
      </c>
      <c r="F165" s="94">
        <v>5087184</v>
      </c>
      <c r="G165" s="7">
        <f t="shared" si="12"/>
        <v>0.14285714285714285</v>
      </c>
      <c r="H165" s="85">
        <f t="shared" si="11"/>
        <v>30523104</v>
      </c>
    </row>
    <row r="166" spans="1:8" ht="54" x14ac:dyDescent="0.25">
      <c r="A166" s="95" t="s">
        <v>571</v>
      </c>
      <c r="B166" s="89" t="s">
        <v>771</v>
      </c>
      <c r="C166" s="79">
        <f>VLOOKUP(A166,[2]Hoja1!$A:$F,3,0)</f>
        <v>45078</v>
      </c>
      <c r="D166" s="79">
        <v>45291</v>
      </c>
      <c r="E166" s="45">
        <v>35610288</v>
      </c>
      <c r="F166" s="94">
        <v>5087184</v>
      </c>
      <c r="G166" s="7">
        <f t="shared" si="12"/>
        <v>0.14285714285714285</v>
      </c>
      <c r="H166" s="85">
        <f t="shared" si="11"/>
        <v>30523104</v>
      </c>
    </row>
    <row r="167" spans="1:8" ht="54" x14ac:dyDescent="0.25">
      <c r="A167" s="95" t="s">
        <v>572</v>
      </c>
      <c r="B167" s="89" t="s">
        <v>772</v>
      </c>
      <c r="C167" s="79">
        <f>VLOOKUP(A167,[2]Hoja1!$A:$F,3,0)</f>
        <v>45078</v>
      </c>
      <c r="D167" s="79">
        <v>45291</v>
      </c>
      <c r="E167" s="45">
        <v>53410581</v>
      </c>
      <c r="F167" s="94">
        <v>7630083</v>
      </c>
      <c r="G167" s="7">
        <f t="shared" si="12"/>
        <v>0.14285714285714285</v>
      </c>
      <c r="H167" s="85">
        <f t="shared" si="11"/>
        <v>45780498</v>
      </c>
    </row>
    <row r="168" spans="1:8" ht="54" x14ac:dyDescent="0.25">
      <c r="A168" s="95" t="s">
        <v>573</v>
      </c>
      <c r="B168" s="89" t="s">
        <v>486</v>
      </c>
      <c r="C168" s="79">
        <f>VLOOKUP(A168,[2]Hoja1!$A:$F,3,0)</f>
        <v>45078</v>
      </c>
      <c r="D168" s="79">
        <v>45291</v>
      </c>
      <c r="E168" s="45">
        <v>22274588</v>
      </c>
      <c r="F168" s="94">
        <v>0</v>
      </c>
      <c r="G168" s="7">
        <f t="shared" si="12"/>
        <v>0</v>
      </c>
      <c r="H168" s="85">
        <f t="shared" si="11"/>
        <v>22274588</v>
      </c>
    </row>
    <row r="169" spans="1:8" ht="54" x14ac:dyDescent="0.25">
      <c r="A169" s="95" t="s">
        <v>574</v>
      </c>
      <c r="B169" s="89" t="s">
        <v>259</v>
      </c>
      <c r="C169" s="79">
        <f>VLOOKUP(A169,[2]Hoja1!$A:$F,3,0)</f>
        <v>45078</v>
      </c>
      <c r="D169" s="79">
        <v>45291</v>
      </c>
      <c r="E169" s="45">
        <v>22274588</v>
      </c>
      <c r="F169" s="94">
        <v>3182084</v>
      </c>
      <c r="G169" s="7">
        <f t="shared" si="12"/>
        <v>0.14285714285714285</v>
      </c>
      <c r="H169" s="85">
        <f t="shared" si="11"/>
        <v>19092504</v>
      </c>
    </row>
    <row r="170" spans="1:8" ht="54" x14ac:dyDescent="0.25">
      <c r="A170" s="95" t="s">
        <v>575</v>
      </c>
      <c r="B170" s="89" t="s">
        <v>766</v>
      </c>
      <c r="C170" s="79">
        <f>VLOOKUP(A170,[2]Hoja1!$A:$F,3,0)</f>
        <v>45078</v>
      </c>
      <c r="D170" s="79">
        <v>45291</v>
      </c>
      <c r="E170" s="45">
        <v>31140662</v>
      </c>
      <c r="F170" s="94">
        <v>4448666</v>
      </c>
      <c r="G170" s="7">
        <f t="shared" si="12"/>
        <v>0.14285714285714285</v>
      </c>
      <c r="H170" s="85">
        <f t="shared" si="11"/>
        <v>26691996</v>
      </c>
    </row>
    <row r="171" spans="1:8" ht="54" x14ac:dyDescent="0.25">
      <c r="A171" s="95" t="s">
        <v>576</v>
      </c>
      <c r="B171" s="89" t="s">
        <v>773</v>
      </c>
      <c r="C171" s="79">
        <f>VLOOKUP(A171,[2]Hoja1!$A:$F,3,0)</f>
        <v>45078</v>
      </c>
      <c r="D171" s="79">
        <v>45291</v>
      </c>
      <c r="E171" s="45">
        <v>29053808</v>
      </c>
      <c r="F171" s="94">
        <v>4150544</v>
      </c>
      <c r="G171" s="7">
        <f t="shared" si="12"/>
        <v>0.14285714285714285</v>
      </c>
      <c r="H171" s="85">
        <f t="shared" si="11"/>
        <v>24903264</v>
      </c>
    </row>
    <row r="172" spans="1:8" ht="54" x14ac:dyDescent="0.25">
      <c r="A172" s="95" t="s">
        <v>577</v>
      </c>
      <c r="B172" s="89" t="s">
        <v>259</v>
      </c>
      <c r="C172" s="79">
        <f>VLOOKUP(A172,[2]Hoja1!$A:$F,3,0)</f>
        <v>45078</v>
      </c>
      <c r="D172" s="79">
        <v>45291</v>
      </c>
      <c r="E172" s="45">
        <v>22274588</v>
      </c>
      <c r="F172" s="94">
        <v>3182084</v>
      </c>
      <c r="G172" s="7">
        <f t="shared" si="12"/>
        <v>0.14285714285714285</v>
      </c>
      <c r="H172" s="85">
        <f t="shared" si="11"/>
        <v>19092504</v>
      </c>
    </row>
    <row r="173" spans="1:8" ht="54" x14ac:dyDescent="0.25">
      <c r="A173" s="95" t="s">
        <v>578</v>
      </c>
      <c r="B173" s="89" t="s">
        <v>774</v>
      </c>
      <c r="C173" s="79">
        <f>VLOOKUP(A173,[2]Hoja1!$A:$F,3,0)</f>
        <v>45078</v>
      </c>
      <c r="D173" s="79">
        <v>45291</v>
      </c>
      <c r="E173" s="45">
        <v>35610288</v>
      </c>
      <c r="F173" s="94">
        <v>5087184</v>
      </c>
      <c r="G173" s="7">
        <f t="shared" si="12"/>
        <v>0.14285714285714285</v>
      </c>
      <c r="H173" s="85">
        <f t="shared" si="11"/>
        <v>30523104</v>
      </c>
    </row>
    <row r="174" spans="1:8" ht="54" x14ac:dyDescent="0.25">
      <c r="A174" s="95" t="s">
        <v>579</v>
      </c>
      <c r="B174" s="89" t="s">
        <v>774</v>
      </c>
      <c r="C174" s="79">
        <f>VLOOKUP(A174,[2]Hoja1!$A:$F,3,0)</f>
        <v>45078</v>
      </c>
      <c r="D174" s="79">
        <v>45291</v>
      </c>
      <c r="E174" s="45">
        <v>35610288</v>
      </c>
      <c r="F174" s="94">
        <v>5087184</v>
      </c>
      <c r="G174" s="7">
        <f t="shared" si="12"/>
        <v>0.14285714285714285</v>
      </c>
      <c r="H174" s="85">
        <f t="shared" si="11"/>
        <v>30523104</v>
      </c>
    </row>
    <row r="175" spans="1:8" ht="54" x14ac:dyDescent="0.25">
      <c r="A175" s="95" t="s">
        <v>580</v>
      </c>
      <c r="B175" s="89" t="s">
        <v>775</v>
      </c>
      <c r="C175" s="79">
        <f>VLOOKUP(A175,[2]Hoja1!$A:$F,3,0)</f>
        <v>45078</v>
      </c>
      <c r="D175" s="79">
        <v>45291</v>
      </c>
      <c r="E175" s="45">
        <v>40055505</v>
      </c>
      <c r="F175" s="94">
        <v>5722215</v>
      </c>
      <c r="G175" s="7">
        <f t="shared" si="12"/>
        <v>0.14285714285714285</v>
      </c>
      <c r="H175" s="85">
        <f t="shared" si="11"/>
        <v>34333290</v>
      </c>
    </row>
    <row r="176" spans="1:8" ht="54" x14ac:dyDescent="0.25">
      <c r="A176" s="95" t="s">
        <v>581</v>
      </c>
      <c r="B176" s="89" t="s">
        <v>259</v>
      </c>
      <c r="C176" s="79">
        <f>VLOOKUP(A176,[2]Hoja1!$A:$F,3,0)</f>
        <v>45078</v>
      </c>
      <c r="D176" s="79">
        <v>45291</v>
      </c>
      <c r="E176" s="45">
        <v>22274588</v>
      </c>
      <c r="F176" s="94">
        <v>3182084</v>
      </c>
      <c r="G176" s="7">
        <f t="shared" si="12"/>
        <v>0.14285714285714285</v>
      </c>
      <c r="H176" s="85">
        <f t="shared" si="11"/>
        <v>19092504</v>
      </c>
    </row>
    <row r="177" spans="1:8" ht="54" x14ac:dyDescent="0.25">
      <c r="A177" s="95" t="s">
        <v>582</v>
      </c>
      <c r="B177" s="89" t="s">
        <v>776</v>
      </c>
      <c r="C177" s="79">
        <f>VLOOKUP(A177,[2]Hoja1!$A:$F,3,0)</f>
        <v>45078</v>
      </c>
      <c r="D177" s="79">
        <v>45291</v>
      </c>
      <c r="E177" s="45">
        <v>48960513</v>
      </c>
      <c r="F177" s="94">
        <v>8160086</v>
      </c>
      <c r="G177" s="7">
        <f t="shared" si="12"/>
        <v>0.16666667687897796</v>
      </c>
      <c r="H177" s="85">
        <f t="shared" si="11"/>
        <v>40800427</v>
      </c>
    </row>
    <row r="178" spans="1:8" ht="54" x14ac:dyDescent="0.25">
      <c r="A178" s="95" t="s">
        <v>583</v>
      </c>
      <c r="B178" s="89" t="s">
        <v>777</v>
      </c>
      <c r="C178" s="79">
        <f>VLOOKUP(A178,[2]Hoja1!$A:$F,3,0)</f>
        <v>45078</v>
      </c>
      <c r="D178" s="79">
        <v>45291</v>
      </c>
      <c r="E178" s="45">
        <v>22274588</v>
      </c>
      <c r="F178" s="94">
        <v>0</v>
      </c>
      <c r="G178" s="7">
        <f t="shared" si="12"/>
        <v>0</v>
      </c>
      <c r="H178" s="85">
        <f t="shared" si="11"/>
        <v>22274588</v>
      </c>
    </row>
    <row r="179" spans="1:8" ht="67.5" x14ac:dyDescent="0.25">
      <c r="A179" s="95" t="s">
        <v>584</v>
      </c>
      <c r="B179" s="89" t="s">
        <v>778</v>
      </c>
      <c r="C179" s="79">
        <f>VLOOKUP(A179,[2]Hoja1!$A:$F,3,0)</f>
        <v>45085</v>
      </c>
      <c r="D179" s="79">
        <v>45267</v>
      </c>
      <c r="E179" s="45">
        <v>4962184650</v>
      </c>
      <c r="F179" s="94">
        <v>0</v>
      </c>
      <c r="G179" s="7">
        <f t="shared" si="12"/>
        <v>0</v>
      </c>
      <c r="H179" s="85">
        <f t="shared" si="11"/>
        <v>4962184650</v>
      </c>
    </row>
    <row r="180" spans="1:8" ht="54" x14ac:dyDescent="0.25">
      <c r="A180" s="95" t="s">
        <v>585</v>
      </c>
      <c r="B180" s="89" t="s">
        <v>779</v>
      </c>
      <c r="C180" s="79">
        <f>VLOOKUP(A180,[2]Hoja1!$A:$F,3,0)</f>
        <v>45079</v>
      </c>
      <c r="D180" s="79">
        <v>45291</v>
      </c>
      <c r="E180" s="45">
        <v>30992373</v>
      </c>
      <c r="F180" s="94">
        <v>4300377</v>
      </c>
      <c r="G180" s="7">
        <f t="shared" si="12"/>
        <v>0.13875597715605706</v>
      </c>
      <c r="H180" s="85">
        <f t="shared" si="11"/>
        <v>26691996</v>
      </c>
    </row>
    <row r="181" spans="1:8" ht="54" x14ac:dyDescent="0.25">
      <c r="A181" s="95" t="s">
        <v>586</v>
      </c>
      <c r="B181" s="89" t="s">
        <v>766</v>
      </c>
      <c r="C181" s="79">
        <f>VLOOKUP(A181,[2]Hoja1!$A:$F,3,0)</f>
        <v>45079</v>
      </c>
      <c r="D181" s="79">
        <v>45291</v>
      </c>
      <c r="E181" s="45">
        <v>39864765</v>
      </c>
      <c r="F181" s="94">
        <v>5531475</v>
      </c>
      <c r="G181" s="7">
        <f t="shared" si="12"/>
        <v>0.1387559916633147</v>
      </c>
      <c r="H181" s="85">
        <f t="shared" si="11"/>
        <v>34333290</v>
      </c>
    </row>
    <row r="182" spans="1:8" ht="67.5" x14ac:dyDescent="0.25">
      <c r="A182" s="95" t="s">
        <v>587</v>
      </c>
      <c r="B182" s="89" t="s">
        <v>780</v>
      </c>
      <c r="C182" s="79">
        <f>VLOOKUP(A182,[2]Hoja1!$A:$F,3,0)</f>
        <v>45082</v>
      </c>
      <c r="D182" s="79">
        <v>45291</v>
      </c>
      <c r="E182" s="45">
        <v>43662620</v>
      </c>
      <c r="F182" s="94">
        <v>5510816</v>
      </c>
      <c r="G182" s="7">
        <f t="shared" si="12"/>
        <v>0.12621358956471232</v>
      </c>
      <c r="H182" s="85">
        <f t="shared" si="11"/>
        <v>38151804</v>
      </c>
    </row>
    <row r="183" spans="1:8" ht="67.5" x14ac:dyDescent="0.25">
      <c r="A183" s="95" t="s">
        <v>588</v>
      </c>
      <c r="B183" s="89" t="s">
        <v>757</v>
      </c>
      <c r="C183" s="79">
        <f>VLOOKUP(A183,[2]Hoja1!$A:$F,3,0)</f>
        <v>45082</v>
      </c>
      <c r="D183" s="79">
        <v>45291</v>
      </c>
      <c r="E183" s="45">
        <v>34931997</v>
      </c>
      <c r="F183" s="94">
        <v>4408893</v>
      </c>
      <c r="G183" s="7">
        <f t="shared" si="12"/>
        <v>0.12621359723579503</v>
      </c>
      <c r="H183" s="85">
        <f t="shared" si="11"/>
        <v>30523104</v>
      </c>
    </row>
    <row r="184" spans="1:8" ht="94.5" x14ac:dyDescent="0.25">
      <c r="A184" s="95" t="s">
        <v>589</v>
      </c>
      <c r="B184" s="89" t="s">
        <v>781</v>
      </c>
      <c r="C184" s="79">
        <f>VLOOKUP(A184,[2]Hoja1!$A:$F,3,0)</f>
        <v>45082</v>
      </c>
      <c r="D184" s="79">
        <v>45291</v>
      </c>
      <c r="E184" s="45">
        <v>39292543</v>
      </c>
      <c r="F184" s="94">
        <v>4959253</v>
      </c>
      <c r="G184" s="7">
        <f t="shared" si="12"/>
        <v>0.12621359223300971</v>
      </c>
      <c r="H184" s="85">
        <f t="shared" si="11"/>
        <v>34333290</v>
      </c>
    </row>
    <row r="185" spans="1:8" ht="81" x14ac:dyDescent="0.25">
      <c r="A185" s="95" t="s">
        <v>590</v>
      </c>
      <c r="B185" s="89" t="s">
        <v>782</v>
      </c>
      <c r="C185" s="79">
        <f>VLOOKUP(A185,[2]Hoja1!$A:$F,3,0)</f>
        <v>45082</v>
      </c>
      <c r="D185" s="79">
        <v>45291</v>
      </c>
      <c r="E185" s="45">
        <v>34931997</v>
      </c>
      <c r="F185" s="94">
        <v>4408893</v>
      </c>
      <c r="G185" s="7">
        <f t="shared" si="12"/>
        <v>0.12621359723579503</v>
      </c>
      <c r="H185" s="85">
        <f t="shared" si="11"/>
        <v>30523104</v>
      </c>
    </row>
    <row r="186" spans="1:8" ht="54" x14ac:dyDescent="0.25">
      <c r="A186" s="95" t="s">
        <v>591</v>
      </c>
      <c r="B186" s="89" t="s">
        <v>272</v>
      </c>
      <c r="C186" s="79">
        <f>VLOOKUP(A186,[2]Hoja1!$A:$F,3,0)</f>
        <v>45082</v>
      </c>
      <c r="D186" s="79">
        <v>45291</v>
      </c>
      <c r="E186" s="45">
        <v>39292543</v>
      </c>
      <c r="F186" s="94">
        <v>4959253</v>
      </c>
      <c r="G186" s="7">
        <f t="shared" si="12"/>
        <v>0.12621359223300971</v>
      </c>
      <c r="H186" s="85">
        <f t="shared" si="11"/>
        <v>34333290</v>
      </c>
    </row>
    <row r="187" spans="1:8" ht="67.5" x14ac:dyDescent="0.25">
      <c r="A187" s="95" t="s">
        <v>592</v>
      </c>
      <c r="B187" s="89" t="s">
        <v>273</v>
      </c>
      <c r="C187" s="79">
        <f>VLOOKUP(A187,[2]Hoja1!$A:$F,3,0)</f>
        <v>45082</v>
      </c>
      <c r="D187" s="79">
        <v>45291</v>
      </c>
      <c r="E187" s="45">
        <v>28500402</v>
      </c>
      <c r="F187" s="94">
        <v>3597138</v>
      </c>
      <c r="G187" s="7">
        <f t="shared" si="12"/>
        <v>0.12621358814517775</v>
      </c>
      <c r="H187" s="85">
        <f t="shared" si="11"/>
        <v>24903264</v>
      </c>
    </row>
    <row r="188" spans="1:8" ht="67.5" x14ac:dyDescent="0.25">
      <c r="A188" s="95" t="s">
        <v>593</v>
      </c>
      <c r="B188" s="89" t="s">
        <v>274</v>
      </c>
      <c r="C188" s="79">
        <f>VLOOKUP(A188,[2]Hoja1!$A:$F,3,0)</f>
        <v>45082</v>
      </c>
      <c r="D188" s="79">
        <v>45291</v>
      </c>
      <c r="E188" s="45">
        <v>28500402</v>
      </c>
      <c r="F188" s="94">
        <v>3597138</v>
      </c>
      <c r="G188" s="7">
        <f t="shared" si="12"/>
        <v>0.12621358814517775</v>
      </c>
      <c r="H188" s="85">
        <f t="shared" si="11"/>
        <v>24903264</v>
      </c>
    </row>
    <row r="189" spans="1:8" ht="54" x14ac:dyDescent="0.25">
      <c r="A189" s="95" t="s">
        <v>594</v>
      </c>
      <c r="B189" s="89" t="s">
        <v>783</v>
      </c>
      <c r="C189" s="79">
        <f>VLOOKUP(A189,[2]Hoja1!$A:$F,3,0)</f>
        <v>45082</v>
      </c>
      <c r="D189" s="79">
        <v>45107</v>
      </c>
      <c r="E189" s="45">
        <v>34931997</v>
      </c>
      <c r="F189" s="94">
        <v>4408893</v>
      </c>
      <c r="G189" s="7">
        <f t="shared" si="12"/>
        <v>0.12621359723579503</v>
      </c>
      <c r="H189" s="85">
        <f t="shared" si="11"/>
        <v>30523104</v>
      </c>
    </row>
    <row r="190" spans="1:8" ht="54" x14ac:dyDescent="0.25">
      <c r="A190" s="95" t="s">
        <v>595</v>
      </c>
      <c r="B190" s="89" t="s">
        <v>309</v>
      </c>
      <c r="C190" s="79">
        <f>VLOOKUP(A190,[2]Hoja1!$A:$F,3,0)</f>
        <v>45082</v>
      </c>
      <c r="D190" s="79">
        <v>45291</v>
      </c>
      <c r="E190" s="45">
        <v>43662620</v>
      </c>
      <c r="F190" s="94">
        <v>5510816</v>
      </c>
      <c r="G190" s="7">
        <f t="shared" si="12"/>
        <v>0.12621358956471232</v>
      </c>
      <c r="H190" s="85">
        <f t="shared" si="11"/>
        <v>38151804</v>
      </c>
    </row>
    <row r="191" spans="1:8" ht="40.5" x14ac:dyDescent="0.25">
      <c r="A191" s="95" t="s">
        <v>596</v>
      </c>
      <c r="B191" s="89" t="s">
        <v>784</v>
      </c>
      <c r="C191" s="79">
        <f>VLOOKUP(A191,[2]Hoja1!$A:$F,3,0)</f>
        <v>45082</v>
      </c>
      <c r="D191" s="79">
        <v>45291</v>
      </c>
      <c r="E191" s="45">
        <v>21850310</v>
      </c>
      <c r="F191" s="94">
        <v>2757806</v>
      </c>
      <c r="G191" s="7">
        <f t="shared" si="12"/>
        <v>0.12621358690105541</v>
      </c>
      <c r="H191" s="85">
        <f t="shared" si="11"/>
        <v>19092504</v>
      </c>
    </row>
    <row r="192" spans="1:8" ht="67.5" x14ac:dyDescent="0.25">
      <c r="A192" s="95" t="s">
        <v>597</v>
      </c>
      <c r="B192" s="89" t="s">
        <v>785</v>
      </c>
      <c r="C192" s="79">
        <f>VLOOKUP(A192,[2]Hoja1!$A:$F,3,0)</f>
        <v>45082</v>
      </c>
      <c r="D192" s="79">
        <v>45291</v>
      </c>
      <c r="E192" s="45">
        <v>39292543</v>
      </c>
      <c r="F192" s="94">
        <v>4959253</v>
      </c>
      <c r="G192" s="7">
        <f t="shared" si="12"/>
        <v>0.12621359223300971</v>
      </c>
      <c r="H192" s="85">
        <f t="shared" si="11"/>
        <v>34333290</v>
      </c>
    </row>
    <row r="193" spans="1:8" ht="94.5" x14ac:dyDescent="0.25">
      <c r="A193" s="95" t="s">
        <v>598</v>
      </c>
      <c r="B193" s="89" t="s">
        <v>786</v>
      </c>
      <c r="C193" s="79">
        <f>VLOOKUP(A193,[2]Hoja1!$A:$F,3,0)</f>
        <v>45083</v>
      </c>
      <c r="D193" s="79">
        <v>45291</v>
      </c>
      <c r="E193" s="45">
        <v>34762424</v>
      </c>
      <c r="F193" s="94">
        <v>4239320</v>
      </c>
      <c r="G193" s="7">
        <f t="shared" si="12"/>
        <v>0.12195121951219512</v>
      </c>
      <c r="H193" s="85">
        <f t="shared" si="11"/>
        <v>30523104</v>
      </c>
    </row>
    <row r="194" spans="1:8" ht="67.5" x14ac:dyDescent="0.25">
      <c r="A194" s="95" t="s">
        <v>599</v>
      </c>
      <c r="B194" s="89" t="s">
        <v>413</v>
      </c>
      <c r="C194" s="79">
        <f>VLOOKUP(A194,[2]Hoja1!$A:$F,3,0)</f>
        <v>45082</v>
      </c>
      <c r="D194" s="79">
        <v>45291</v>
      </c>
      <c r="E194" s="45">
        <v>17100245</v>
      </c>
      <c r="F194" s="94">
        <v>2158283</v>
      </c>
      <c r="G194" s="7">
        <f t="shared" si="12"/>
        <v>0.12621357179385442</v>
      </c>
      <c r="H194" s="85">
        <f t="shared" si="11"/>
        <v>14941962</v>
      </c>
    </row>
    <row r="195" spans="1:8" ht="67.5" x14ac:dyDescent="0.25">
      <c r="A195" s="95" t="s">
        <v>600</v>
      </c>
      <c r="B195" s="89" t="s">
        <v>419</v>
      </c>
      <c r="C195" s="79">
        <f>VLOOKUP(A195,[2]Hoja1!$A:$F,3,0)</f>
        <v>45082</v>
      </c>
      <c r="D195" s="79">
        <v>45291</v>
      </c>
      <c r="E195" s="45">
        <v>43662620</v>
      </c>
      <c r="F195" s="94">
        <v>5510816</v>
      </c>
      <c r="G195" s="7">
        <f t="shared" si="12"/>
        <v>0.12621358956471232</v>
      </c>
      <c r="H195" s="85">
        <f t="shared" si="11"/>
        <v>38151804</v>
      </c>
    </row>
    <row r="196" spans="1:8" ht="54" x14ac:dyDescent="0.25">
      <c r="A196" s="95" t="s">
        <v>601</v>
      </c>
      <c r="B196" s="89" t="s">
        <v>422</v>
      </c>
      <c r="C196" s="79">
        <f>VLOOKUP(A196,[2]Hoja1!$A:$F,3,0)</f>
        <v>45082</v>
      </c>
      <c r="D196" s="79">
        <v>45291</v>
      </c>
      <c r="E196" s="45">
        <v>28500402</v>
      </c>
      <c r="F196" s="94">
        <v>3597138</v>
      </c>
      <c r="G196" s="7">
        <f t="shared" si="12"/>
        <v>0.12621358814517775</v>
      </c>
      <c r="H196" s="85">
        <f t="shared" si="11"/>
        <v>24903264</v>
      </c>
    </row>
    <row r="197" spans="1:8" ht="54" x14ac:dyDescent="0.25">
      <c r="A197" s="95" t="s">
        <v>602</v>
      </c>
      <c r="B197" s="89" t="s">
        <v>465</v>
      </c>
      <c r="C197" s="79">
        <f>VLOOKUP(A197,[2]Hoja1!$A:$F,3,0)</f>
        <v>45082</v>
      </c>
      <c r="D197" s="79">
        <v>45291</v>
      </c>
      <c r="E197" s="45">
        <v>28500402</v>
      </c>
      <c r="F197" s="94">
        <v>3597138</v>
      </c>
      <c r="G197" s="7">
        <f t="shared" si="12"/>
        <v>0.12621358814517775</v>
      </c>
      <c r="H197" s="85">
        <f t="shared" si="11"/>
        <v>24903264</v>
      </c>
    </row>
    <row r="198" spans="1:8" ht="54" x14ac:dyDescent="0.25">
      <c r="A198" s="95" t="s">
        <v>603</v>
      </c>
      <c r="B198" s="89" t="s">
        <v>787</v>
      </c>
      <c r="C198" s="79">
        <f>VLOOKUP(A198,[2]Hoja1!$A:$F,3,0)</f>
        <v>45082</v>
      </c>
      <c r="D198" s="79">
        <v>45291</v>
      </c>
      <c r="E198" s="45">
        <v>13699000</v>
      </c>
      <c r="F198" s="94">
        <v>1729000</v>
      </c>
      <c r="G198" s="7">
        <f t="shared" si="12"/>
        <v>0.12621359223300971</v>
      </c>
      <c r="H198" s="85">
        <f t="shared" si="11"/>
        <v>11970000</v>
      </c>
    </row>
    <row r="199" spans="1:8" ht="67.5" x14ac:dyDescent="0.25">
      <c r="A199" s="95" t="s">
        <v>604</v>
      </c>
      <c r="B199" s="89" t="s">
        <v>788</v>
      </c>
      <c r="C199" s="79">
        <f>VLOOKUP(A199,[2]Hoja1!$A:$F,3,0)</f>
        <v>45082</v>
      </c>
      <c r="D199" s="79">
        <v>45291</v>
      </c>
      <c r="E199" s="45">
        <v>13699000</v>
      </c>
      <c r="F199" s="94">
        <v>1729000</v>
      </c>
      <c r="G199" s="7">
        <f t="shared" si="12"/>
        <v>0.12621359223300971</v>
      </c>
      <c r="H199" s="85">
        <f t="shared" si="11"/>
        <v>11970000</v>
      </c>
    </row>
    <row r="200" spans="1:8" ht="81" x14ac:dyDescent="0.25">
      <c r="A200" s="95" t="s">
        <v>605</v>
      </c>
      <c r="B200" s="89" t="s">
        <v>789</v>
      </c>
      <c r="C200" s="79">
        <f>VLOOKUP(A200,[2]Hoja1!$A:$F,3,0)</f>
        <v>45082</v>
      </c>
      <c r="D200" s="79">
        <v>45291</v>
      </c>
      <c r="E200" s="45">
        <v>39292543</v>
      </c>
      <c r="F200" s="94">
        <v>4959253</v>
      </c>
      <c r="G200" s="7">
        <f t="shared" si="12"/>
        <v>0.12621359223300971</v>
      </c>
      <c r="H200" s="85">
        <f t="shared" si="11"/>
        <v>34333290</v>
      </c>
    </row>
    <row r="201" spans="1:8" ht="54" x14ac:dyDescent="0.25">
      <c r="A201" s="95" t="s">
        <v>606</v>
      </c>
      <c r="B201" s="89" t="s">
        <v>281</v>
      </c>
      <c r="C201" s="79">
        <f>VLOOKUP(A201,[2]Hoja1!$A:$F,3,0)</f>
        <v>45082</v>
      </c>
      <c r="D201" s="79">
        <v>45291</v>
      </c>
      <c r="E201" s="45">
        <v>28500402</v>
      </c>
      <c r="F201" s="94">
        <v>3597138</v>
      </c>
      <c r="G201" s="7">
        <f t="shared" si="12"/>
        <v>0.12621358814517775</v>
      </c>
      <c r="H201" s="85">
        <f t="shared" si="11"/>
        <v>24903264</v>
      </c>
    </row>
    <row r="202" spans="1:8" ht="54" x14ac:dyDescent="0.25">
      <c r="A202" s="95" t="s">
        <v>607</v>
      </c>
      <c r="B202" s="89" t="s">
        <v>282</v>
      </c>
      <c r="C202" s="79">
        <f>VLOOKUP(A202,[2]Hoja1!$A:$F,3,0)</f>
        <v>45082</v>
      </c>
      <c r="D202" s="79">
        <v>45291</v>
      </c>
      <c r="E202" s="45">
        <v>17100245</v>
      </c>
      <c r="F202" s="94">
        <v>2158283</v>
      </c>
      <c r="G202" s="7">
        <f t="shared" si="12"/>
        <v>0.12621357179385442</v>
      </c>
      <c r="H202" s="85">
        <f t="shared" si="11"/>
        <v>14941962</v>
      </c>
    </row>
    <row r="203" spans="1:8" ht="108" x14ac:dyDescent="0.25">
      <c r="A203" s="95" t="s">
        <v>608</v>
      </c>
      <c r="B203" s="89" t="s">
        <v>311</v>
      </c>
      <c r="C203" s="79">
        <f>VLOOKUP(A203,[2]Hoja1!$A:$F,3,0)</f>
        <v>45082</v>
      </c>
      <c r="D203" s="79">
        <v>45291</v>
      </c>
      <c r="E203" s="45">
        <v>52393237</v>
      </c>
      <c r="F203" s="94">
        <v>6612739</v>
      </c>
      <c r="G203" s="7">
        <f t="shared" si="12"/>
        <v>0.12621359890399594</v>
      </c>
      <c r="H203" s="85">
        <f t="shared" si="11"/>
        <v>45780498</v>
      </c>
    </row>
    <row r="204" spans="1:8" ht="67.5" x14ac:dyDescent="0.25">
      <c r="A204" s="95" t="s">
        <v>609</v>
      </c>
      <c r="B204" s="89" t="s">
        <v>335</v>
      </c>
      <c r="C204" s="79">
        <f>VLOOKUP(A204,[2]Hoja1!$A:$F,3,0)</f>
        <v>45082</v>
      </c>
      <c r="D204" s="79">
        <v>45291</v>
      </c>
      <c r="E204" s="45">
        <v>17100245</v>
      </c>
      <c r="F204" s="94">
        <v>2158283</v>
      </c>
      <c r="G204" s="7">
        <f t="shared" si="12"/>
        <v>0.12621357179385442</v>
      </c>
      <c r="H204" s="85">
        <f t="shared" si="11"/>
        <v>14941962</v>
      </c>
    </row>
    <row r="205" spans="1:8" ht="67.5" x14ac:dyDescent="0.25">
      <c r="A205" s="95" t="s">
        <v>610</v>
      </c>
      <c r="B205" s="89" t="s">
        <v>334</v>
      </c>
      <c r="C205" s="79">
        <f>VLOOKUP(A205,[2]Hoja1!$A:$F,3,0)</f>
        <v>45082</v>
      </c>
      <c r="D205" s="79">
        <v>45291</v>
      </c>
      <c r="E205" s="45">
        <v>17100245</v>
      </c>
      <c r="F205" s="94">
        <v>2158283</v>
      </c>
      <c r="G205" s="7">
        <f t="shared" si="12"/>
        <v>0.12621357179385442</v>
      </c>
      <c r="H205" s="85">
        <f t="shared" si="11"/>
        <v>14941962</v>
      </c>
    </row>
    <row r="206" spans="1:8" ht="67.5" x14ac:dyDescent="0.25">
      <c r="A206" s="95" t="s">
        <v>611</v>
      </c>
      <c r="B206" s="89" t="s">
        <v>334</v>
      </c>
      <c r="C206" s="79">
        <f>VLOOKUP(A206,[2]Hoja1!$A:$F,3,0)</f>
        <v>45082</v>
      </c>
      <c r="D206" s="79">
        <v>45291</v>
      </c>
      <c r="E206" s="45">
        <v>17100245</v>
      </c>
      <c r="F206" s="94">
        <v>2158283</v>
      </c>
      <c r="G206" s="7">
        <f t="shared" si="12"/>
        <v>0.12621357179385442</v>
      </c>
      <c r="H206" s="85">
        <f t="shared" si="11"/>
        <v>14941962</v>
      </c>
    </row>
    <row r="207" spans="1:8" ht="54" x14ac:dyDescent="0.25">
      <c r="A207" s="95" t="s">
        <v>612</v>
      </c>
      <c r="B207" s="89" t="s">
        <v>790</v>
      </c>
      <c r="C207" s="79">
        <f>VLOOKUP(A207,[2]Hoja1!$A:$F,3,0)</f>
        <v>45082</v>
      </c>
      <c r="D207" s="79">
        <v>45291</v>
      </c>
      <c r="E207" s="45">
        <v>43662620</v>
      </c>
      <c r="F207" s="94">
        <v>5510816</v>
      </c>
      <c r="G207" s="7">
        <f t="shared" si="12"/>
        <v>0.12621358956471232</v>
      </c>
      <c r="H207" s="85">
        <f t="shared" si="11"/>
        <v>38151804</v>
      </c>
    </row>
    <row r="208" spans="1:8" ht="40.5" x14ac:dyDescent="0.25">
      <c r="A208" s="95" t="s">
        <v>613</v>
      </c>
      <c r="B208" s="89" t="s">
        <v>10</v>
      </c>
      <c r="C208" s="79">
        <f>VLOOKUP(A208,[2]Hoja1!$A:$F,3,0)</f>
        <v>45082</v>
      </c>
      <c r="D208" s="79">
        <v>45291</v>
      </c>
      <c r="E208" s="45">
        <v>17100245</v>
      </c>
      <c r="F208" s="94">
        <v>2158283</v>
      </c>
      <c r="G208" s="7">
        <f t="shared" si="12"/>
        <v>0.12621357179385442</v>
      </c>
      <c r="H208" s="85">
        <f t="shared" si="11"/>
        <v>14941962</v>
      </c>
    </row>
    <row r="209" spans="1:8" ht="67.5" x14ac:dyDescent="0.25">
      <c r="A209" s="95" t="s">
        <v>614</v>
      </c>
      <c r="B209" s="89" t="s">
        <v>791</v>
      </c>
      <c r="C209" s="79">
        <f>VLOOKUP(A209,[2]Hoja1!$A:$F,3,0)</f>
        <v>45082</v>
      </c>
      <c r="D209" s="79">
        <v>45291</v>
      </c>
      <c r="E209" s="45">
        <v>30547507</v>
      </c>
      <c r="F209" s="94">
        <v>3855511</v>
      </c>
      <c r="G209" s="7">
        <f t="shared" si="12"/>
        <v>0.12621360558162734</v>
      </c>
      <c r="H209" s="85">
        <f t="shared" si="11"/>
        <v>26691996</v>
      </c>
    </row>
    <row r="210" spans="1:8" ht="81" x14ac:dyDescent="0.25">
      <c r="A210" s="95" t="s">
        <v>615</v>
      </c>
      <c r="B210" s="89" t="s">
        <v>293</v>
      </c>
      <c r="C210" s="79">
        <f>VLOOKUP(A210,[2]Hoja1!$A:$F,3,0)</f>
        <v>45082</v>
      </c>
      <c r="D210" s="79">
        <v>45291</v>
      </c>
      <c r="E210" s="45">
        <v>21850310</v>
      </c>
      <c r="F210" s="94">
        <v>2757806</v>
      </c>
      <c r="G210" s="7">
        <f t="shared" si="12"/>
        <v>0.12621358690105541</v>
      </c>
      <c r="H210" s="85">
        <f t="shared" ref="H210:H273" si="13">+E210-F210</f>
        <v>19092504</v>
      </c>
    </row>
    <row r="211" spans="1:8" ht="67.5" x14ac:dyDescent="0.25">
      <c r="A211" s="95" t="s">
        <v>616</v>
      </c>
      <c r="B211" s="89" t="s">
        <v>792</v>
      </c>
      <c r="C211" s="79">
        <f>VLOOKUP(A211,[2]Hoja1!$A:$F,3,0)</f>
        <v>45082</v>
      </c>
      <c r="D211" s="79">
        <v>45291</v>
      </c>
      <c r="E211" s="45">
        <v>17100245</v>
      </c>
      <c r="F211" s="94">
        <v>2158283</v>
      </c>
      <c r="G211" s="7">
        <f t="shared" si="12"/>
        <v>0.12621357179385442</v>
      </c>
      <c r="H211" s="85">
        <f t="shared" si="13"/>
        <v>14941962</v>
      </c>
    </row>
    <row r="212" spans="1:8" ht="67.5" x14ac:dyDescent="0.25">
      <c r="A212" s="95" t="s">
        <v>617</v>
      </c>
      <c r="B212" s="89" t="s">
        <v>793</v>
      </c>
      <c r="C212" s="79">
        <f>VLOOKUP(A212,[2]Hoja1!$A:$F,3,0)</f>
        <v>45082</v>
      </c>
      <c r="D212" s="79">
        <v>45291</v>
      </c>
      <c r="E212" s="45">
        <v>30547507</v>
      </c>
      <c r="F212" s="94">
        <v>3855511</v>
      </c>
      <c r="G212" s="7">
        <f t="shared" si="12"/>
        <v>0.12621360558162734</v>
      </c>
      <c r="H212" s="85">
        <f t="shared" si="13"/>
        <v>26691996</v>
      </c>
    </row>
    <row r="213" spans="1:8" ht="54" x14ac:dyDescent="0.25">
      <c r="A213" s="95" t="s">
        <v>618</v>
      </c>
      <c r="B213" s="89" t="s">
        <v>328</v>
      </c>
      <c r="C213" s="79">
        <f>VLOOKUP(A213,[2]Hoja1!$A:$F,3,0)</f>
        <v>45082</v>
      </c>
      <c r="D213" s="79">
        <v>45291</v>
      </c>
      <c r="E213" s="45">
        <v>13699000</v>
      </c>
      <c r="F213" s="94">
        <v>1729000</v>
      </c>
      <c r="G213" s="7">
        <f t="shared" si="12"/>
        <v>0.12621359223300971</v>
      </c>
      <c r="H213" s="85">
        <f t="shared" si="13"/>
        <v>11970000</v>
      </c>
    </row>
    <row r="214" spans="1:8" ht="67.5" x14ac:dyDescent="0.25">
      <c r="A214" s="95" t="s">
        <v>619</v>
      </c>
      <c r="B214" s="89" t="s">
        <v>331</v>
      </c>
      <c r="C214" s="79">
        <f>VLOOKUP(A214,[2]Hoja1!$A:$F,3,0)</f>
        <v>45082</v>
      </c>
      <c r="D214" s="79">
        <v>45291</v>
      </c>
      <c r="E214" s="45">
        <v>30547507</v>
      </c>
      <c r="F214" s="94">
        <v>3855511</v>
      </c>
      <c r="G214" s="7">
        <f t="shared" si="12"/>
        <v>0.12621360558162734</v>
      </c>
      <c r="H214" s="85">
        <f t="shared" si="13"/>
        <v>26691996</v>
      </c>
    </row>
    <row r="215" spans="1:8" ht="54" x14ac:dyDescent="0.25">
      <c r="A215" s="95" t="s">
        <v>620</v>
      </c>
      <c r="B215" s="89" t="s">
        <v>267</v>
      </c>
      <c r="C215" s="79">
        <f>VLOOKUP(A215,[2]Hoja1!$A:$F,3,0)</f>
        <v>45082</v>
      </c>
      <c r="D215" s="79">
        <v>45291</v>
      </c>
      <c r="E215" s="45">
        <v>39292543</v>
      </c>
      <c r="F215" s="94">
        <v>4959253</v>
      </c>
      <c r="G215" s="7">
        <f t="shared" ref="G215:G278" si="14">F215/E215</f>
        <v>0.12621359223300971</v>
      </c>
      <c r="H215" s="85">
        <f t="shared" si="13"/>
        <v>34333290</v>
      </c>
    </row>
    <row r="216" spans="1:8" ht="54" x14ac:dyDescent="0.25">
      <c r="A216" s="95" t="s">
        <v>621</v>
      </c>
      <c r="B216" s="89" t="s">
        <v>298</v>
      </c>
      <c r="C216" s="79">
        <f>VLOOKUP(A216,[2]Hoja1!$A:$F,3,0)</f>
        <v>45082</v>
      </c>
      <c r="D216" s="79">
        <v>45291</v>
      </c>
      <c r="E216" s="45">
        <v>21850310</v>
      </c>
      <c r="F216" s="94">
        <v>2757806</v>
      </c>
      <c r="G216" s="7">
        <f t="shared" si="14"/>
        <v>0.12621358690105541</v>
      </c>
      <c r="H216" s="85">
        <f t="shared" si="13"/>
        <v>19092504</v>
      </c>
    </row>
    <row r="217" spans="1:8" ht="67.5" x14ac:dyDescent="0.25">
      <c r="A217" s="95" t="s">
        <v>622</v>
      </c>
      <c r="B217" s="89" t="s">
        <v>443</v>
      </c>
      <c r="C217" s="79">
        <f>VLOOKUP(A217,[2]Hoja1!$A:$F,3,0)</f>
        <v>45082</v>
      </c>
      <c r="D217" s="79">
        <v>45291</v>
      </c>
      <c r="E217" s="45">
        <v>43662620</v>
      </c>
      <c r="F217" s="94">
        <v>5510816</v>
      </c>
      <c r="G217" s="7">
        <f t="shared" si="14"/>
        <v>0.12621358956471232</v>
      </c>
      <c r="H217" s="85">
        <f t="shared" si="13"/>
        <v>38151804</v>
      </c>
    </row>
    <row r="218" spans="1:8" ht="67.5" x14ac:dyDescent="0.25">
      <c r="A218" s="95" t="s">
        <v>623</v>
      </c>
      <c r="B218" s="89" t="s">
        <v>794</v>
      </c>
      <c r="C218" s="79">
        <f>VLOOKUP(A218,[2]Hoja1!$A:$F,3,0)</f>
        <v>45082</v>
      </c>
      <c r="D218" s="79">
        <v>45291</v>
      </c>
      <c r="E218" s="45">
        <v>43662620</v>
      </c>
      <c r="F218" s="94">
        <v>5510816</v>
      </c>
      <c r="G218" s="7">
        <f t="shared" si="14"/>
        <v>0.12621358956471232</v>
      </c>
      <c r="H218" s="85">
        <f t="shared" si="13"/>
        <v>38151804</v>
      </c>
    </row>
    <row r="219" spans="1:8" ht="67.5" x14ac:dyDescent="0.25">
      <c r="A219" s="95" t="s">
        <v>624</v>
      </c>
      <c r="B219" s="89" t="s">
        <v>297</v>
      </c>
      <c r="C219" s="79">
        <f>VLOOKUP(A219,[2]Hoja1!$A:$F,3,0)</f>
        <v>45082</v>
      </c>
      <c r="D219" s="79">
        <v>45291</v>
      </c>
      <c r="E219" s="45">
        <v>34931997</v>
      </c>
      <c r="F219" s="94">
        <v>4408893</v>
      </c>
      <c r="G219" s="7">
        <f t="shared" si="14"/>
        <v>0.12621359723579503</v>
      </c>
      <c r="H219" s="85">
        <f t="shared" si="13"/>
        <v>30523104</v>
      </c>
    </row>
    <row r="220" spans="1:8" ht="54" x14ac:dyDescent="0.25">
      <c r="A220" s="95" t="s">
        <v>625</v>
      </c>
      <c r="B220" s="89" t="s">
        <v>795</v>
      </c>
      <c r="C220" s="79">
        <f>VLOOKUP(A220,[2]Hoja1!$A:$F,3,0)</f>
        <v>45098</v>
      </c>
      <c r="D220" s="79">
        <v>45291</v>
      </c>
      <c r="E220" s="45">
        <v>44297607</v>
      </c>
      <c r="F220" s="94">
        <v>2331453</v>
      </c>
      <c r="G220" s="7">
        <f t="shared" si="14"/>
        <v>5.2631578947368418E-2</v>
      </c>
      <c r="H220" s="85">
        <f t="shared" si="13"/>
        <v>41966154</v>
      </c>
    </row>
    <row r="221" spans="1:8" ht="54" x14ac:dyDescent="0.25">
      <c r="A221" s="95" t="s">
        <v>626</v>
      </c>
      <c r="B221" s="89" t="s">
        <v>233</v>
      </c>
      <c r="C221" s="79">
        <f>VLOOKUP(A221,[2]Hoja1!$A:$F,3,0)</f>
        <v>45082</v>
      </c>
      <c r="D221" s="79">
        <v>45291</v>
      </c>
      <c r="E221" s="45">
        <v>28500402</v>
      </c>
      <c r="F221" s="94">
        <v>4288895</v>
      </c>
      <c r="G221" s="7">
        <f t="shared" si="14"/>
        <v>0.15048542122318134</v>
      </c>
      <c r="H221" s="85">
        <f t="shared" si="13"/>
        <v>24211507</v>
      </c>
    </row>
    <row r="222" spans="1:8" ht="54" x14ac:dyDescent="0.25">
      <c r="A222" s="95" t="s">
        <v>627</v>
      </c>
      <c r="B222" s="89" t="s">
        <v>12</v>
      </c>
      <c r="C222" s="79">
        <f>VLOOKUP(A222,[2]Hoja1!$A:$F,3,0)</f>
        <v>45082</v>
      </c>
      <c r="D222" s="79">
        <v>45291</v>
      </c>
      <c r="E222" s="45">
        <v>13699000</v>
      </c>
      <c r="F222" s="94">
        <v>1729000</v>
      </c>
      <c r="G222" s="7">
        <f t="shared" si="14"/>
        <v>0.12621359223300971</v>
      </c>
      <c r="H222" s="85">
        <f t="shared" si="13"/>
        <v>11970000</v>
      </c>
    </row>
    <row r="223" spans="1:8" ht="81" x14ac:dyDescent="0.25">
      <c r="A223" s="95" t="s">
        <v>628</v>
      </c>
      <c r="B223" s="89" t="s">
        <v>796</v>
      </c>
      <c r="C223" s="79">
        <f>VLOOKUP(A223,[2]Hoja1!$A:$F,3,0)</f>
        <v>45082</v>
      </c>
      <c r="D223" s="79">
        <v>45291</v>
      </c>
      <c r="E223" s="45">
        <v>48027932</v>
      </c>
      <c r="F223" s="94">
        <v>6061778</v>
      </c>
      <c r="G223" s="7">
        <f t="shared" si="14"/>
        <v>0.126213595871669</v>
      </c>
      <c r="H223" s="85">
        <f t="shared" si="13"/>
        <v>41966154</v>
      </c>
    </row>
    <row r="224" spans="1:8" ht="54" x14ac:dyDescent="0.25">
      <c r="A224" s="95" t="s">
        <v>629</v>
      </c>
      <c r="B224" s="89" t="s">
        <v>28</v>
      </c>
      <c r="C224" s="79">
        <f>VLOOKUP(A224,[2]Hoja1!$A:$F,3,0)</f>
        <v>45082</v>
      </c>
      <c r="D224" s="79">
        <v>45291</v>
      </c>
      <c r="E224" s="45">
        <v>39292543</v>
      </c>
      <c r="F224" s="94">
        <v>4959253</v>
      </c>
      <c r="G224" s="7">
        <f t="shared" si="14"/>
        <v>0.12621359223300971</v>
      </c>
      <c r="H224" s="85">
        <f t="shared" si="13"/>
        <v>34333290</v>
      </c>
    </row>
    <row r="225" spans="1:8" ht="67.5" x14ac:dyDescent="0.25">
      <c r="A225" s="95" t="s">
        <v>630</v>
      </c>
      <c r="B225" s="89" t="s">
        <v>294</v>
      </c>
      <c r="C225" s="79">
        <f>VLOOKUP(A225,[2]Hoja1!$A:$F,3,0)</f>
        <v>45082</v>
      </c>
      <c r="D225" s="79">
        <v>45291</v>
      </c>
      <c r="E225" s="45">
        <v>48027932</v>
      </c>
      <c r="F225" s="94">
        <v>6061778</v>
      </c>
      <c r="G225" s="7">
        <f t="shared" si="14"/>
        <v>0.126213595871669</v>
      </c>
      <c r="H225" s="85">
        <f t="shared" si="13"/>
        <v>41966154</v>
      </c>
    </row>
    <row r="226" spans="1:8" ht="81" x14ac:dyDescent="0.25">
      <c r="A226" s="95" t="s">
        <v>631</v>
      </c>
      <c r="B226" s="89" t="s">
        <v>797</v>
      </c>
      <c r="C226" s="79">
        <f>VLOOKUP(A226,[2]Hoja1!$A:$F,3,0)</f>
        <v>45082</v>
      </c>
      <c r="D226" s="79">
        <v>45291</v>
      </c>
      <c r="E226" s="45">
        <v>39292543</v>
      </c>
      <c r="F226" s="94">
        <v>4959253</v>
      </c>
      <c r="G226" s="7">
        <f t="shared" si="14"/>
        <v>0.12621359223300971</v>
      </c>
      <c r="H226" s="85">
        <f t="shared" si="13"/>
        <v>34333290</v>
      </c>
    </row>
    <row r="227" spans="1:8" ht="40.5" x14ac:dyDescent="0.25">
      <c r="A227" s="95" t="s">
        <v>632</v>
      </c>
      <c r="B227" s="89" t="s">
        <v>798</v>
      </c>
      <c r="C227" s="79">
        <f>VLOOKUP(A227,[2]Hoja1!$A:$F,3,0)</f>
        <v>45082</v>
      </c>
      <c r="D227" s="79">
        <v>45291</v>
      </c>
      <c r="E227" s="45">
        <v>43662620</v>
      </c>
      <c r="F227" s="94">
        <v>5510816</v>
      </c>
      <c r="G227" s="7">
        <f t="shared" si="14"/>
        <v>0.12621358956471232</v>
      </c>
      <c r="H227" s="85">
        <f t="shared" si="13"/>
        <v>38151804</v>
      </c>
    </row>
    <row r="228" spans="1:8" ht="67.5" x14ac:dyDescent="0.25">
      <c r="A228" s="95" t="s">
        <v>633</v>
      </c>
      <c r="B228" s="89" t="s">
        <v>295</v>
      </c>
      <c r="C228" s="79">
        <f>VLOOKUP(A228,[2]Hoja1!$A:$F,3,0)</f>
        <v>45082</v>
      </c>
      <c r="D228" s="79">
        <v>45291</v>
      </c>
      <c r="E228" s="45">
        <v>48027932</v>
      </c>
      <c r="F228" s="94">
        <v>6061778</v>
      </c>
      <c r="G228" s="7">
        <f t="shared" si="14"/>
        <v>0.126213595871669</v>
      </c>
      <c r="H228" s="85">
        <f t="shared" si="13"/>
        <v>41966154</v>
      </c>
    </row>
    <row r="229" spans="1:8" ht="67.5" x14ac:dyDescent="0.25">
      <c r="A229" s="95" t="s">
        <v>634</v>
      </c>
      <c r="B229" s="89" t="s">
        <v>799</v>
      </c>
      <c r="C229" s="79">
        <f>VLOOKUP(A229,[2]Hoja1!$A:$F,3,0)</f>
        <v>45082</v>
      </c>
      <c r="D229" s="79">
        <v>45291</v>
      </c>
      <c r="E229" s="45">
        <v>48027932</v>
      </c>
      <c r="F229" s="94">
        <v>6061778</v>
      </c>
      <c r="G229" s="7">
        <f t="shared" si="14"/>
        <v>0.126213595871669</v>
      </c>
      <c r="H229" s="85">
        <f t="shared" si="13"/>
        <v>41966154</v>
      </c>
    </row>
    <row r="230" spans="1:8" ht="67.5" x14ac:dyDescent="0.25">
      <c r="A230" s="95" t="s">
        <v>635</v>
      </c>
      <c r="B230" s="89" t="s">
        <v>329</v>
      </c>
      <c r="C230" s="79">
        <f>VLOOKUP(A230,[2]Hoja1!$A:$F,3,0)</f>
        <v>45082</v>
      </c>
      <c r="D230" s="79">
        <v>45291</v>
      </c>
      <c r="E230" s="45">
        <v>48027932</v>
      </c>
      <c r="F230" s="94">
        <v>6061778</v>
      </c>
      <c r="G230" s="7">
        <f t="shared" si="14"/>
        <v>0.126213595871669</v>
      </c>
      <c r="H230" s="85">
        <f t="shared" si="13"/>
        <v>41966154</v>
      </c>
    </row>
    <row r="231" spans="1:8" ht="67.5" x14ac:dyDescent="0.25">
      <c r="A231" s="95" t="s">
        <v>636</v>
      </c>
      <c r="B231" s="89" t="s">
        <v>800</v>
      </c>
      <c r="C231" s="79">
        <f>VLOOKUP(A231,[2]Hoja1!$A:$F,3,0)</f>
        <v>45082</v>
      </c>
      <c r="D231" s="79">
        <v>45291</v>
      </c>
      <c r="E231" s="45">
        <v>34931997</v>
      </c>
      <c r="F231" s="94">
        <v>4408893</v>
      </c>
      <c r="G231" s="7">
        <f t="shared" si="14"/>
        <v>0.12621359723579503</v>
      </c>
      <c r="H231" s="85">
        <f t="shared" si="13"/>
        <v>30523104</v>
      </c>
    </row>
    <row r="232" spans="1:8" ht="54" x14ac:dyDescent="0.25">
      <c r="A232" s="95" t="s">
        <v>637</v>
      </c>
      <c r="B232" s="89" t="s">
        <v>775</v>
      </c>
      <c r="C232" s="79">
        <f>VLOOKUP(A232,[2]Hoja1!$A:$F,3,0)</f>
        <v>45082</v>
      </c>
      <c r="D232" s="79">
        <v>45291</v>
      </c>
      <c r="E232" s="45">
        <v>39292543</v>
      </c>
      <c r="F232" s="94">
        <v>4959253</v>
      </c>
      <c r="G232" s="7">
        <f t="shared" si="14"/>
        <v>0.12621359223300971</v>
      </c>
      <c r="H232" s="85">
        <f t="shared" si="13"/>
        <v>34333290</v>
      </c>
    </row>
    <row r="233" spans="1:8" ht="67.5" x14ac:dyDescent="0.25">
      <c r="A233" s="95" t="s">
        <v>638</v>
      </c>
      <c r="B233" s="89" t="s">
        <v>801</v>
      </c>
      <c r="C233" s="79">
        <f>VLOOKUP(A233,[2]Hoja1!$A:$F,3,0)</f>
        <v>45082</v>
      </c>
      <c r="D233" s="79">
        <v>45291</v>
      </c>
      <c r="E233" s="45">
        <v>34931997</v>
      </c>
      <c r="F233" s="94">
        <v>4408893</v>
      </c>
      <c r="G233" s="7">
        <f t="shared" si="14"/>
        <v>0.12621359723579503</v>
      </c>
      <c r="H233" s="85">
        <f t="shared" si="13"/>
        <v>30523104</v>
      </c>
    </row>
    <row r="234" spans="1:8" ht="67.5" x14ac:dyDescent="0.25">
      <c r="A234" s="95" t="s">
        <v>639</v>
      </c>
      <c r="B234" s="89" t="s">
        <v>801</v>
      </c>
      <c r="C234" s="79">
        <f>VLOOKUP(A234,[2]Hoja1!$A:$F,3,0)</f>
        <v>45082</v>
      </c>
      <c r="D234" s="79">
        <v>45291</v>
      </c>
      <c r="E234" s="45">
        <v>34931997</v>
      </c>
      <c r="F234" s="94">
        <v>4408893</v>
      </c>
      <c r="G234" s="7">
        <f t="shared" si="14"/>
        <v>0.12621359723579503</v>
      </c>
      <c r="H234" s="85">
        <f t="shared" si="13"/>
        <v>30523104</v>
      </c>
    </row>
    <row r="235" spans="1:8" ht="54" x14ac:dyDescent="0.25">
      <c r="A235" s="95" t="s">
        <v>640</v>
      </c>
      <c r="B235" s="89" t="s">
        <v>802</v>
      </c>
      <c r="C235" s="79">
        <f>VLOOKUP(A235,[2]Hoja1!$A:$F,3,0)</f>
        <v>45082</v>
      </c>
      <c r="D235" s="79">
        <v>45291</v>
      </c>
      <c r="E235" s="45">
        <v>43662620</v>
      </c>
      <c r="F235" s="94">
        <v>5510816</v>
      </c>
      <c r="G235" s="7">
        <f t="shared" si="14"/>
        <v>0.12621358956471232</v>
      </c>
      <c r="H235" s="85">
        <f t="shared" si="13"/>
        <v>38151804</v>
      </c>
    </row>
    <row r="236" spans="1:8" ht="54" x14ac:dyDescent="0.25">
      <c r="A236" s="95" t="s">
        <v>641</v>
      </c>
      <c r="B236" s="89" t="s">
        <v>803</v>
      </c>
      <c r="C236" s="79">
        <f>VLOOKUP(A236,[2]Hoja1!$A:$F,3,0)</f>
        <v>45082</v>
      </c>
      <c r="D236" s="79">
        <v>45291</v>
      </c>
      <c r="E236" s="45">
        <v>28500402</v>
      </c>
      <c r="F236" s="94">
        <v>3597138</v>
      </c>
      <c r="G236" s="7">
        <f t="shared" si="14"/>
        <v>0.12621358814517775</v>
      </c>
      <c r="H236" s="85">
        <f t="shared" si="13"/>
        <v>24903264</v>
      </c>
    </row>
    <row r="237" spans="1:8" ht="54" x14ac:dyDescent="0.25">
      <c r="A237" s="95" t="s">
        <v>642</v>
      </c>
      <c r="B237" s="89" t="s">
        <v>767</v>
      </c>
      <c r="C237" s="79">
        <f>VLOOKUP(A237,[2]Hoja1!$A:$F,3,0)</f>
        <v>45082</v>
      </c>
      <c r="D237" s="79">
        <v>45291</v>
      </c>
      <c r="E237" s="45">
        <v>43662620</v>
      </c>
      <c r="F237" s="94">
        <v>5510816</v>
      </c>
      <c r="G237" s="7">
        <f t="shared" si="14"/>
        <v>0.12621358956471232</v>
      </c>
      <c r="H237" s="85">
        <f t="shared" si="13"/>
        <v>38151804</v>
      </c>
    </row>
    <row r="238" spans="1:8" ht="54" x14ac:dyDescent="0.25">
      <c r="A238" s="95" t="s">
        <v>643</v>
      </c>
      <c r="B238" s="89" t="s">
        <v>436</v>
      </c>
      <c r="C238" s="79">
        <f>VLOOKUP(A238,[2]Hoja1!$A:$F,3,0)</f>
        <v>45082</v>
      </c>
      <c r="D238" s="79">
        <v>45291</v>
      </c>
      <c r="E238" s="45">
        <v>43662620</v>
      </c>
      <c r="F238" s="94">
        <v>5510816</v>
      </c>
      <c r="G238" s="7">
        <f t="shared" si="14"/>
        <v>0.12621358956471232</v>
      </c>
      <c r="H238" s="85">
        <f t="shared" si="13"/>
        <v>38151804</v>
      </c>
    </row>
    <row r="239" spans="1:8" ht="94.5" x14ac:dyDescent="0.25">
      <c r="A239" s="95" t="s">
        <v>644</v>
      </c>
      <c r="B239" s="89" t="s">
        <v>322</v>
      </c>
      <c r="C239" s="79">
        <f>VLOOKUP(A239,[2]Hoja1!$A:$F,3,0)</f>
        <v>45082</v>
      </c>
      <c r="D239" s="79">
        <v>45291</v>
      </c>
      <c r="E239" s="45">
        <v>39292543</v>
      </c>
      <c r="F239" s="94">
        <v>4959253</v>
      </c>
      <c r="G239" s="7">
        <f t="shared" si="14"/>
        <v>0.12621359223300971</v>
      </c>
      <c r="H239" s="85">
        <f t="shared" si="13"/>
        <v>34333290</v>
      </c>
    </row>
    <row r="240" spans="1:8" ht="94.5" x14ac:dyDescent="0.25">
      <c r="A240" s="95" t="s">
        <v>645</v>
      </c>
      <c r="B240" s="89" t="s">
        <v>804</v>
      </c>
      <c r="C240" s="79">
        <f>VLOOKUP(A240,[2]Hoja1!$A:$F,3,0)</f>
        <v>45082</v>
      </c>
      <c r="D240" s="79">
        <v>45291</v>
      </c>
      <c r="E240" s="45">
        <v>43662620</v>
      </c>
      <c r="F240" s="94">
        <v>5510816</v>
      </c>
      <c r="G240" s="7">
        <f t="shared" si="14"/>
        <v>0.12621358956471232</v>
      </c>
      <c r="H240" s="85">
        <f t="shared" si="13"/>
        <v>38151804</v>
      </c>
    </row>
    <row r="241" spans="1:8" ht="67.5" x14ac:dyDescent="0.25">
      <c r="A241" s="95" t="s">
        <v>646</v>
      </c>
      <c r="B241" s="89" t="s">
        <v>18</v>
      </c>
      <c r="C241" s="79">
        <f>VLOOKUP(A241,[2]Hoja1!$A:$F,3,0)</f>
        <v>45082</v>
      </c>
      <c r="D241" s="79">
        <v>45291</v>
      </c>
      <c r="E241" s="45">
        <v>39292543</v>
      </c>
      <c r="F241" s="94">
        <v>4959253</v>
      </c>
      <c r="G241" s="7">
        <f t="shared" si="14"/>
        <v>0.12621359223300971</v>
      </c>
      <c r="H241" s="85">
        <f t="shared" si="13"/>
        <v>34333290</v>
      </c>
    </row>
    <row r="242" spans="1:8" ht="67.5" x14ac:dyDescent="0.25">
      <c r="A242" s="95" t="s">
        <v>647</v>
      </c>
      <c r="B242" s="89" t="s">
        <v>320</v>
      </c>
      <c r="C242" s="79">
        <f>VLOOKUP(A242,[2]Hoja1!$A:$F,3,0)</f>
        <v>45082</v>
      </c>
      <c r="D242" s="79">
        <v>45291</v>
      </c>
      <c r="E242" s="45">
        <v>34931997</v>
      </c>
      <c r="F242" s="94">
        <v>4408893</v>
      </c>
      <c r="G242" s="7">
        <f t="shared" si="14"/>
        <v>0.12621359723579503</v>
      </c>
      <c r="H242" s="85">
        <f t="shared" si="13"/>
        <v>30523104</v>
      </c>
    </row>
    <row r="243" spans="1:8" ht="81" x14ac:dyDescent="0.25">
      <c r="A243" s="95" t="s">
        <v>648</v>
      </c>
      <c r="B243" s="89" t="s">
        <v>805</v>
      </c>
      <c r="C243" s="79">
        <f>VLOOKUP(A243,[2]Hoja1!$A:$F,3,0)</f>
        <v>45084</v>
      </c>
      <c r="D243" s="79">
        <v>45169</v>
      </c>
      <c r="E243" s="45">
        <v>12456265</v>
      </c>
      <c r="F243" s="94">
        <v>3558933</v>
      </c>
      <c r="G243" s="7">
        <f t="shared" si="14"/>
        <v>0.2857142971829838</v>
      </c>
      <c r="H243" s="85">
        <f t="shared" si="13"/>
        <v>8897332</v>
      </c>
    </row>
    <row r="244" spans="1:8" ht="54" x14ac:dyDescent="0.25">
      <c r="A244" s="95" t="s">
        <v>649</v>
      </c>
      <c r="B244" s="89" t="s">
        <v>806</v>
      </c>
      <c r="C244" s="79">
        <f>VLOOKUP(A244,[2]Hoja1!$A:$F,3,0)</f>
        <v>45090</v>
      </c>
      <c r="D244" s="79">
        <v>45169</v>
      </c>
      <c r="E244" s="45">
        <v>6474850</v>
      </c>
      <c r="F244" s="94">
        <v>1494196</v>
      </c>
      <c r="G244" s="7">
        <f t="shared" si="14"/>
        <v>0.23076920700865658</v>
      </c>
      <c r="H244" s="85">
        <f t="shared" si="13"/>
        <v>4980654</v>
      </c>
    </row>
    <row r="245" spans="1:8" ht="54" x14ac:dyDescent="0.25">
      <c r="A245" s="95" t="s">
        <v>650</v>
      </c>
      <c r="B245" s="89" t="s">
        <v>259</v>
      </c>
      <c r="C245" s="79">
        <f>VLOOKUP(A245,[2]Hoja1!$A:$F,3,0)</f>
        <v>45084</v>
      </c>
      <c r="D245" s="79">
        <v>45169</v>
      </c>
      <c r="E245" s="45">
        <v>8909835</v>
      </c>
      <c r="F245" s="94">
        <v>2545667</v>
      </c>
      <c r="G245" s="7">
        <f t="shared" si="14"/>
        <v>0.28571426968063945</v>
      </c>
      <c r="H245" s="85">
        <f t="shared" si="13"/>
        <v>6364168</v>
      </c>
    </row>
    <row r="246" spans="1:8" ht="54" x14ac:dyDescent="0.25">
      <c r="A246" s="95" t="s">
        <v>651</v>
      </c>
      <c r="B246" s="89" t="s">
        <v>771</v>
      </c>
      <c r="C246" s="79">
        <f>VLOOKUP(A246,[2]Hoja1!$A:$F,3,0)</f>
        <v>45084</v>
      </c>
      <c r="D246" s="79">
        <v>45169</v>
      </c>
      <c r="E246" s="45">
        <v>14244115</v>
      </c>
      <c r="F246" s="94">
        <v>4069747</v>
      </c>
      <c r="G246" s="7">
        <f t="shared" si="14"/>
        <v>0.28571427568508118</v>
      </c>
      <c r="H246" s="85">
        <f t="shared" si="13"/>
        <v>10174368</v>
      </c>
    </row>
    <row r="247" spans="1:8" ht="40.5" x14ac:dyDescent="0.25">
      <c r="A247" s="95" t="s">
        <v>652</v>
      </c>
      <c r="B247" s="89" t="s">
        <v>10</v>
      </c>
      <c r="C247" s="79">
        <f>VLOOKUP(A247,[2]Hoja1!$A:$F,3,0)</f>
        <v>45084</v>
      </c>
      <c r="D247" s="79">
        <v>45169</v>
      </c>
      <c r="E247" s="45">
        <v>6972916</v>
      </c>
      <c r="F247" s="94">
        <v>1992262</v>
      </c>
      <c r="G247" s="7">
        <f t="shared" si="14"/>
        <v>0.28571432668914987</v>
      </c>
      <c r="H247" s="85">
        <f t="shared" si="13"/>
        <v>4980654</v>
      </c>
    </row>
    <row r="248" spans="1:8" ht="54" x14ac:dyDescent="0.25">
      <c r="A248" s="95" t="s">
        <v>653</v>
      </c>
      <c r="B248" s="89" t="s">
        <v>806</v>
      </c>
      <c r="C248" s="79">
        <f>VLOOKUP(A248,[2]Hoja1!$A:$F,3,0)</f>
        <v>45084</v>
      </c>
      <c r="D248" s="79">
        <v>45291</v>
      </c>
      <c r="E248" s="45">
        <v>16934224</v>
      </c>
      <c r="F248" s="94">
        <v>1992262</v>
      </c>
      <c r="G248" s="7">
        <f t="shared" si="14"/>
        <v>0.11764707966541603</v>
      </c>
      <c r="H248" s="85">
        <f t="shared" si="13"/>
        <v>14941962</v>
      </c>
    </row>
    <row r="249" spans="1:8" ht="54" x14ac:dyDescent="0.25">
      <c r="A249" s="95" t="s">
        <v>654</v>
      </c>
      <c r="B249" s="89" t="s">
        <v>262</v>
      </c>
      <c r="C249" s="79">
        <f>VLOOKUP(A249,[2]Hoja1!$A:$F,3,0)</f>
        <v>45084</v>
      </c>
      <c r="D249" s="79">
        <v>45291</v>
      </c>
      <c r="E249" s="45">
        <v>38911062</v>
      </c>
      <c r="F249" s="94">
        <v>4577772</v>
      </c>
      <c r="G249" s="7">
        <f t="shared" si="14"/>
        <v>0.11764705882352941</v>
      </c>
      <c r="H249" s="85">
        <f t="shared" si="13"/>
        <v>34333290</v>
      </c>
    </row>
    <row r="250" spans="1:8" ht="54" x14ac:dyDescent="0.25">
      <c r="A250" s="95" t="s">
        <v>655</v>
      </c>
      <c r="B250" s="89" t="s">
        <v>806</v>
      </c>
      <c r="C250" s="79">
        <f>VLOOKUP(A250,[2]Hoja1!$A:$F,3,0)</f>
        <v>45084</v>
      </c>
      <c r="D250" s="79">
        <v>45291</v>
      </c>
      <c r="E250" s="45">
        <v>16934224</v>
      </c>
      <c r="F250" s="94">
        <v>1992262</v>
      </c>
      <c r="G250" s="7">
        <f t="shared" si="14"/>
        <v>0.11764707966541603</v>
      </c>
      <c r="H250" s="85">
        <f t="shared" si="13"/>
        <v>14941962</v>
      </c>
    </row>
    <row r="251" spans="1:8" ht="54" x14ac:dyDescent="0.25">
      <c r="A251" s="95" t="s">
        <v>656</v>
      </c>
      <c r="B251" s="89" t="s">
        <v>262</v>
      </c>
      <c r="C251" s="79">
        <f>VLOOKUP(A251,[2]Hoja1!$A:$F,3,0)</f>
        <v>45084</v>
      </c>
      <c r="D251" s="79">
        <v>45107</v>
      </c>
      <c r="E251" s="45">
        <v>43238711</v>
      </c>
      <c r="F251" s="94">
        <v>5086907</v>
      </c>
      <c r="G251" s="7">
        <f t="shared" si="14"/>
        <v>0.1176470547422193</v>
      </c>
      <c r="H251" s="85">
        <f t="shared" si="13"/>
        <v>38151804</v>
      </c>
    </row>
    <row r="252" spans="1:8" ht="54" x14ac:dyDescent="0.25">
      <c r="A252" s="95" t="s">
        <v>657</v>
      </c>
      <c r="B252" s="89" t="s">
        <v>806</v>
      </c>
      <c r="C252" s="79">
        <f>VLOOKUP(A252,[2]Hoja1!$A:$F,3,0)</f>
        <v>45084</v>
      </c>
      <c r="D252" s="79">
        <v>45291</v>
      </c>
      <c r="E252" s="45">
        <v>16934224</v>
      </c>
      <c r="F252" s="94">
        <v>1992262</v>
      </c>
      <c r="G252" s="7">
        <f t="shared" si="14"/>
        <v>0.11764707966541603</v>
      </c>
      <c r="H252" s="85">
        <f t="shared" si="13"/>
        <v>14941962</v>
      </c>
    </row>
    <row r="253" spans="1:8" ht="54" x14ac:dyDescent="0.25">
      <c r="A253" s="95" t="s">
        <v>658</v>
      </c>
      <c r="B253" s="89" t="s">
        <v>771</v>
      </c>
      <c r="C253" s="79">
        <f>VLOOKUP(A253,[2]Hoja1!$A:$F,3,0)</f>
        <v>45084</v>
      </c>
      <c r="D253" s="79">
        <v>45291</v>
      </c>
      <c r="E253" s="45">
        <v>30250929</v>
      </c>
      <c r="F253" s="94">
        <v>3558933</v>
      </c>
      <c r="G253" s="7">
        <f t="shared" si="14"/>
        <v>0.11764706465708871</v>
      </c>
      <c r="H253" s="85">
        <f t="shared" si="13"/>
        <v>26691996</v>
      </c>
    </row>
    <row r="254" spans="1:8" ht="54" x14ac:dyDescent="0.25">
      <c r="A254" s="95" t="s">
        <v>659</v>
      </c>
      <c r="B254" s="89" t="s">
        <v>775</v>
      </c>
      <c r="C254" s="79">
        <f>VLOOKUP(A254,[2]Hoja1!$A:$F,3,0)</f>
        <v>45084</v>
      </c>
      <c r="D254" s="79">
        <v>45291</v>
      </c>
      <c r="E254" s="45">
        <v>38911062</v>
      </c>
      <c r="F254" s="94">
        <v>4577772</v>
      </c>
      <c r="G254" s="7">
        <f t="shared" si="14"/>
        <v>0.11764705882352941</v>
      </c>
      <c r="H254" s="85">
        <f t="shared" si="13"/>
        <v>34333290</v>
      </c>
    </row>
    <row r="255" spans="1:8" ht="54" x14ac:dyDescent="0.25">
      <c r="A255" s="95" t="s">
        <v>660</v>
      </c>
      <c r="B255" s="89" t="s">
        <v>775</v>
      </c>
      <c r="C255" s="79">
        <f>VLOOKUP(A255,[2]Hoja1!$A:$F,3,0)</f>
        <v>45084</v>
      </c>
      <c r="D255" s="79">
        <v>45291</v>
      </c>
      <c r="E255" s="45">
        <v>38911062</v>
      </c>
      <c r="F255" s="94">
        <v>4577772</v>
      </c>
      <c r="G255" s="7">
        <f t="shared" si="14"/>
        <v>0.11764705882352941</v>
      </c>
      <c r="H255" s="85">
        <f t="shared" si="13"/>
        <v>34333290</v>
      </c>
    </row>
    <row r="256" spans="1:8" ht="40.5" x14ac:dyDescent="0.25">
      <c r="A256" s="95" t="s">
        <v>661</v>
      </c>
      <c r="B256" s="89" t="s">
        <v>10</v>
      </c>
      <c r="C256" s="79">
        <f>VLOOKUP(A256,[2]Hoja1!$A:$F,3,0)</f>
        <v>45084</v>
      </c>
      <c r="D256" s="79">
        <v>45291</v>
      </c>
      <c r="E256" s="45">
        <v>16934224</v>
      </c>
      <c r="F256" s="94">
        <v>1992262</v>
      </c>
      <c r="G256" s="7">
        <f t="shared" si="14"/>
        <v>0.11764707966541603</v>
      </c>
      <c r="H256" s="85">
        <f t="shared" si="13"/>
        <v>14941962</v>
      </c>
    </row>
    <row r="257" spans="1:8" ht="67.5" x14ac:dyDescent="0.25">
      <c r="A257" s="95" t="s">
        <v>662</v>
      </c>
      <c r="B257" s="89" t="s">
        <v>17</v>
      </c>
      <c r="C257" s="79">
        <f>VLOOKUP(A257,[2]Hoja1!$A:$F,3,0)</f>
        <v>45084</v>
      </c>
      <c r="D257" s="79">
        <v>45291</v>
      </c>
      <c r="E257" s="45">
        <v>30250929</v>
      </c>
      <c r="F257" s="94">
        <v>3558933</v>
      </c>
      <c r="G257" s="7">
        <f t="shared" si="14"/>
        <v>0.11764706465708871</v>
      </c>
      <c r="H257" s="85">
        <f t="shared" si="13"/>
        <v>26691996</v>
      </c>
    </row>
    <row r="258" spans="1:8" ht="54" x14ac:dyDescent="0.25">
      <c r="A258" s="95" t="s">
        <v>663</v>
      </c>
      <c r="B258" s="89" t="s">
        <v>807</v>
      </c>
      <c r="C258" s="79">
        <f>VLOOKUP(A258,[2]Hoja1!$A:$F,3,0)</f>
        <v>45084</v>
      </c>
      <c r="D258" s="79">
        <v>45169</v>
      </c>
      <c r="E258" s="45">
        <v>14244115</v>
      </c>
      <c r="F258" s="94">
        <v>4069747</v>
      </c>
      <c r="G258" s="7">
        <f t="shared" si="14"/>
        <v>0.28571427568508118</v>
      </c>
      <c r="H258" s="85">
        <f t="shared" si="13"/>
        <v>10174368</v>
      </c>
    </row>
    <row r="259" spans="1:8" ht="81" x14ac:dyDescent="0.25">
      <c r="A259" s="95" t="s">
        <v>664</v>
      </c>
      <c r="B259" s="89" t="s">
        <v>313</v>
      </c>
      <c r="C259" s="79">
        <f>VLOOKUP(A259,[2]Hoja1!$A:$F,3,0)</f>
        <v>45084</v>
      </c>
      <c r="D259" s="79">
        <v>45291</v>
      </c>
      <c r="E259" s="45">
        <v>28223699</v>
      </c>
      <c r="F259" s="94">
        <v>3320435</v>
      </c>
      <c r="G259" s="7">
        <f t="shared" si="14"/>
        <v>0.11764705257096172</v>
      </c>
      <c r="H259" s="85">
        <f t="shared" si="13"/>
        <v>24903264</v>
      </c>
    </row>
    <row r="260" spans="1:8" ht="94.5" x14ac:dyDescent="0.25">
      <c r="A260" s="95" t="s">
        <v>665</v>
      </c>
      <c r="B260" s="89" t="s">
        <v>808</v>
      </c>
      <c r="C260" s="79">
        <f>VLOOKUP(A260,[2]Hoja1!$A:$F,3,0)</f>
        <v>45100</v>
      </c>
      <c r="D260" s="79">
        <v>45275</v>
      </c>
      <c r="E260" s="45">
        <v>216000000</v>
      </c>
      <c r="F260" s="94">
        <v>0</v>
      </c>
      <c r="G260" s="7">
        <f t="shared" si="14"/>
        <v>0</v>
      </c>
      <c r="H260" s="85">
        <f t="shared" si="13"/>
        <v>216000000</v>
      </c>
    </row>
    <row r="261" spans="1:8" ht="67.5" x14ac:dyDescent="0.25">
      <c r="A261" s="95" t="s">
        <v>666</v>
      </c>
      <c r="B261" s="89" t="s">
        <v>809</v>
      </c>
      <c r="C261" s="79">
        <f>VLOOKUP(A261,[2]Hoja1!$A:$F,3,0)</f>
        <v>45114</v>
      </c>
      <c r="D261" s="79">
        <v>45267</v>
      </c>
      <c r="E261" s="45">
        <v>598405708</v>
      </c>
      <c r="F261" s="94">
        <v>0</v>
      </c>
      <c r="G261" s="7">
        <f t="shared" si="14"/>
        <v>0</v>
      </c>
      <c r="H261" s="85">
        <f t="shared" si="13"/>
        <v>598405708</v>
      </c>
    </row>
    <row r="262" spans="1:8" ht="67.5" x14ac:dyDescent="0.25">
      <c r="A262" s="95" t="s">
        <v>667</v>
      </c>
      <c r="B262" s="89" t="s">
        <v>810</v>
      </c>
      <c r="C262" s="79">
        <f>VLOOKUP(A262,[2]Hoja1!$A:$F,3,0)</f>
        <v>45103</v>
      </c>
      <c r="D262" s="79">
        <v>45291</v>
      </c>
      <c r="E262" s="45">
        <v>39211576</v>
      </c>
      <c r="F262" s="94">
        <v>0</v>
      </c>
      <c r="G262" s="7">
        <f t="shared" si="14"/>
        <v>0</v>
      </c>
      <c r="H262" s="85">
        <f t="shared" si="13"/>
        <v>39211576</v>
      </c>
    </row>
    <row r="263" spans="1:8" ht="54" x14ac:dyDescent="0.25">
      <c r="A263" s="95" t="s">
        <v>668</v>
      </c>
      <c r="B263" s="89" t="s">
        <v>263</v>
      </c>
      <c r="C263" s="79">
        <f>VLOOKUP(A263,[2]Hoja1!$A:$F,3,0)</f>
        <v>45090</v>
      </c>
      <c r="D263" s="79">
        <v>45291</v>
      </c>
      <c r="E263" s="45">
        <v>33575414</v>
      </c>
      <c r="F263" s="94">
        <v>3052310</v>
      </c>
      <c r="G263" s="7">
        <f t="shared" si="14"/>
        <v>9.0909080078655169E-2</v>
      </c>
      <c r="H263" s="85">
        <f t="shared" si="13"/>
        <v>30523104</v>
      </c>
    </row>
    <row r="264" spans="1:8" ht="67.5" x14ac:dyDescent="0.25">
      <c r="A264" s="95" t="s">
        <v>669</v>
      </c>
      <c r="B264" s="89" t="s">
        <v>801</v>
      </c>
      <c r="C264" s="79">
        <f>VLOOKUP(A264,[2]Hoja1!$A:$F,3,0)</f>
        <v>45098</v>
      </c>
      <c r="D264" s="79">
        <v>45291</v>
      </c>
      <c r="E264" s="45">
        <v>32218832</v>
      </c>
      <c r="F264" s="94">
        <v>1695728</v>
      </c>
      <c r="G264" s="7">
        <f t="shared" si="14"/>
        <v>5.2631578947368418E-2</v>
      </c>
      <c r="H264" s="85">
        <f t="shared" si="13"/>
        <v>30523104</v>
      </c>
    </row>
    <row r="265" spans="1:8" ht="54" x14ac:dyDescent="0.25">
      <c r="A265" s="95" t="s">
        <v>670</v>
      </c>
      <c r="B265" s="89" t="s">
        <v>811</v>
      </c>
      <c r="C265" s="79">
        <f>VLOOKUP(A265,[2]Hoja1!$A:$F,3,0)</f>
        <v>45103</v>
      </c>
      <c r="D265" s="79">
        <v>45291</v>
      </c>
      <c r="E265" s="45">
        <v>43131881</v>
      </c>
      <c r="F265" s="94">
        <v>1165727</v>
      </c>
      <c r="G265" s="7">
        <f t="shared" si="14"/>
        <v>2.7027038306073413E-2</v>
      </c>
      <c r="H265" s="85">
        <f t="shared" si="13"/>
        <v>41966154</v>
      </c>
    </row>
    <row r="266" spans="1:8" ht="27" x14ac:dyDescent="0.25">
      <c r="A266" s="95" t="s">
        <v>671</v>
      </c>
      <c r="B266" s="89" t="s">
        <v>257</v>
      </c>
      <c r="C266" s="79">
        <f>VLOOKUP(A266,[2]Hoja1!$A:$F,3,0)</f>
        <v>45090</v>
      </c>
      <c r="D266" s="79">
        <v>45291</v>
      </c>
      <c r="E266" s="45">
        <v>21001754</v>
      </c>
      <c r="F266" s="94">
        <v>1909250</v>
      </c>
      <c r="G266" s="7">
        <f t="shared" si="14"/>
        <v>9.0909073594519774E-2</v>
      </c>
      <c r="H266" s="85">
        <f t="shared" si="13"/>
        <v>19092504</v>
      </c>
    </row>
    <row r="267" spans="1:8" ht="40.5" x14ac:dyDescent="0.25">
      <c r="A267" s="95" t="s">
        <v>672</v>
      </c>
      <c r="B267" s="89" t="s">
        <v>264</v>
      </c>
      <c r="C267" s="79">
        <f>VLOOKUP(A267,[2]Hoja1!$A:$F,3,0)</f>
        <v>45090</v>
      </c>
      <c r="D267" s="79">
        <v>45102</v>
      </c>
      <c r="E267" s="45">
        <v>27393590</v>
      </c>
      <c r="F267" s="94">
        <v>0</v>
      </c>
      <c r="G267" s="7">
        <f t="shared" si="14"/>
        <v>0</v>
      </c>
      <c r="H267" s="85">
        <f t="shared" si="13"/>
        <v>27393590</v>
      </c>
    </row>
    <row r="268" spans="1:8" ht="81" x14ac:dyDescent="0.25">
      <c r="A268" s="95" t="s">
        <v>673</v>
      </c>
      <c r="B268" s="89" t="s">
        <v>812</v>
      </c>
      <c r="C268" s="79">
        <f>VLOOKUP(A268,[2]Hoja1!$A:$F,3,0)</f>
        <v>45090</v>
      </c>
      <c r="D268" s="79">
        <v>45291</v>
      </c>
      <c r="E268" s="45">
        <v>33575414</v>
      </c>
      <c r="F268" s="94">
        <v>3052310</v>
      </c>
      <c r="G268" s="7">
        <f t="shared" si="14"/>
        <v>9.0909080078655169E-2</v>
      </c>
      <c r="H268" s="85">
        <f t="shared" si="13"/>
        <v>30523104</v>
      </c>
    </row>
    <row r="269" spans="1:8" ht="67.5" x14ac:dyDescent="0.25">
      <c r="A269" s="95" t="s">
        <v>674</v>
      </c>
      <c r="B269" s="89" t="s">
        <v>320</v>
      </c>
      <c r="C269" s="79">
        <f>VLOOKUP(A269,[2]Hoja1!$A:$F,3,0)</f>
        <v>45090</v>
      </c>
      <c r="D269" s="79">
        <v>45291</v>
      </c>
      <c r="E269" s="45">
        <v>33575414</v>
      </c>
      <c r="F269" s="94">
        <v>3052310</v>
      </c>
      <c r="G269" s="7">
        <f t="shared" si="14"/>
        <v>9.0909080078655169E-2</v>
      </c>
      <c r="H269" s="85">
        <f t="shared" si="13"/>
        <v>30523104</v>
      </c>
    </row>
    <row r="270" spans="1:8" ht="94.5" x14ac:dyDescent="0.25">
      <c r="A270" s="95" t="s">
        <v>675</v>
      </c>
      <c r="B270" s="89" t="s">
        <v>322</v>
      </c>
      <c r="C270" s="79">
        <f>VLOOKUP(A270,[2]Hoja1!$A:$F,3,0)</f>
        <v>45103</v>
      </c>
      <c r="D270" s="79">
        <v>45291</v>
      </c>
      <c r="E270" s="45">
        <v>35286993</v>
      </c>
      <c r="F270" s="94">
        <v>0</v>
      </c>
      <c r="G270" s="7">
        <f t="shared" si="14"/>
        <v>0</v>
      </c>
      <c r="H270" s="85">
        <f t="shared" si="13"/>
        <v>35286993</v>
      </c>
    </row>
    <row r="271" spans="1:8" ht="108" x14ac:dyDescent="0.25">
      <c r="A271" s="95" t="s">
        <v>676</v>
      </c>
      <c r="B271" s="89" t="s">
        <v>433</v>
      </c>
      <c r="C271" s="79">
        <f>VLOOKUP(A271,[2]Hoja1!$A:$F,3,0)</f>
        <v>45090</v>
      </c>
      <c r="D271" s="79">
        <v>45291</v>
      </c>
      <c r="E271" s="45">
        <v>16436158</v>
      </c>
      <c r="F271" s="94">
        <v>1494196</v>
      </c>
      <c r="G271" s="7">
        <f t="shared" si="14"/>
        <v>9.0909079847005608E-2</v>
      </c>
      <c r="H271" s="85">
        <f t="shared" si="13"/>
        <v>14941962</v>
      </c>
    </row>
    <row r="272" spans="1:8" ht="67.5" x14ac:dyDescent="0.25">
      <c r="A272" s="95" t="s">
        <v>677</v>
      </c>
      <c r="B272" s="89" t="s">
        <v>320</v>
      </c>
      <c r="C272" s="79">
        <f>VLOOKUP(A272,[2]Hoja1!$A:$F,3,0)</f>
        <v>45090</v>
      </c>
      <c r="D272" s="79">
        <v>45291</v>
      </c>
      <c r="E272" s="45">
        <v>33575414</v>
      </c>
      <c r="F272" s="94">
        <v>3052310</v>
      </c>
      <c r="G272" s="7">
        <f t="shared" si="14"/>
        <v>9.0909080078655169E-2</v>
      </c>
      <c r="H272" s="85">
        <f t="shared" si="13"/>
        <v>30523104</v>
      </c>
    </row>
    <row r="273" spans="1:8" ht="94.5" x14ac:dyDescent="0.25">
      <c r="A273" s="95" t="s">
        <v>678</v>
      </c>
      <c r="B273" s="89" t="s">
        <v>813</v>
      </c>
      <c r="C273" s="79">
        <f>VLOOKUP(A273,[2]Hoja1!$A:$F,3,0)</f>
        <v>45090</v>
      </c>
      <c r="D273" s="79">
        <v>45291</v>
      </c>
      <c r="E273" s="45">
        <v>27393590</v>
      </c>
      <c r="F273" s="94">
        <v>2490326</v>
      </c>
      <c r="G273" s="7">
        <f t="shared" si="14"/>
        <v>9.090907763458532E-2</v>
      </c>
      <c r="H273" s="85">
        <f t="shared" si="13"/>
        <v>24903264</v>
      </c>
    </row>
    <row r="274" spans="1:8" ht="54" x14ac:dyDescent="0.25">
      <c r="A274" s="95" t="s">
        <v>679</v>
      </c>
      <c r="B274" s="89" t="s">
        <v>806</v>
      </c>
      <c r="C274" s="79">
        <f>VLOOKUP(A274,[2]Hoja1!$A:$F,3,0)</f>
        <v>45098</v>
      </c>
      <c r="D274" s="79">
        <v>45291</v>
      </c>
      <c r="E274" s="45">
        <v>15772071</v>
      </c>
      <c r="F274" s="94">
        <v>830109</v>
      </c>
      <c r="G274" s="7">
        <f t="shared" si="14"/>
        <v>5.2631578947368418E-2</v>
      </c>
      <c r="H274" s="85">
        <f t="shared" ref="H274:H325" si="15">+E274-F274</f>
        <v>14941962</v>
      </c>
    </row>
    <row r="275" spans="1:8" ht="54" x14ac:dyDescent="0.25">
      <c r="A275" s="95" t="s">
        <v>680</v>
      </c>
      <c r="B275" s="89" t="s">
        <v>806</v>
      </c>
      <c r="C275" s="79">
        <f>VLOOKUP(A275,[2]Hoja1!$A:$F,3,0)</f>
        <v>45090</v>
      </c>
      <c r="D275" s="79">
        <v>45291</v>
      </c>
      <c r="E275" s="45">
        <v>16436158</v>
      </c>
      <c r="F275" s="94">
        <v>1494196</v>
      </c>
      <c r="G275" s="7">
        <f t="shared" si="14"/>
        <v>9.0909079847005608E-2</v>
      </c>
      <c r="H275" s="85">
        <f t="shared" si="15"/>
        <v>14941962</v>
      </c>
    </row>
    <row r="276" spans="1:8" ht="54" x14ac:dyDescent="0.25">
      <c r="A276" s="95" t="s">
        <v>681</v>
      </c>
      <c r="B276" s="89" t="s">
        <v>806</v>
      </c>
      <c r="C276" s="79">
        <f>VLOOKUP(A276,[2]Hoja1!$A:$F,3,0)</f>
        <v>45090</v>
      </c>
      <c r="D276" s="79">
        <v>45291</v>
      </c>
      <c r="E276" s="45">
        <v>16436158</v>
      </c>
      <c r="F276" s="94">
        <v>1494196</v>
      </c>
      <c r="G276" s="7">
        <f t="shared" si="14"/>
        <v>9.0909079847005608E-2</v>
      </c>
      <c r="H276" s="85">
        <f t="shared" si="15"/>
        <v>14941962</v>
      </c>
    </row>
    <row r="277" spans="1:8" ht="54" x14ac:dyDescent="0.25">
      <c r="A277" s="95" t="s">
        <v>682</v>
      </c>
      <c r="B277" s="89" t="s">
        <v>806</v>
      </c>
      <c r="C277" s="79">
        <f>VLOOKUP(A277,[2]Hoja1!$A:$F,3,0)</f>
        <v>45090</v>
      </c>
      <c r="D277" s="79">
        <v>45291</v>
      </c>
      <c r="E277" s="45">
        <v>16436158</v>
      </c>
      <c r="F277" s="94">
        <v>1494196</v>
      </c>
      <c r="G277" s="7">
        <f t="shared" si="14"/>
        <v>9.0909079847005608E-2</v>
      </c>
      <c r="H277" s="85">
        <f t="shared" si="15"/>
        <v>14941962</v>
      </c>
    </row>
    <row r="278" spans="1:8" ht="54" x14ac:dyDescent="0.25">
      <c r="A278" s="95" t="s">
        <v>683</v>
      </c>
      <c r="B278" s="89" t="s">
        <v>806</v>
      </c>
      <c r="C278" s="79">
        <f>VLOOKUP(A278,[2]Hoja1!$A:$F,3,0)</f>
        <v>45098</v>
      </c>
      <c r="D278" s="79">
        <v>45291</v>
      </c>
      <c r="E278" s="45">
        <v>15772071</v>
      </c>
      <c r="F278" s="94">
        <v>830109</v>
      </c>
      <c r="G278" s="7">
        <f t="shared" si="14"/>
        <v>5.2631578947368418E-2</v>
      </c>
      <c r="H278" s="85">
        <f t="shared" si="15"/>
        <v>14941962</v>
      </c>
    </row>
    <row r="279" spans="1:8" ht="54" x14ac:dyDescent="0.25">
      <c r="A279" s="95" t="s">
        <v>684</v>
      </c>
      <c r="B279" s="89" t="s">
        <v>806</v>
      </c>
      <c r="C279" s="79">
        <f>VLOOKUP(A279,[2]Hoja1!$A:$F,3,0)</f>
        <v>45090</v>
      </c>
      <c r="D279" s="79">
        <v>45291</v>
      </c>
      <c r="E279" s="45">
        <v>16436158</v>
      </c>
      <c r="F279" s="94">
        <v>1494196</v>
      </c>
      <c r="G279" s="7">
        <f t="shared" ref="G279:G330" si="16">F279/E279</f>
        <v>9.0909079847005608E-2</v>
      </c>
      <c r="H279" s="85">
        <f t="shared" si="15"/>
        <v>14941962</v>
      </c>
    </row>
    <row r="280" spans="1:8" ht="54" x14ac:dyDescent="0.25">
      <c r="A280" s="95" t="s">
        <v>685</v>
      </c>
      <c r="B280" s="89" t="s">
        <v>806</v>
      </c>
      <c r="C280" s="79">
        <f>VLOOKUP(A280,[2]Hoja1!$A:$F,3,0)</f>
        <v>45090</v>
      </c>
      <c r="D280" s="79">
        <v>45107</v>
      </c>
      <c r="E280" s="45">
        <v>16436158</v>
      </c>
      <c r="F280" s="94">
        <v>1494196</v>
      </c>
      <c r="G280" s="7">
        <f t="shared" si="16"/>
        <v>9.0909079847005608E-2</v>
      </c>
      <c r="H280" s="85">
        <f t="shared" si="15"/>
        <v>14941962</v>
      </c>
    </row>
    <row r="281" spans="1:8" ht="54" x14ac:dyDescent="0.25">
      <c r="A281" s="95" t="s">
        <v>686</v>
      </c>
      <c r="B281" s="89" t="s">
        <v>806</v>
      </c>
      <c r="C281" s="79">
        <f>VLOOKUP(A281,[2]Hoja1!$A:$F,3,0)</f>
        <v>45090</v>
      </c>
      <c r="D281" s="79">
        <v>45104</v>
      </c>
      <c r="E281" s="45">
        <v>16436158</v>
      </c>
      <c r="F281" s="94">
        <v>0</v>
      </c>
      <c r="G281" s="7">
        <f t="shared" si="16"/>
        <v>0</v>
      </c>
      <c r="H281" s="85">
        <f t="shared" si="15"/>
        <v>16436158</v>
      </c>
    </row>
    <row r="282" spans="1:8" ht="81" x14ac:dyDescent="0.25">
      <c r="A282" s="95" t="s">
        <v>687</v>
      </c>
      <c r="B282" s="89" t="s">
        <v>814</v>
      </c>
      <c r="C282" s="79">
        <f>VLOOKUP(A282,[2]Hoja1!$A:$F,3,0)</f>
        <v>45103</v>
      </c>
      <c r="D282" s="79">
        <v>45291</v>
      </c>
      <c r="E282" s="45">
        <v>31370968</v>
      </c>
      <c r="F282" s="94">
        <v>0</v>
      </c>
      <c r="G282" s="7">
        <f t="shared" si="16"/>
        <v>0</v>
      </c>
      <c r="H282" s="85">
        <f t="shared" si="15"/>
        <v>31370968</v>
      </c>
    </row>
    <row r="283" spans="1:8" ht="81" x14ac:dyDescent="0.25">
      <c r="A283" s="95" t="s">
        <v>688</v>
      </c>
      <c r="B283" s="89" t="s">
        <v>815</v>
      </c>
      <c r="C283" s="79">
        <f>VLOOKUP(A283,[2]Hoja1!$A:$F,3,0)</f>
        <v>45090</v>
      </c>
      <c r="D283" s="79">
        <v>45291</v>
      </c>
      <c r="E283" s="45">
        <v>33575414</v>
      </c>
      <c r="F283" s="94">
        <v>3052310</v>
      </c>
      <c r="G283" s="7">
        <f t="shared" si="16"/>
        <v>9.0909080078655169E-2</v>
      </c>
      <c r="H283" s="85">
        <f t="shared" si="15"/>
        <v>30523104</v>
      </c>
    </row>
    <row r="284" spans="1:8" ht="67.5" x14ac:dyDescent="0.25">
      <c r="A284" s="95" t="s">
        <v>689</v>
      </c>
      <c r="B284" s="89" t="s">
        <v>757</v>
      </c>
      <c r="C284" s="79">
        <f>VLOOKUP(A284,[2]Hoja1!$A:$F,3,0)</f>
        <v>45090</v>
      </c>
      <c r="D284" s="79">
        <v>45291</v>
      </c>
      <c r="E284" s="45">
        <v>33575414</v>
      </c>
      <c r="F284" s="94">
        <v>3052310</v>
      </c>
      <c r="G284" s="7">
        <f t="shared" si="16"/>
        <v>9.0909080078655169E-2</v>
      </c>
      <c r="H284" s="85">
        <f t="shared" si="15"/>
        <v>30523104</v>
      </c>
    </row>
    <row r="285" spans="1:8" ht="40.5" x14ac:dyDescent="0.25">
      <c r="A285" s="95" t="s">
        <v>690</v>
      </c>
      <c r="B285" s="89" t="s">
        <v>336</v>
      </c>
      <c r="C285" s="79">
        <f>VLOOKUP(A285,[2]Hoja1!$A:$F,3,0)</f>
        <v>45090</v>
      </c>
      <c r="D285" s="79">
        <v>45291</v>
      </c>
      <c r="E285" s="45">
        <v>37766619</v>
      </c>
      <c r="F285" s="94">
        <v>3433329</v>
      </c>
      <c r="G285" s="7">
        <f t="shared" si="16"/>
        <v>9.0909090909090912E-2</v>
      </c>
      <c r="H285" s="85">
        <f t="shared" si="15"/>
        <v>34333290</v>
      </c>
    </row>
    <row r="286" spans="1:8" ht="81" x14ac:dyDescent="0.25">
      <c r="A286" s="95" t="s">
        <v>691</v>
      </c>
      <c r="B286" s="89" t="s">
        <v>816</v>
      </c>
      <c r="C286" s="79">
        <f>VLOOKUP(A286,[2]Hoja1!$A:$F,3,0)</f>
        <v>45090</v>
      </c>
      <c r="D286" s="79">
        <v>45291</v>
      </c>
      <c r="E286" s="45">
        <v>21001754</v>
      </c>
      <c r="F286" s="94">
        <v>1909250</v>
      </c>
      <c r="G286" s="7">
        <f t="shared" si="16"/>
        <v>9.0909073594519774E-2</v>
      </c>
      <c r="H286" s="85">
        <f t="shared" si="15"/>
        <v>19092504</v>
      </c>
    </row>
    <row r="287" spans="1:8" ht="67.5" x14ac:dyDescent="0.25">
      <c r="A287" s="95" t="s">
        <v>692</v>
      </c>
      <c r="B287" s="89" t="s">
        <v>339</v>
      </c>
      <c r="C287" s="79">
        <f>VLOOKUP(A287,[2]Hoja1!$A:$F,3,0)</f>
        <v>45090</v>
      </c>
      <c r="D287" s="79">
        <v>45291</v>
      </c>
      <c r="E287" s="45">
        <v>27393590</v>
      </c>
      <c r="F287" s="94">
        <v>2490326</v>
      </c>
      <c r="G287" s="7">
        <f t="shared" si="16"/>
        <v>9.090907763458532E-2</v>
      </c>
      <c r="H287" s="85">
        <f t="shared" si="15"/>
        <v>24903264</v>
      </c>
    </row>
    <row r="288" spans="1:8" ht="67.5" x14ac:dyDescent="0.25">
      <c r="A288" s="95" t="s">
        <v>693</v>
      </c>
      <c r="B288" s="89" t="s">
        <v>340</v>
      </c>
      <c r="C288" s="79">
        <f>VLOOKUP(A288,[2]Hoja1!$A:$F,3,0)</f>
        <v>45090</v>
      </c>
      <c r="D288" s="79">
        <v>45169</v>
      </c>
      <c r="E288" s="45">
        <v>10791414</v>
      </c>
      <c r="F288" s="94">
        <v>2490326</v>
      </c>
      <c r="G288" s="7">
        <f t="shared" si="16"/>
        <v>0.23076920225653469</v>
      </c>
      <c r="H288" s="85">
        <f t="shared" si="15"/>
        <v>8301088</v>
      </c>
    </row>
    <row r="289" spans="1:8" ht="94.5" x14ac:dyDescent="0.25">
      <c r="A289" s="95" t="s">
        <v>694</v>
      </c>
      <c r="B289" s="89" t="s">
        <v>817</v>
      </c>
      <c r="C289" s="79">
        <f>VLOOKUP(A289,[2]Hoja1!$A:$F,3,0)</f>
        <v>45090</v>
      </c>
      <c r="D289" s="79">
        <v>45169</v>
      </c>
      <c r="E289" s="45">
        <v>6474850</v>
      </c>
      <c r="F289" s="94">
        <v>1494196</v>
      </c>
      <c r="G289" s="7">
        <f t="shared" si="16"/>
        <v>0.23076920700865658</v>
      </c>
      <c r="H289" s="85">
        <f t="shared" si="15"/>
        <v>4980654</v>
      </c>
    </row>
    <row r="290" spans="1:8" ht="94.5" x14ac:dyDescent="0.25">
      <c r="A290" s="95" t="s">
        <v>695</v>
      </c>
      <c r="B290" s="89" t="s">
        <v>418</v>
      </c>
      <c r="C290" s="79">
        <f>VLOOKUP(A290,[2]Hoja1!$A:$F,3,0)</f>
        <v>45098</v>
      </c>
      <c r="D290" s="79">
        <v>45291</v>
      </c>
      <c r="E290" s="45">
        <v>40271349</v>
      </c>
      <c r="F290" s="94">
        <v>0</v>
      </c>
      <c r="G290" s="7">
        <f t="shared" si="16"/>
        <v>0</v>
      </c>
      <c r="H290" s="85">
        <f t="shared" si="15"/>
        <v>40271349</v>
      </c>
    </row>
    <row r="291" spans="1:8" ht="67.5" x14ac:dyDescent="0.25">
      <c r="A291" s="95" t="s">
        <v>696</v>
      </c>
      <c r="B291" s="89" t="s">
        <v>818</v>
      </c>
      <c r="C291" s="79">
        <f>VLOOKUP(A291,[2]Hoja1!$A:$F,3,0)</f>
        <v>45090</v>
      </c>
      <c r="D291" s="79">
        <v>45291</v>
      </c>
      <c r="E291" s="45">
        <v>16436158</v>
      </c>
      <c r="F291" s="94">
        <v>1494196</v>
      </c>
      <c r="G291" s="7">
        <f t="shared" si="16"/>
        <v>9.0909079847005608E-2</v>
      </c>
      <c r="H291" s="85">
        <f t="shared" si="15"/>
        <v>14941962</v>
      </c>
    </row>
    <row r="292" spans="1:8" ht="81" x14ac:dyDescent="0.25">
      <c r="A292" s="95" t="s">
        <v>697</v>
      </c>
      <c r="B292" s="89" t="s">
        <v>819</v>
      </c>
      <c r="C292" s="79">
        <f>VLOOKUP(A292,[2]Hoja1!$A:$F,3,0)</f>
        <v>45090</v>
      </c>
      <c r="D292" s="79">
        <v>45169</v>
      </c>
      <c r="E292" s="45">
        <v>16532448</v>
      </c>
      <c r="F292" s="94">
        <v>3815180</v>
      </c>
      <c r="G292" s="7">
        <f t="shared" si="16"/>
        <v>0.23076921215781232</v>
      </c>
      <c r="H292" s="85">
        <f t="shared" si="15"/>
        <v>12717268</v>
      </c>
    </row>
    <row r="293" spans="1:8" ht="67.5" x14ac:dyDescent="0.25">
      <c r="A293" s="95" t="s">
        <v>698</v>
      </c>
      <c r="B293" s="89" t="s">
        <v>435</v>
      </c>
      <c r="C293" s="79">
        <f>VLOOKUP(A293,[2]Hoja1!$A:$F,3,0)</f>
        <v>45090</v>
      </c>
      <c r="D293" s="79">
        <v>45291</v>
      </c>
      <c r="E293" s="45">
        <v>27393590</v>
      </c>
      <c r="F293" s="94">
        <v>2490326</v>
      </c>
      <c r="G293" s="7">
        <f t="shared" si="16"/>
        <v>9.090907763458532E-2</v>
      </c>
      <c r="H293" s="85">
        <f t="shared" si="15"/>
        <v>24903264</v>
      </c>
    </row>
    <row r="294" spans="1:8" ht="108" x14ac:dyDescent="0.25">
      <c r="A294" s="95" t="s">
        <v>699</v>
      </c>
      <c r="B294" s="89" t="s">
        <v>820</v>
      </c>
      <c r="C294" s="79">
        <f>VLOOKUP(A294,[2]Hoja1!$A:$F,3,0)</f>
        <v>45090</v>
      </c>
      <c r="D294" s="79">
        <v>45291</v>
      </c>
      <c r="E294" s="45">
        <v>21001754</v>
      </c>
      <c r="F294" s="94">
        <v>1909250</v>
      </c>
      <c r="G294" s="7">
        <f t="shared" si="16"/>
        <v>9.0909073594519774E-2</v>
      </c>
      <c r="H294" s="85">
        <f t="shared" si="15"/>
        <v>19092504</v>
      </c>
    </row>
    <row r="295" spans="1:8" ht="67.5" x14ac:dyDescent="0.25">
      <c r="A295" s="95" t="s">
        <v>700</v>
      </c>
      <c r="B295" s="89" t="s">
        <v>821</v>
      </c>
      <c r="C295" s="79">
        <f>VLOOKUP(A295,[2]Hoja1!$A:$F,3,0)</f>
        <v>45090</v>
      </c>
      <c r="D295" s="79">
        <v>45291</v>
      </c>
      <c r="E295" s="45">
        <v>13167000</v>
      </c>
      <c r="F295" s="94">
        <v>1197000</v>
      </c>
      <c r="G295" s="7">
        <f t="shared" si="16"/>
        <v>9.0909090909090912E-2</v>
      </c>
      <c r="H295" s="85">
        <f t="shared" si="15"/>
        <v>11970000</v>
      </c>
    </row>
    <row r="296" spans="1:8" ht="40.5" x14ac:dyDescent="0.25">
      <c r="A296" s="95" t="s">
        <v>701</v>
      </c>
      <c r="B296" s="89" t="s">
        <v>822</v>
      </c>
      <c r="C296" s="79">
        <f>VLOOKUP(A296,[2]Hoja1!$A:$F,3,0)</f>
        <v>45103</v>
      </c>
      <c r="D296" s="79">
        <v>45291</v>
      </c>
      <c r="E296" s="45">
        <v>39211576</v>
      </c>
      <c r="F296" s="94">
        <v>0</v>
      </c>
      <c r="G296" s="7">
        <f t="shared" si="16"/>
        <v>0</v>
      </c>
      <c r="H296" s="85">
        <f t="shared" si="15"/>
        <v>39211576</v>
      </c>
    </row>
    <row r="297" spans="1:8" ht="67.5" x14ac:dyDescent="0.25">
      <c r="A297" s="95" t="s">
        <v>702</v>
      </c>
      <c r="B297" s="89" t="s">
        <v>823</v>
      </c>
      <c r="C297" s="79">
        <f>VLOOKUP(A297,[2]Hoja1!$A:$F,3,0)</f>
        <v>45103</v>
      </c>
      <c r="D297" s="79">
        <v>45291</v>
      </c>
      <c r="E297" s="45">
        <v>39211576</v>
      </c>
      <c r="F297" s="94">
        <v>0</v>
      </c>
      <c r="G297" s="7">
        <f t="shared" si="16"/>
        <v>0</v>
      </c>
      <c r="H297" s="85">
        <f t="shared" si="15"/>
        <v>39211576</v>
      </c>
    </row>
    <row r="298" spans="1:8" ht="81" x14ac:dyDescent="0.25">
      <c r="A298" s="95" t="s">
        <v>703</v>
      </c>
      <c r="B298" s="89" t="s">
        <v>824</v>
      </c>
      <c r="C298" s="79">
        <f>VLOOKUP(A298,[2]Hoja1!$A:$F,3,0)</f>
        <v>45090</v>
      </c>
      <c r="D298" s="79">
        <v>45291</v>
      </c>
      <c r="E298" s="45">
        <v>37766619</v>
      </c>
      <c r="F298" s="94">
        <v>3433329</v>
      </c>
      <c r="G298" s="7">
        <f t="shared" si="16"/>
        <v>9.0909090909090912E-2</v>
      </c>
      <c r="H298" s="85">
        <f t="shared" si="15"/>
        <v>34333290</v>
      </c>
    </row>
    <row r="299" spans="1:8" ht="81" x14ac:dyDescent="0.25">
      <c r="A299" s="95" t="s">
        <v>704</v>
      </c>
      <c r="B299" s="89" t="s">
        <v>824</v>
      </c>
      <c r="C299" s="79">
        <f>VLOOKUP(A299,[2]Hoja1!$A:$F,3,0)</f>
        <v>45090</v>
      </c>
      <c r="D299" s="79">
        <v>45291</v>
      </c>
      <c r="E299" s="45">
        <v>37766619</v>
      </c>
      <c r="F299" s="94">
        <v>3433329</v>
      </c>
      <c r="G299" s="7">
        <f t="shared" si="16"/>
        <v>9.0909090909090912E-2</v>
      </c>
      <c r="H299" s="85">
        <f t="shared" si="15"/>
        <v>34333290</v>
      </c>
    </row>
    <row r="300" spans="1:8" ht="81" x14ac:dyDescent="0.25">
      <c r="A300" s="95" t="s">
        <v>705</v>
      </c>
      <c r="B300" s="89" t="s">
        <v>825</v>
      </c>
      <c r="C300" s="79">
        <f>VLOOKUP(A300,[2]Hoja1!$A:$F,3,0)</f>
        <v>45090</v>
      </c>
      <c r="D300" s="79">
        <v>45291</v>
      </c>
      <c r="E300" s="45">
        <v>27393590</v>
      </c>
      <c r="F300" s="94">
        <v>2490326</v>
      </c>
      <c r="G300" s="7">
        <f t="shared" si="16"/>
        <v>9.090907763458532E-2</v>
      </c>
      <c r="H300" s="85">
        <f t="shared" si="15"/>
        <v>24903264</v>
      </c>
    </row>
    <row r="301" spans="1:8" ht="40.5" x14ac:dyDescent="0.25">
      <c r="A301" s="95" t="s">
        <v>706</v>
      </c>
      <c r="B301" s="89" t="s">
        <v>10</v>
      </c>
      <c r="C301" s="79">
        <f>VLOOKUP(A301,[2]Hoja1!$A:$F,3,0)</f>
        <v>45098</v>
      </c>
      <c r="D301" s="79">
        <v>45291</v>
      </c>
      <c r="E301" s="45">
        <v>15772071</v>
      </c>
      <c r="F301" s="94">
        <v>830109</v>
      </c>
      <c r="G301" s="7">
        <f t="shared" si="16"/>
        <v>5.2631578947368418E-2</v>
      </c>
      <c r="H301" s="85">
        <f t="shared" si="15"/>
        <v>14941962</v>
      </c>
    </row>
    <row r="302" spans="1:8" ht="67.5" x14ac:dyDescent="0.25">
      <c r="A302" s="95" t="s">
        <v>707</v>
      </c>
      <c r="B302" s="89" t="s">
        <v>792</v>
      </c>
      <c r="C302" s="79">
        <f>VLOOKUP(A302,[2]Hoja1!$A:$F,3,0)</f>
        <v>45090</v>
      </c>
      <c r="D302" s="79">
        <v>45291</v>
      </c>
      <c r="E302" s="45">
        <v>16436158</v>
      </c>
      <c r="F302" s="94">
        <v>1494196</v>
      </c>
      <c r="G302" s="7">
        <f t="shared" si="16"/>
        <v>9.0909079847005608E-2</v>
      </c>
      <c r="H302" s="85">
        <f t="shared" si="15"/>
        <v>14941962</v>
      </c>
    </row>
    <row r="303" spans="1:8" ht="54" x14ac:dyDescent="0.25">
      <c r="A303" s="95" t="s">
        <v>708</v>
      </c>
      <c r="B303" s="89" t="s">
        <v>327</v>
      </c>
      <c r="C303" s="79">
        <f>VLOOKUP(A303,[2]Hoja1!$A:$F,3,0)</f>
        <v>45090</v>
      </c>
      <c r="D303" s="79">
        <v>45291</v>
      </c>
      <c r="E303" s="45">
        <v>13167000</v>
      </c>
      <c r="F303" s="94">
        <v>1197000</v>
      </c>
      <c r="G303" s="7">
        <f t="shared" si="16"/>
        <v>9.0909090909090912E-2</v>
      </c>
      <c r="H303" s="85">
        <f t="shared" si="15"/>
        <v>11970000</v>
      </c>
    </row>
    <row r="304" spans="1:8" ht="67.5" x14ac:dyDescent="0.25">
      <c r="A304" s="95" t="s">
        <v>709</v>
      </c>
      <c r="B304" s="89" t="s">
        <v>826</v>
      </c>
      <c r="C304" s="79">
        <f>VLOOKUP(A304,[2]Hoja1!$A:$F,3,0)</f>
        <v>45090</v>
      </c>
      <c r="D304" s="79">
        <v>45291</v>
      </c>
      <c r="E304" s="45">
        <v>29361196</v>
      </c>
      <c r="F304" s="94">
        <v>2669200</v>
      </c>
      <c r="G304" s="7">
        <f t="shared" si="16"/>
        <v>9.0909103294021132E-2</v>
      </c>
      <c r="H304" s="85">
        <f t="shared" si="15"/>
        <v>26691996</v>
      </c>
    </row>
    <row r="305" spans="1:8" ht="67.5" x14ac:dyDescent="0.25">
      <c r="A305" s="95" t="s">
        <v>710</v>
      </c>
      <c r="B305" s="89" t="s">
        <v>330</v>
      </c>
      <c r="C305" s="79">
        <f>VLOOKUP(A305,[2]Hoja1!$A:$F,3,0)</f>
        <v>45090</v>
      </c>
      <c r="D305" s="79">
        <v>45291</v>
      </c>
      <c r="E305" s="45">
        <v>33575414</v>
      </c>
      <c r="F305" s="94">
        <v>3052310</v>
      </c>
      <c r="G305" s="7">
        <f t="shared" si="16"/>
        <v>9.0909080078655169E-2</v>
      </c>
      <c r="H305" s="85">
        <f t="shared" si="15"/>
        <v>30523104</v>
      </c>
    </row>
    <row r="306" spans="1:8" ht="67.5" x14ac:dyDescent="0.25">
      <c r="A306" s="95" t="s">
        <v>711</v>
      </c>
      <c r="B306" s="89" t="s">
        <v>232</v>
      </c>
      <c r="C306" s="79">
        <f>VLOOKUP(A306,[2]Hoja1!$A:$F,3,0)</f>
        <v>45090</v>
      </c>
      <c r="D306" s="79">
        <v>45291</v>
      </c>
      <c r="E306" s="45">
        <v>46162769</v>
      </c>
      <c r="F306" s="94">
        <v>4196615</v>
      </c>
      <c r="G306" s="7">
        <f t="shared" si="16"/>
        <v>9.0909083031825932E-2</v>
      </c>
      <c r="H306" s="85">
        <f t="shared" si="15"/>
        <v>41966154</v>
      </c>
    </row>
    <row r="307" spans="1:8" ht="54" x14ac:dyDescent="0.25">
      <c r="A307" s="95" t="s">
        <v>712</v>
      </c>
      <c r="B307" s="89" t="s">
        <v>827</v>
      </c>
      <c r="C307" s="79">
        <f>VLOOKUP(A307,[2]Hoja1!$A:$F,3,0)</f>
        <v>45090</v>
      </c>
      <c r="D307" s="79">
        <v>45291</v>
      </c>
      <c r="E307" s="45">
        <v>21001754</v>
      </c>
      <c r="F307" s="94">
        <v>1909250</v>
      </c>
      <c r="G307" s="7">
        <f t="shared" si="16"/>
        <v>9.0909073594519774E-2</v>
      </c>
      <c r="H307" s="85">
        <f t="shared" si="15"/>
        <v>19092504</v>
      </c>
    </row>
    <row r="308" spans="1:8" ht="54" x14ac:dyDescent="0.25">
      <c r="A308" s="95" t="s">
        <v>713</v>
      </c>
      <c r="B308" s="89" t="s">
        <v>828</v>
      </c>
      <c r="C308" s="79">
        <f>VLOOKUP(A308,[2]Hoja1!$A:$F,3,0)</f>
        <v>45111</v>
      </c>
      <c r="D308" s="79">
        <v>45291</v>
      </c>
      <c r="E308" s="45">
        <v>18774296</v>
      </c>
      <c r="F308" s="94">
        <v>0</v>
      </c>
      <c r="G308" s="7">
        <f t="shared" si="16"/>
        <v>0</v>
      </c>
      <c r="H308" s="85">
        <f t="shared" si="15"/>
        <v>18774296</v>
      </c>
    </row>
    <row r="309" spans="1:8" ht="54" x14ac:dyDescent="0.25">
      <c r="A309" s="95" t="s">
        <v>714</v>
      </c>
      <c r="B309" s="89" t="s">
        <v>766</v>
      </c>
      <c r="C309" s="79">
        <f>VLOOKUP(A309,[2]Hoja1!$A:$F,3,0)</f>
        <v>45090</v>
      </c>
      <c r="D309" s="79">
        <v>45291</v>
      </c>
      <c r="E309" s="45">
        <v>33575414</v>
      </c>
      <c r="F309" s="94">
        <v>3052310</v>
      </c>
      <c r="G309" s="7">
        <f t="shared" si="16"/>
        <v>9.0909080078655169E-2</v>
      </c>
      <c r="H309" s="85">
        <f t="shared" si="15"/>
        <v>30523104</v>
      </c>
    </row>
    <row r="310" spans="1:8" ht="54" x14ac:dyDescent="0.25">
      <c r="A310" s="95" t="s">
        <v>715</v>
      </c>
      <c r="B310" s="89" t="s">
        <v>829</v>
      </c>
      <c r="C310" s="79">
        <f>VLOOKUP(A310,[2]Hoja1!$A:$F,3,0)</f>
        <v>45100</v>
      </c>
      <c r="D310" s="79">
        <v>45169</v>
      </c>
      <c r="E310" s="45">
        <v>280000000</v>
      </c>
      <c r="F310" s="94">
        <v>0</v>
      </c>
      <c r="G310" s="7">
        <f t="shared" si="16"/>
        <v>0</v>
      </c>
      <c r="H310" s="85">
        <f t="shared" si="15"/>
        <v>280000000</v>
      </c>
    </row>
    <row r="311" spans="1:8" ht="54" x14ac:dyDescent="0.25">
      <c r="A311" s="95" t="s">
        <v>716</v>
      </c>
      <c r="B311" s="89" t="s">
        <v>806</v>
      </c>
      <c r="C311" s="79">
        <f>VLOOKUP(A311,[2]Hoja1!$A:$F,3,0)</f>
        <v>45098</v>
      </c>
      <c r="D311" s="79">
        <v>45291</v>
      </c>
      <c r="E311" s="45">
        <v>15772071</v>
      </c>
      <c r="F311" s="94">
        <v>830109</v>
      </c>
      <c r="G311" s="7">
        <f t="shared" si="16"/>
        <v>5.2631578947368418E-2</v>
      </c>
      <c r="H311" s="85">
        <f t="shared" si="15"/>
        <v>14941962</v>
      </c>
    </row>
    <row r="312" spans="1:8" ht="54" x14ac:dyDescent="0.25">
      <c r="A312" s="95" t="s">
        <v>717</v>
      </c>
      <c r="B312" s="89" t="s">
        <v>830</v>
      </c>
      <c r="C312" s="79">
        <f>VLOOKUP(A312,[2]Hoja1!$A:$F,3,0)</f>
        <v>45100</v>
      </c>
      <c r="D312" s="79">
        <v>45130</v>
      </c>
      <c r="E312" s="45">
        <v>24482917</v>
      </c>
      <c r="F312" s="94">
        <v>0</v>
      </c>
      <c r="G312" s="7">
        <f t="shared" si="16"/>
        <v>0</v>
      </c>
      <c r="H312" s="85">
        <f t="shared" si="15"/>
        <v>24482917</v>
      </c>
    </row>
    <row r="313" spans="1:8" ht="54" x14ac:dyDescent="0.25">
      <c r="A313" s="95" t="s">
        <v>718</v>
      </c>
      <c r="B313" s="89" t="s">
        <v>831</v>
      </c>
      <c r="C313" s="79">
        <f>VLOOKUP(A313,[2]Hoja1!$A:$F,3,0)</f>
        <v>45103</v>
      </c>
      <c r="D313" s="79">
        <v>49674</v>
      </c>
      <c r="E313" s="45">
        <v>46710971470</v>
      </c>
      <c r="F313" s="45">
        <v>46710971470</v>
      </c>
      <c r="G313" s="7">
        <f t="shared" si="16"/>
        <v>1</v>
      </c>
      <c r="H313" s="85">
        <f t="shared" si="15"/>
        <v>0</v>
      </c>
    </row>
    <row r="314" spans="1:8" ht="81" x14ac:dyDescent="0.25">
      <c r="A314" s="95" t="s">
        <v>719</v>
      </c>
      <c r="B314" s="89" t="s">
        <v>832</v>
      </c>
      <c r="C314" s="79">
        <f>VLOOKUP(A314,[2]Hoja1!$A:$F,3,0)</f>
        <v>45103</v>
      </c>
      <c r="D314" s="79">
        <v>45291</v>
      </c>
      <c r="E314" s="45">
        <v>31370968</v>
      </c>
      <c r="F314" s="94">
        <v>0</v>
      </c>
      <c r="G314" s="7">
        <f t="shared" si="16"/>
        <v>0</v>
      </c>
      <c r="H314" s="85">
        <f t="shared" si="15"/>
        <v>31370968</v>
      </c>
    </row>
    <row r="315" spans="1:8" ht="67.5" x14ac:dyDescent="0.25">
      <c r="A315" s="95" t="s">
        <v>720</v>
      </c>
      <c r="B315" s="89" t="s">
        <v>348</v>
      </c>
      <c r="C315" s="79">
        <f>VLOOKUP(A315,[2]Hoja1!$A:$F,3,0)</f>
        <v>45103</v>
      </c>
      <c r="D315" s="79">
        <v>45291</v>
      </c>
      <c r="E315" s="45">
        <v>25595021</v>
      </c>
      <c r="F315" s="94">
        <v>0</v>
      </c>
      <c r="G315" s="7">
        <f t="shared" si="16"/>
        <v>0</v>
      </c>
      <c r="H315" s="85">
        <f t="shared" si="15"/>
        <v>25595021</v>
      </c>
    </row>
    <row r="316" spans="1:8" ht="54" x14ac:dyDescent="0.25">
      <c r="A316" s="95" t="s">
        <v>721</v>
      </c>
      <c r="B316" s="89" t="s">
        <v>833</v>
      </c>
      <c r="C316" s="79">
        <f>VLOOKUP(A316,[2]Hoja1!$A:$F,3,0)</f>
        <v>45103</v>
      </c>
      <c r="D316" s="79">
        <v>45291</v>
      </c>
      <c r="E316" s="45">
        <v>31370968</v>
      </c>
      <c r="F316" s="94">
        <v>0</v>
      </c>
      <c r="G316" s="7">
        <f t="shared" si="16"/>
        <v>0</v>
      </c>
      <c r="H316" s="85">
        <f t="shared" si="15"/>
        <v>31370968</v>
      </c>
    </row>
    <row r="317" spans="1:8" ht="54" x14ac:dyDescent="0.25">
      <c r="A317" s="95" t="s">
        <v>722</v>
      </c>
      <c r="B317" s="89" t="s">
        <v>318</v>
      </c>
      <c r="C317" s="79">
        <f>VLOOKUP(A317,[2]Hoja1!$A:$F,3,0)</f>
        <v>45103</v>
      </c>
      <c r="D317" s="79">
        <v>45291</v>
      </c>
      <c r="E317" s="45">
        <v>27433440</v>
      </c>
      <c r="F317" s="94">
        <v>0</v>
      </c>
      <c r="G317" s="7">
        <f t="shared" si="16"/>
        <v>0</v>
      </c>
      <c r="H317" s="85">
        <f t="shared" si="15"/>
        <v>27433440</v>
      </c>
    </row>
    <row r="318" spans="1:8" ht="67.5" x14ac:dyDescent="0.25">
      <c r="A318" s="95" t="s">
        <v>723</v>
      </c>
      <c r="B318" s="89" t="s">
        <v>834</v>
      </c>
      <c r="C318" s="79">
        <f>VLOOKUP(A318,[2]Hoja1!$A:$F,3,0)</f>
        <v>45103</v>
      </c>
      <c r="D318" s="79">
        <v>45291</v>
      </c>
      <c r="E318" s="45">
        <v>19622851</v>
      </c>
      <c r="F318" s="94">
        <v>0</v>
      </c>
      <c r="G318" s="7">
        <f t="shared" si="16"/>
        <v>0</v>
      </c>
      <c r="H318" s="85">
        <f t="shared" si="15"/>
        <v>19622851</v>
      </c>
    </row>
    <row r="319" spans="1:8" ht="81" x14ac:dyDescent="0.25">
      <c r="A319" s="95" t="s">
        <v>724</v>
      </c>
      <c r="B319" s="89" t="s">
        <v>835</v>
      </c>
      <c r="C319" s="79">
        <f>VLOOKUP(A319,[2]Hoja1!$A:$F,3,0)</f>
        <v>45117</v>
      </c>
      <c r="D319" s="79">
        <v>45291</v>
      </c>
      <c r="E319" s="45">
        <v>500000000</v>
      </c>
      <c r="F319" s="94">
        <v>0</v>
      </c>
      <c r="G319" s="7">
        <f t="shared" si="16"/>
        <v>0</v>
      </c>
      <c r="H319" s="85">
        <f t="shared" si="15"/>
        <v>500000000</v>
      </c>
    </row>
    <row r="320" spans="1:8" ht="81" x14ac:dyDescent="0.25">
      <c r="A320" s="95" t="s">
        <v>725</v>
      </c>
      <c r="B320" s="89" t="s">
        <v>836</v>
      </c>
      <c r="C320" s="79">
        <f>VLOOKUP(A320,[2]Hoja1!$A:$F,3,0)</f>
        <v>45107</v>
      </c>
      <c r="D320" s="79">
        <v>45291</v>
      </c>
      <c r="E320" s="45">
        <v>1000000000</v>
      </c>
      <c r="F320" s="94">
        <v>0</v>
      </c>
      <c r="G320" s="7">
        <f t="shared" si="16"/>
        <v>0</v>
      </c>
      <c r="H320" s="85">
        <f t="shared" si="15"/>
        <v>1000000000</v>
      </c>
    </row>
    <row r="321" spans="1:8" ht="40.5" x14ac:dyDescent="0.25">
      <c r="A321" s="95" t="s">
        <v>726</v>
      </c>
      <c r="B321" s="89" t="s">
        <v>837</v>
      </c>
      <c r="C321" s="79">
        <f>VLOOKUP(A321,[2]Hoja1!$A:$F,3,0)</f>
        <v>45111</v>
      </c>
      <c r="D321" s="79">
        <v>45121</v>
      </c>
      <c r="E321" s="45">
        <v>11515009</v>
      </c>
      <c r="F321" s="94">
        <v>0</v>
      </c>
      <c r="G321" s="7">
        <f t="shared" si="16"/>
        <v>0</v>
      </c>
      <c r="H321" s="85">
        <f t="shared" si="15"/>
        <v>11515009</v>
      </c>
    </row>
    <row r="322" spans="1:8" ht="54" x14ac:dyDescent="0.25">
      <c r="A322" s="95" t="s">
        <v>727</v>
      </c>
      <c r="B322" s="89" t="s">
        <v>838</v>
      </c>
      <c r="C322" s="79">
        <f>VLOOKUP(A322,[2]Hoja1!$A:$F,3,0)</f>
        <v>45104</v>
      </c>
      <c r="D322" s="79">
        <v>45291</v>
      </c>
      <c r="E322" s="45">
        <v>42898735</v>
      </c>
      <c r="F322" s="94">
        <v>0</v>
      </c>
      <c r="G322" s="7">
        <f t="shared" si="16"/>
        <v>0</v>
      </c>
      <c r="H322" s="85">
        <f t="shared" si="15"/>
        <v>42898735</v>
      </c>
    </row>
    <row r="323" spans="1:8" ht="54" x14ac:dyDescent="0.25">
      <c r="A323" s="95" t="s">
        <v>728</v>
      </c>
      <c r="B323" s="89" t="s">
        <v>839</v>
      </c>
      <c r="C323" s="79">
        <f>VLOOKUP(A323,[2]Hoja1!$A:$F,3,0)</f>
        <v>45113</v>
      </c>
      <c r="D323" s="79">
        <v>45205</v>
      </c>
      <c r="E323" s="45">
        <v>148054320</v>
      </c>
      <c r="F323" s="94">
        <v>0</v>
      </c>
      <c r="G323" s="7">
        <f t="shared" si="16"/>
        <v>0</v>
      </c>
      <c r="H323" s="85">
        <f t="shared" si="15"/>
        <v>148054320</v>
      </c>
    </row>
    <row r="324" spans="1:8" ht="81" x14ac:dyDescent="0.25">
      <c r="A324" s="95" t="s">
        <v>729</v>
      </c>
      <c r="B324" s="89" t="s">
        <v>840</v>
      </c>
      <c r="C324" s="79">
        <f>VLOOKUP(A324,[2]Hoja1!$A:$F,3,0)</f>
        <v>45117</v>
      </c>
      <c r="D324" s="79">
        <v>45291</v>
      </c>
      <c r="E324" s="45">
        <v>109708683</v>
      </c>
      <c r="F324" s="94">
        <v>0</v>
      </c>
      <c r="G324" s="7">
        <f t="shared" si="16"/>
        <v>0</v>
      </c>
      <c r="H324" s="85">
        <f t="shared" si="15"/>
        <v>109708683</v>
      </c>
    </row>
    <row r="325" spans="1:8" ht="94.5" x14ac:dyDescent="0.25">
      <c r="A325" s="95" t="s">
        <v>730</v>
      </c>
      <c r="B325" s="89" t="s">
        <v>841</v>
      </c>
      <c r="C325" s="79">
        <f>VLOOKUP(A325,[2]Hoja1!$A:$F,3,0)</f>
        <v>45106</v>
      </c>
      <c r="D325" s="79">
        <v>45291</v>
      </c>
      <c r="E325" s="45">
        <v>26988574</v>
      </c>
      <c r="F325" s="94">
        <v>0</v>
      </c>
      <c r="G325" s="7">
        <f t="shared" si="16"/>
        <v>0</v>
      </c>
      <c r="H325" s="85">
        <f t="shared" si="15"/>
        <v>26988574</v>
      </c>
    </row>
    <row r="326" spans="1:8" ht="81" x14ac:dyDescent="0.25">
      <c r="A326" s="95" t="s">
        <v>731</v>
      </c>
      <c r="B326" s="89" t="s">
        <v>842</v>
      </c>
      <c r="C326" s="79">
        <f>VLOOKUP(A326,[2]Hoja1!$A:$F,3,0)</f>
        <v>45106</v>
      </c>
      <c r="D326" s="79">
        <v>45291</v>
      </c>
      <c r="E326" s="45">
        <v>30862250</v>
      </c>
      <c r="F326" s="94">
        <v>0</v>
      </c>
      <c r="G326" s="7">
        <f t="shared" si="16"/>
        <v>0</v>
      </c>
      <c r="H326" s="85">
        <f t="shared" ref="H326:H338" si="17">+E326-F326</f>
        <v>30862250</v>
      </c>
    </row>
    <row r="327" spans="1:8" ht="54" x14ac:dyDescent="0.25">
      <c r="A327" s="95" t="s">
        <v>732</v>
      </c>
      <c r="B327" s="89" t="s">
        <v>790</v>
      </c>
      <c r="C327" s="79">
        <f>VLOOKUP(A327,[2]Hoja1!$A:$F,3,0)</f>
        <v>45106</v>
      </c>
      <c r="D327" s="79">
        <v>45291</v>
      </c>
      <c r="E327" s="45">
        <v>26988574</v>
      </c>
      <c r="F327" s="94">
        <v>0</v>
      </c>
      <c r="G327" s="7">
        <f t="shared" si="16"/>
        <v>0</v>
      </c>
      <c r="H327" s="85">
        <f t="shared" si="17"/>
        <v>26988574</v>
      </c>
    </row>
    <row r="328" spans="1:8" ht="54" x14ac:dyDescent="0.25">
      <c r="A328" s="95" t="s">
        <v>733</v>
      </c>
      <c r="B328" s="89" t="s">
        <v>790</v>
      </c>
      <c r="C328" s="79">
        <f>VLOOKUP(A328,[2]Hoja1!$A:$F,3,0)</f>
        <v>45106</v>
      </c>
      <c r="D328" s="79">
        <v>45291</v>
      </c>
      <c r="E328" s="45">
        <v>26988574</v>
      </c>
      <c r="F328" s="94">
        <v>0</v>
      </c>
      <c r="G328" s="7">
        <f t="shared" si="16"/>
        <v>0</v>
      </c>
      <c r="H328" s="85">
        <f t="shared" si="17"/>
        <v>26988574</v>
      </c>
    </row>
    <row r="329" spans="1:8" ht="54" x14ac:dyDescent="0.25">
      <c r="A329" s="95" t="s">
        <v>734</v>
      </c>
      <c r="B329" s="89" t="s">
        <v>763</v>
      </c>
      <c r="C329" s="79">
        <f>VLOOKUP(A329,[2]Hoja1!$A:$F,3,0)</f>
        <v>45106</v>
      </c>
      <c r="D329" s="79">
        <v>45291</v>
      </c>
      <c r="E329" s="45">
        <v>15107984</v>
      </c>
      <c r="F329" s="94">
        <v>0</v>
      </c>
      <c r="G329" s="7">
        <f t="shared" si="16"/>
        <v>0</v>
      </c>
      <c r="H329" s="85">
        <f t="shared" si="17"/>
        <v>15107984</v>
      </c>
    </row>
    <row r="330" spans="1:8" ht="54" x14ac:dyDescent="0.25">
      <c r="A330" s="95" t="s">
        <v>735</v>
      </c>
      <c r="B330" s="89" t="s">
        <v>763</v>
      </c>
      <c r="C330" s="79">
        <f>VLOOKUP(A330,[2]Hoja1!$A:$F,3,0)</f>
        <v>45106</v>
      </c>
      <c r="D330" s="79">
        <v>45291</v>
      </c>
      <c r="E330" s="45">
        <v>15107984</v>
      </c>
      <c r="F330" s="94">
        <v>0</v>
      </c>
      <c r="G330" s="7">
        <f t="shared" si="16"/>
        <v>0</v>
      </c>
      <c r="H330" s="85">
        <f t="shared" si="17"/>
        <v>15107984</v>
      </c>
    </row>
    <row r="331" spans="1:8" ht="67.5" x14ac:dyDescent="0.25">
      <c r="A331" s="95" t="s">
        <v>736</v>
      </c>
      <c r="B331" s="89" t="s">
        <v>14</v>
      </c>
      <c r="C331" s="79">
        <f>VLOOKUP(A331,[2]Hoja1!$A:$F,3,0)</f>
        <v>45106</v>
      </c>
      <c r="D331" s="79">
        <v>45291</v>
      </c>
      <c r="E331" s="45">
        <v>15107984</v>
      </c>
      <c r="F331" s="94">
        <v>0</v>
      </c>
      <c r="G331" s="7">
        <f t="shared" ref="G331:G338" si="18">F331/E331</f>
        <v>0</v>
      </c>
      <c r="H331" s="85">
        <f t="shared" si="17"/>
        <v>15107984</v>
      </c>
    </row>
    <row r="332" spans="1:8" ht="67.5" x14ac:dyDescent="0.25">
      <c r="A332" s="95" t="s">
        <v>737</v>
      </c>
      <c r="B332" s="89" t="s">
        <v>792</v>
      </c>
      <c r="C332" s="79">
        <f>VLOOKUP(A332,[2]Hoja1!$A:$F,3,0)</f>
        <v>45111</v>
      </c>
      <c r="D332" s="79">
        <v>45291</v>
      </c>
      <c r="E332" s="45">
        <v>14692929</v>
      </c>
      <c r="F332" s="94">
        <v>0</v>
      </c>
      <c r="G332" s="7">
        <f t="shared" si="18"/>
        <v>0</v>
      </c>
      <c r="H332" s="85">
        <f t="shared" si="17"/>
        <v>14692929</v>
      </c>
    </row>
    <row r="333" spans="1:8" ht="54" x14ac:dyDescent="0.25">
      <c r="A333" s="95" t="s">
        <v>738</v>
      </c>
      <c r="B333" s="89" t="s">
        <v>843</v>
      </c>
      <c r="C333" s="79">
        <f>VLOOKUP(A333,[2]Hoja1!$A:$F,3,0)</f>
        <v>45111</v>
      </c>
      <c r="D333" s="79">
        <v>45291</v>
      </c>
      <c r="E333" s="45">
        <v>30014386</v>
      </c>
      <c r="F333" s="94">
        <v>0</v>
      </c>
      <c r="G333" s="7">
        <f t="shared" si="18"/>
        <v>0</v>
      </c>
      <c r="H333" s="85">
        <f t="shared" si="17"/>
        <v>30014386</v>
      </c>
    </row>
    <row r="334" spans="1:8" ht="40.5" x14ac:dyDescent="0.25">
      <c r="A334" s="95" t="s">
        <v>739</v>
      </c>
      <c r="B334" s="89" t="s">
        <v>10</v>
      </c>
      <c r="C334" s="79">
        <f>VLOOKUP(A334,[2]Hoja1!$A:$F,3,0)</f>
        <v>45111</v>
      </c>
      <c r="D334" s="79">
        <v>45291</v>
      </c>
      <c r="E334" s="45">
        <v>14692929</v>
      </c>
      <c r="F334" s="94">
        <v>0</v>
      </c>
      <c r="G334" s="7">
        <f t="shared" si="18"/>
        <v>0</v>
      </c>
      <c r="H334" s="85">
        <f t="shared" si="17"/>
        <v>14692929</v>
      </c>
    </row>
    <row r="335" spans="1:8" ht="67.5" x14ac:dyDescent="0.25">
      <c r="A335" s="95" t="s">
        <v>740</v>
      </c>
      <c r="B335" s="89" t="s">
        <v>844</v>
      </c>
      <c r="C335" s="79">
        <f>VLOOKUP(A335,[2]Hoja1!$A:$F,3,0)</f>
        <v>45111</v>
      </c>
      <c r="D335" s="79">
        <v>45291</v>
      </c>
      <c r="E335" s="45">
        <v>14692929</v>
      </c>
      <c r="F335" s="94">
        <v>0</v>
      </c>
      <c r="G335" s="7">
        <f t="shared" si="18"/>
        <v>0</v>
      </c>
      <c r="H335" s="85">
        <f t="shared" si="17"/>
        <v>14692929</v>
      </c>
    </row>
    <row r="336" spans="1:8" ht="54" x14ac:dyDescent="0.25">
      <c r="A336" s="95" t="s">
        <v>741</v>
      </c>
      <c r="B336" s="89" t="s">
        <v>845</v>
      </c>
      <c r="C336" s="79">
        <f>VLOOKUP(A336,[2]Hoja1!$A:$F,3,0)</f>
        <v>45113</v>
      </c>
      <c r="D336" s="79">
        <v>45291</v>
      </c>
      <c r="E336" s="45">
        <v>25950552</v>
      </c>
      <c r="F336" s="94">
        <v>0</v>
      </c>
      <c r="G336" s="7">
        <f t="shared" si="18"/>
        <v>0</v>
      </c>
      <c r="H336" s="85">
        <f t="shared" si="17"/>
        <v>25950552</v>
      </c>
    </row>
    <row r="337" spans="1:8" ht="54" x14ac:dyDescent="0.25">
      <c r="A337" s="95" t="s">
        <v>742</v>
      </c>
      <c r="B337" s="89" t="s">
        <v>846</v>
      </c>
      <c r="C337" s="79">
        <f>VLOOKUP(A337,[2]Hoja1!$A:$F,3,0)</f>
        <v>45113</v>
      </c>
      <c r="D337" s="79">
        <v>45291</v>
      </c>
      <c r="E337" s="45">
        <v>14526908</v>
      </c>
      <c r="F337" s="94">
        <v>0</v>
      </c>
      <c r="G337" s="7">
        <f t="shared" si="18"/>
        <v>0</v>
      </c>
      <c r="H337" s="85">
        <f t="shared" si="17"/>
        <v>14526908</v>
      </c>
    </row>
    <row r="338" spans="1:8" ht="67.5" x14ac:dyDescent="0.25">
      <c r="A338" s="95" t="s">
        <v>743</v>
      </c>
      <c r="B338" s="89" t="s">
        <v>847</v>
      </c>
      <c r="C338" s="79">
        <f>VLOOKUP(A338,[2]Hoja1!$A:$F,3,0)</f>
        <v>45113</v>
      </c>
      <c r="D338" s="79">
        <v>45291</v>
      </c>
      <c r="E338" s="45">
        <v>51925615</v>
      </c>
      <c r="F338" s="94">
        <v>0</v>
      </c>
      <c r="G338" s="7">
        <f t="shared" si="18"/>
        <v>0</v>
      </c>
      <c r="H338" s="85">
        <f t="shared" si="17"/>
        <v>51925615</v>
      </c>
    </row>
  </sheetData>
  <autoFilter ref="A1:H338"/>
  <conditionalFormatting sqref="D68 D58:D60">
    <cfRule type="expression" dxfId="1" priority="3">
      <formula>$Q58="Celebrado"</formula>
    </cfRule>
    <cfRule type="expression" dxfId="0" priority="4">
      <formula>$Q58="Convocado"</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H6" sqref="H6"/>
    </sheetView>
  </sheetViews>
  <sheetFormatPr baseColWidth="10" defaultRowHeight="15" x14ac:dyDescent="0.25"/>
  <cols>
    <col min="2" max="2" width="41.42578125" style="20" customWidth="1"/>
    <col min="5" max="5" width="14" customWidth="1"/>
    <col min="8" max="8" width="13" bestFit="1" customWidth="1"/>
  </cols>
  <sheetData>
    <row r="1" spans="1:8" ht="67.5" x14ac:dyDescent="0.25">
      <c r="A1" s="9" t="s">
        <v>0</v>
      </c>
      <c r="B1" s="9" t="s">
        <v>1</v>
      </c>
      <c r="C1" s="9" t="s">
        <v>2</v>
      </c>
      <c r="D1" s="9" t="s">
        <v>3</v>
      </c>
      <c r="E1" s="10" t="s">
        <v>4</v>
      </c>
      <c r="F1" s="9" t="s">
        <v>5</v>
      </c>
      <c r="G1" s="9" t="s">
        <v>6</v>
      </c>
      <c r="H1" s="9" t="s">
        <v>7</v>
      </c>
    </row>
    <row r="2" spans="1:8" ht="102" x14ac:dyDescent="0.25">
      <c r="A2" s="99" t="s">
        <v>407</v>
      </c>
      <c r="B2" s="41" t="s">
        <v>444</v>
      </c>
      <c r="C2" s="3"/>
      <c r="D2" s="4"/>
      <c r="E2" s="71">
        <v>2000000000</v>
      </c>
      <c r="F2" s="6">
        <v>0</v>
      </c>
      <c r="G2" s="7">
        <f>F2/E2</f>
        <v>0</v>
      </c>
      <c r="H2" s="71">
        <f>+E2-F2</f>
        <v>2000000000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workbookViewId="0">
      <selection activeCell="G6" sqref="G6:H6"/>
    </sheetView>
  </sheetViews>
  <sheetFormatPr baseColWidth="10" defaultRowHeight="15" x14ac:dyDescent="0.25"/>
  <cols>
    <col min="1" max="1" width="15" customWidth="1"/>
    <col min="2" max="2" width="64.7109375" style="20" customWidth="1"/>
    <col min="3" max="3" width="7.140625" bestFit="1" customWidth="1"/>
    <col min="4" max="4" width="10.42578125" bestFit="1" customWidth="1"/>
    <col min="5" max="5" width="11.140625" bestFit="1" customWidth="1"/>
    <col min="6" max="6" width="15.140625" bestFit="1" customWidth="1"/>
    <col min="7" max="7" width="10.140625" style="39" bestFit="1" customWidth="1"/>
    <col min="8" max="8" width="11.5703125" bestFit="1" customWidth="1"/>
    <col min="9" max="9" width="15.42578125" customWidth="1"/>
    <col min="10" max="10" width="11.85546875" bestFit="1" customWidth="1"/>
    <col min="11" max="11" width="11.140625" bestFit="1" customWidth="1"/>
  </cols>
  <sheetData>
    <row r="1" spans="1:10" ht="54" x14ac:dyDescent="0.25">
      <c r="A1" s="9" t="s">
        <v>0</v>
      </c>
      <c r="B1" s="9" t="s">
        <v>1</v>
      </c>
      <c r="C1" s="9" t="s">
        <v>2</v>
      </c>
      <c r="D1" s="9" t="s">
        <v>3</v>
      </c>
      <c r="E1" s="10" t="s">
        <v>4</v>
      </c>
      <c r="F1" s="9" t="s">
        <v>5</v>
      </c>
      <c r="G1" s="38" t="s">
        <v>6</v>
      </c>
      <c r="H1" s="9" t="s">
        <v>7</v>
      </c>
    </row>
    <row r="2" spans="1:10" ht="40.5" x14ac:dyDescent="0.25">
      <c r="A2" s="11" t="s">
        <v>41</v>
      </c>
      <c r="B2" s="16" t="s">
        <v>10</v>
      </c>
      <c r="C2" s="21">
        <v>44930</v>
      </c>
      <c r="D2" s="24">
        <v>45077</v>
      </c>
      <c r="E2" s="5">
        <v>12202602</v>
      </c>
      <c r="F2" s="37">
        <v>4731621</v>
      </c>
      <c r="G2" s="43">
        <f>F2/E2</f>
        <v>0.38775508698882416</v>
      </c>
      <c r="H2" s="37">
        <f>+E2-F2</f>
        <v>7470981</v>
      </c>
      <c r="J2" s="44"/>
    </row>
    <row r="3" spans="1:10" ht="54" x14ac:dyDescent="0.25">
      <c r="A3" s="12" t="s">
        <v>29</v>
      </c>
      <c r="B3" s="31" t="s">
        <v>230</v>
      </c>
      <c r="C3" s="22">
        <v>44930</v>
      </c>
      <c r="D3" s="24">
        <v>45291</v>
      </c>
      <c r="E3" s="5">
        <v>90797988</v>
      </c>
      <c r="F3" s="37">
        <v>14497158</v>
      </c>
      <c r="G3" s="43">
        <f t="shared" ref="G3:G66" si="0">F3/E3</f>
        <v>0.15966386832272098</v>
      </c>
      <c r="H3" s="37">
        <f t="shared" ref="H3:H66" si="1">+E3-F3</f>
        <v>76300830</v>
      </c>
      <c r="J3" s="44"/>
    </row>
    <row r="4" spans="1:10" ht="54" x14ac:dyDescent="0.25">
      <c r="A4" s="11" t="s">
        <v>40</v>
      </c>
      <c r="B4" s="16" t="s">
        <v>238</v>
      </c>
      <c r="C4" s="21">
        <v>44930</v>
      </c>
      <c r="D4" s="24">
        <v>45077</v>
      </c>
      <c r="E4" s="5">
        <v>37387407</v>
      </c>
      <c r="F4" s="37">
        <v>14497158</v>
      </c>
      <c r="G4" s="43">
        <f t="shared" si="0"/>
        <v>0.38775510695352583</v>
      </c>
      <c r="H4" s="37">
        <f t="shared" si="1"/>
        <v>22890249</v>
      </c>
      <c r="J4" s="44"/>
    </row>
    <row r="5" spans="1:10" ht="54" x14ac:dyDescent="0.25">
      <c r="A5" s="11" t="s">
        <v>43</v>
      </c>
      <c r="B5" s="16" t="s">
        <v>240</v>
      </c>
      <c r="C5" s="21">
        <v>44930</v>
      </c>
      <c r="D5" s="24">
        <v>45291</v>
      </c>
      <c r="E5" s="5">
        <v>105928255</v>
      </c>
      <c r="F5" s="37">
        <v>16912915</v>
      </c>
      <c r="G5" s="43">
        <f t="shared" si="0"/>
        <v>0.15966386871944602</v>
      </c>
      <c r="H5" s="37">
        <f t="shared" si="1"/>
        <v>89015340</v>
      </c>
      <c r="J5" s="44"/>
    </row>
    <row r="6" spans="1:10" ht="40.5" x14ac:dyDescent="0.25">
      <c r="A6" s="11" t="s">
        <v>44</v>
      </c>
      <c r="B6" s="16" t="s">
        <v>241</v>
      </c>
      <c r="C6" s="21">
        <v>44930</v>
      </c>
      <c r="D6" s="24">
        <v>44977</v>
      </c>
      <c r="E6" s="5">
        <v>37387407</v>
      </c>
      <c r="F6" s="37">
        <v>11953797</v>
      </c>
      <c r="G6" s="43">
        <f t="shared" si="0"/>
        <v>0.31972789661502871</v>
      </c>
      <c r="H6" s="37">
        <f t="shared" si="1"/>
        <v>25433610</v>
      </c>
      <c r="J6" s="44"/>
    </row>
    <row r="7" spans="1:10" ht="54" x14ac:dyDescent="0.25">
      <c r="A7" s="12" t="s">
        <v>31</v>
      </c>
      <c r="B7" s="32" t="s">
        <v>232</v>
      </c>
      <c r="C7" s="22">
        <v>44930</v>
      </c>
      <c r="D7" s="24">
        <v>45291</v>
      </c>
      <c r="E7" s="5">
        <v>83232872</v>
      </c>
      <c r="F7" s="37">
        <v>13289282</v>
      </c>
      <c r="G7" s="43">
        <f t="shared" si="0"/>
        <v>0.159663864536598</v>
      </c>
      <c r="H7" s="37">
        <f t="shared" si="1"/>
        <v>69943590</v>
      </c>
      <c r="J7" s="44"/>
    </row>
    <row r="8" spans="1:10" ht="40.5" x14ac:dyDescent="0.25">
      <c r="A8" s="11" t="s">
        <v>45</v>
      </c>
      <c r="B8" s="17" t="s">
        <v>242</v>
      </c>
      <c r="C8" s="21">
        <v>44930</v>
      </c>
      <c r="D8" s="24">
        <v>45291</v>
      </c>
      <c r="E8" s="5">
        <v>52939125</v>
      </c>
      <c r="F8" s="37">
        <v>8452465</v>
      </c>
      <c r="G8" s="43">
        <f t="shared" si="0"/>
        <v>0.15966385919676609</v>
      </c>
      <c r="H8" s="37">
        <f t="shared" si="1"/>
        <v>44486660</v>
      </c>
      <c r="J8" s="44"/>
    </row>
    <row r="9" spans="1:10" ht="54" x14ac:dyDescent="0.25">
      <c r="A9" s="12" t="s">
        <v>30</v>
      </c>
      <c r="B9" s="32" t="s">
        <v>231</v>
      </c>
      <c r="C9" s="22">
        <v>44930</v>
      </c>
      <c r="D9" s="24">
        <v>45291</v>
      </c>
      <c r="E9" s="5">
        <v>105928255</v>
      </c>
      <c r="F9" s="37">
        <v>16912915</v>
      </c>
      <c r="G9" s="43">
        <f t="shared" si="0"/>
        <v>0.15966386871944602</v>
      </c>
      <c r="H9" s="37">
        <f t="shared" si="1"/>
        <v>89015340</v>
      </c>
      <c r="J9" s="44"/>
    </row>
    <row r="10" spans="1:10" ht="54" x14ac:dyDescent="0.25">
      <c r="A10" s="11" t="s">
        <v>46</v>
      </c>
      <c r="B10" s="17" t="s">
        <v>243</v>
      </c>
      <c r="C10" s="21">
        <v>44930</v>
      </c>
      <c r="D10" s="24">
        <v>45291</v>
      </c>
      <c r="E10" s="5">
        <v>49391474</v>
      </c>
      <c r="F10" s="37">
        <v>7886034</v>
      </c>
      <c r="G10" s="43">
        <f t="shared" si="0"/>
        <v>0.15966387235173424</v>
      </c>
      <c r="H10" s="37">
        <f t="shared" si="1"/>
        <v>41505440</v>
      </c>
      <c r="J10" s="44"/>
    </row>
    <row r="11" spans="1:10" ht="54" x14ac:dyDescent="0.25">
      <c r="A11" s="12" t="s">
        <v>225</v>
      </c>
      <c r="B11" s="32" t="s">
        <v>347</v>
      </c>
      <c r="C11" s="22">
        <v>44930</v>
      </c>
      <c r="D11" s="24">
        <v>45077</v>
      </c>
      <c r="E11" s="5">
        <v>12202602</v>
      </c>
      <c r="F11" s="37">
        <v>4731621</v>
      </c>
      <c r="G11" s="43">
        <f t="shared" si="0"/>
        <v>0.38775508698882416</v>
      </c>
      <c r="H11" s="37">
        <f t="shared" si="1"/>
        <v>7470981</v>
      </c>
      <c r="J11" s="44"/>
    </row>
    <row r="12" spans="1:10" ht="40.5" x14ac:dyDescent="0.25">
      <c r="A12" s="11" t="s">
        <v>42</v>
      </c>
      <c r="B12" s="17" t="s">
        <v>239</v>
      </c>
      <c r="C12" s="21">
        <v>44930</v>
      </c>
      <c r="D12" s="24">
        <v>45291</v>
      </c>
      <c r="E12" s="5">
        <v>49391474</v>
      </c>
      <c r="F12" s="37">
        <v>7886034</v>
      </c>
      <c r="G12" s="43">
        <f t="shared" si="0"/>
        <v>0.15966387235173424</v>
      </c>
      <c r="H12" s="37">
        <f t="shared" si="1"/>
        <v>41505440</v>
      </c>
      <c r="J12" s="44"/>
    </row>
    <row r="13" spans="1:10" ht="40.5" x14ac:dyDescent="0.25">
      <c r="A13" s="12" t="s">
        <v>32</v>
      </c>
      <c r="B13" s="32" t="s">
        <v>233</v>
      </c>
      <c r="C13" s="22">
        <v>44930</v>
      </c>
      <c r="D13" s="24">
        <v>45077</v>
      </c>
      <c r="E13" s="5">
        <v>20337666</v>
      </c>
      <c r="F13" s="37">
        <v>7886034</v>
      </c>
      <c r="G13" s="43">
        <f t="shared" si="0"/>
        <v>0.38775511408241242</v>
      </c>
      <c r="H13" s="37">
        <f t="shared" si="1"/>
        <v>12451632</v>
      </c>
      <c r="J13" s="44"/>
    </row>
    <row r="14" spans="1:10" ht="54" x14ac:dyDescent="0.25">
      <c r="A14" s="12" t="s">
        <v>39</v>
      </c>
      <c r="B14" s="32" t="s">
        <v>237</v>
      </c>
      <c r="C14" s="22">
        <v>44930</v>
      </c>
      <c r="D14" s="24">
        <v>45077</v>
      </c>
      <c r="E14" s="5">
        <v>31157307</v>
      </c>
      <c r="F14" s="37">
        <v>12081405</v>
      </c>
      <c r="G14" s="43">
        <f t="shared" si="0"/>
        <v>0.38775510990086531</v>
      </c>
      <c r="H14" s="37">
        <f t="shared" si="1"/>
        <v>19075902</v>
      </c>
      <c r="J14" s="44"/>
    </row>
    <row r="15" spans="1:10" ht="40.5" x14ac:dyDescent="0.25">
      <c r="A15" s="12" t="s">
        <v>35</v>
      </c>
      <c r="B15" s="32" t="s">
        <v>235</v>
      </c>
      <c r="C15" s="22">
        <v>44930</v>
      </c>
      <c r="D15" s="25">
        <v>45077</v>
      </c>
      <c r="E15" s="5">
        <v>34272359</v>
      </c>
      <c r="F15" s="37">
        <v>13289282</v>
      </c>
      <c r="G15" s="43">
        <f t="shared" si="0"/>
        <v>0.38775510025440618</v>
      </c>
      <c r="H15" s="37">
        <f t="shared" si="1"/>
        <v>20983077</v>
      </c>
      <c r="J15" s="44"/>
    </row>
    <row r="16" spans="1:10" ht="54" x14ac:dyDescent="0.25">
      <c r="A16" s="12" t="s">
        <v>38</v>
      </c>
      <c r="B16" s="32" t="s">
        <v>237</v>
      </c>
      <c r="C16" s="22">
        <v>44930</v>
      </c>
      <c r="D16" s="25">
        <v>45077</v>
      </c>
      <c r="E16" s="5">
        <v>31157307</v>
      </c>
      <c r="F16" s="37">
        <v>12081405</v>
      </c>
      <c r="G16" s="43">
        <f t="shared" si="0"/>
        <v>0.38775510990086531</v>
      </c>
      <c r="H16" s="37">
        <f t="shared" si="1"/>
        <v>19075902</v>
      </c>
      <c r="J16" s="44"/>
    </row>
    <row r="17" spans="1:10" ht="40.5" x14ac:dyDescent="0.25">
      <c r="A17" s="12" t="s">
        <v>33</v>
      </c>
      <c r="B17" s="32" t="s">
        <v>234</v>
      </c>
      <c r="C17" s="22">
        <v>44930</v>
      </c>
      <c r="D17" s="24">
        <v>45291</v>
      </c>
      <c r="E17" s="5">
        <v>105928255</v>
      </c>
      <c r="F17" s="37">
        <v>16912915</v>
      </c>
      <c r="G17" s="43">
        <f t="shared" si="0"/>
        <v>0.15966386871944602</v>
      </c>
      <c r="H17" s="37">
        <f t="shared" si="1"/>
        <v>89015340</v>
      </c>
      <c r="J17" s="44"/>
    </row>
    <row r="18" spans="1:10" ht="40.5" x14ac:dyDescent="0.25">
      <c r="A18" s="12" t="s">
        <v>36</v>
      </c>
      <c r="B18" s="32" t="s">
        <v>235</v>
      </c>
      <c r="C18" s="22">
        <v>44930</v>
      </c>
      <c r="D18" s="24">
        <v>45291</v>
      </c>
      <c r="E18" s="5">
        <v>83232872</v>
      </c>
      <c r="F18" s="37">
        <v>13289282</v>
      </c>
      <c r="G18" s="43">
        <f t="shared" si="0"/>
        <v>0.159663864536598</v>
      </c>
      <c r="H18" s="37">
        <f t="shared" si="1"/>
        <v>69943590</v>
      </c>
      <c r="J18" s="44"/>
    </row>
    <row r="19" spans="1:10" ht="40.5" x14ac:dyDescent="0.25">
      <c r="A19" s="12" t="s">
        <v>34</v>
      </c>
      <c r="B19" s="32" t="s">
        <v>235</v>
      </c>
      <c r="C19" s="22">
        <v>44930</v>
      </c>
      <c r="D19" s="24">
        <v>45291</v>
      </c>
      <c r="E19" s="5">
        <v>83232872</v>
      </c>
      <c r="F19" s="37">
        <v>13289282</v>
      </c>
      <c r="G19" s="43">
        <f t="shared" si="0"/>
        <v>0.159663864536598</v>
      </c>
      <c r="H19" s="37">
        <f t="shared" si="1"/>
        <v>69943590</v>
      </c>
      <c r="J19" s="44"/>
    </row>
    <row r="20" spans="1:10" ht="54" x14ac:dyDescent="0.25">
      <c r="A20" s="12" t="s">
        <v>37</v>
      </c>
      <c r="B20" s="32" t="s">
        <v>236</v>
      </c>
      <c r="C20" s="22">
        <v>44930</v>
      </c>
      <c r="D20" s="25">
        <v>45077</v>
      </c>
      <c r="E20" s="5">
        <v>31157307</v>
      </c>
      <c r="F20" s="37">
        <v>12081405</v>
      </c>
      <c r="G20" s="43">
        <f t="shared" si="0"/>
        <v>0.38775510990086531</v>
      </c>
      <c r="H20" s="37">
        <f t="shared" si="1"/>
        <v>19075902</v>
      </c>
      <c r="J20" s="44"/>
    </row>
    <row r="21" spans="1:10" ht="40.5" x14ac:dyDescent="0.25">
      <c r="A21" s="12" t="s">
        <v>49</v>
      </c>
      <c r="B21" s="32" t="s">
        <v>246</v>
      </c>
      <c r="C21" s="22">
        <v>44930</v>
      </c>
      <c r="D21" s="25">
        <v>45077</v>
      </c>
      <c r="E21" s="5">
        <v>34272359</v>
      </c>
      <c r="F21" s="37">
        <v>13289282</v>
      </c>
      <c r="G21" s="43">
        <f t="shared" si="0"/>
        <v>0.38775510025440618</v>
      </c>
      <c r="H21" s="37">
        <f t="shared" si="1"/>
        <v>20983077</v>
      </c>
      <c r="J21" s="44"/>
    </row>
    <row r="22" spans="1:10" ht="54" x14ac:dyDescent="0.25">
      <c r="A22" s="11" t="s">
        <v>47</v>
      </c>
      <c r="B22" s="17" t="s">
        <v>244</v>
      </c>
      <c r="C22" s="21">
        <v>44930</v>
      </c>
      <c r="D22" s="25">
        <v>45077</v>
      </c>
      <c r="E22" s="5">
        <v>20337666</v>
      </c>
      <c r="F22" s="37">
        <v>7886034</v>
      </c>
      <c r="G22" s="43">
        <f t="shared" si="0"/>
        <v>0.38775511408241242</v>
      </c>
      <c r="H22" s="37">
        <f t="shared" si="1"/>
        <v>12451632</v>
      </c>
      <c r="J22" s="44"/>
    </row>
    <row r="23" spans="1:10" ht="54" x14ac:dyDescent="0.25">
      <c r="A23" s="11" t="s">
        <v>48</v>
      </c>
      <c r="B23" s="17" t="s">
        <v>245</v>
      </c>
      <c r="C23" s="21">
        <v>44930</v>
      </c>
      <c r="D23" s="25">
        <v>45077</v>
      </c>
      <c r="E23" s="5">
        <v>20337666</v>
      </c>
      <c r="F23" s="37">
        <v>7886034</v>
      </c>
      <c r="G23" s="43">
        <f t="shared" si="0"/>
        <v>0.38775511408241242</v>
      </c>
      <c r="H23" s="37">
        <f t="shared" si="1"/>
        <v>12451632</v>
      </c>
      <c r="J23" s="44"/>
    </row>
    <row r="24" spans="1:10" ht="54" x14ac:dyDescent="0.25">
      <c r="A24" s="11" t="s">
        <v>83</v>
      </c>
      <c r="B24" s="17" t="s">
        <v>11</v>
      </c>
      <c r="C24" s="21">
        <v>44931</v>
      </c>
      <c r="D24" s="24">
        <v>45077</v>
      </c>
      <c r="E24" s="5">
        <v>27848113</v>
      </c>
      <c r="F24" s="37">
        <v>10681468</v>
      </c>
      <c r="G24" s="43">
        <f t="shared" si="0"/>
        <v>0.38356164383561642</v>
      </c>
      <c r="H24" s="37">
        <f t="shared" si="1"/>
        <v>17166645</v>
      </c>
      <c r="J24" s="44"/>
    </row>
    <row r="25" spans="1:10" ht="40.5" x14ac:dyDescent="0.25">
      <c r="A25" s="11" t="s">
        <v>80</v>
      </c>
      <c r="B25" s="17" t="s">
        <v>10</v>
      </c>
      <c r="C25" s="21">
        <v>44931</v>
      </c>
      <c r="D25" s="24">
        <v>45077</v>
      </c>
      <c r="E25" s="5">
        <v>12119591</v>
      </c>
      <c r="F25" s="37">
        <v>4648610</v>
      </c>
      <c r="G25" s="43">
        <f t="shared" si="0"/>
        <v>0.38356162349042966</v>
      </c>
      <c r="H25" s="37">
        <f t="shared" si="1"/>
        <v>7470981</v>
      </c>
      <c r="J25" s="44"/>
    </row>
    <row r="26" spans="1:10" ht="67.5" x14ac:dyDescent="0.25">
      <c r="A26" s="11" t="s">
        <v>89</v>
      </c>
      <c r="B26" s="17" t="s">
        <v>276</v>
      </c>
      <c r="C26" s="21">
        <v>44931</v>
      </c>
      <c r="D26" s="24">
        <v>45291</v>
      </c>
      <c r="E26" s="5">
        <v>120735834</v>
      </c>
      <c r="F26" s="37">
        <v>18992154</v>
      </c>
      <c r="G26" s="43">
        <f t="shared" si="0"/>
        <v>0.157303373578386</v>
      </c>
      <c r="H26" s="37">
        <f t="shared" si="1"/>
        <v>101743680</v>
      </c>
      <c r="J26" s="44"/>
    </row>
    <row r="27" spans="1:10" ht="40.5" x14ac:dyDescent="0.25">
      <c r="A27" s="11" t="s">
        <v>79</v>
      </c>
      <c r="B27" s="17" t="s">
        <v>269</v>
      </c>
      <c r="C27" s="21">
        <v>44931</v>
      </c>
      <c r="D27" s="24">
        <v>45291</v>
      </c>
      <c r="E27" s="5">
        <v>49253122</v>
      </c>
      <c r="F27" s="37">
        <v>7747682</v>
      </c>
      <c r="G27" s="43">
        <f t="shared" si="0"/>
        <v>0.15730336850524926</v>
      </c>
      <c r="H27" s="37">
        <f t="shared" si="1"/>
        <v>41505440</v>
      </c>
      <c r="J27" s="44"/>
    </row>
    <row r="28" spans="1:10" ht="54" x14ac:dyDescent="0.25">
      <c r="A28" s="11" t="s">
        <v>50</v>
      </c>
      <c r="B28" s="17" t="s">
        <v>247</v>
      </c>
      <c r="C28" s="21">
        <v>44931</v>
      </c>
      <c r="D28" s="24">
        <v>45291</v>
      </c>
      <c r="E28" s="5">
        <v>75455790</v>
      </c>
      <c r="F28" s="37">
        <v>12081405</v>
      </c>
      <c r="G28" s="43">
        <f t="shared" si="0"/>
        <v>0.16011236513460397</v>
      </c>
      <c r="H28" s="37">
        <f t="shared" si="1"/>
        <v>63374385</v>
      </c>
      <c r="J28" s="44"/>
    </row>
    <row r="29" spans="1:10" ht="40.5" x14ac:dyDescent="0.25">
      <c r="A29" s="11" t="s">
        <v>77</v>
      </c>
      <c r="B29" s="17" t="s">
        <v>267</v>
      </c>
      <c r="C29" s="21">
        <v>44931</v>
      </c>
      <c r="D29" s="24">
        <v>44960</v>
      </c>
      <c r="E29" s="5">
        <v>27848113</v>
      </c>
      <c r="F29" s="37">
        <v>5531475</v>
      </c>
      <c r="G29" s="43">
        <f t="shared" si="0"/>
        <v>0.19863015494083927</v>
      </c>
      <c r="H29" s="37">
        <f t="shared" si="1"/>
        <v>22316638</v>
      </c>
      <c r="J29" s="44"/>
    </row>
    <row r="30" spans="1:10" ht="54" x14ac:dyDescent="0.25">
      <c r="A30" s="11" t="s">
        <v>78</v>
      </c>
      <c r="B30" s="17" t="s">
        <v>268</v>
      </c>
      <c r="C30" s="21">
        <v>44931</v>
      </c>
      <c r="D30" s="24">
        <v>45291</v>
      </c>
      <c r="E30" s="5">
        <v>120735834</v>
      </c>
      <c r="F30" s="37">
        <v>18992154</v>
      </c>
      <c r="G30" s="43">
        <f t="shared" si="0"/>
        <v>0.157303373578386</v>
      </c>
      <c r="H30" s="37">
        <f t="shared" si="1"/>
        <v>101743680</v>
      </c>
      <c r="J30" s="44"/>
    </row>
    <row r="31" spans="1:10" ht="67.5" x14ac:dyDescent="0.25">
      <c r="A31" s="11" t="s">
        <v>81</v>
      </c>
      <c r="B31" s="17" t="s">
        <v>270</v>
      </c>
      <c r="C31" s="21">
        <v>44931</v>
      </c>
      <c r="D31" s="24">
        <v>45291</v>
      </c>
      <c r="E31" s="5">
        <v>120735834</v>
      </c>
      <c r="F31" s="37">
        <v>18992154</v>
      </c>
      <c r="G31" s="43">
        <f t="shared" si="0"/>
        <v>0.157303373578386</v>
      </c>
      <c r="H31" s="37">
        <f t="shared" si="1"/>
        <v>101743680</v>
      </c>
      <c r="J31" s="44"/>
    </row>
    <row r="32" spans="1:10" ht="54" x14ac:dyDescent="0.25">
      <c r="A32" s="11" t="s">
        <v>98</v>
      </c>
      <c r="B32" s="17" t="s">
        <v>285</v>
      </c>
      <c r="C32" s="21">
        <v>44931</v>
      </c>
      <c r="D32" s="24">
        <v>45291</v>
      </c>
      <c r="E32" s="5">
        <v>82999727</v>
      </c>
      <c r="F32" s="37">
        <v>13056137</v>
      </c>
      <c r="G32" s="43">
        <f t="shared" si="0"/>
        <v>0.15730337281711781</v>
      </c>
      <c r="H32" s="37">
        <f t="shared" si="1"/>
        <v>69943590</v>
      </c>
      <c r="J32" s="44"/>
    </row>
    <row r="33" spans="1:10" ht="40.5" x14ac:dyDescent="0.25">
      <c r="A33" s="11" t="s">
        <v>82</v>
      </c>
      <c r="B33" s="17" t="s">
        <v>28</v>
      </c>
      <c r="C33" s="21">
        <v>44931</v>
      </c>
      <c r="D33" s="24">
        <v>45077</v>
      </c>
      <c r="E33" s="5">
        <v>27848113</v>
      </c>
      <c r="F33" s="37">
        <v>10681468</v>
      </c>
      <c r="G33" s="43">
        <f t="shared" si="0"/>
        <v>0.38356164383561642</v>
      </c>
      <c r="H33" s="37">
        <f t="shared" si="1"/>
        <v>17166645</v>
      </c>
      <c r="J33" s="44"/>
    </row>
    <row r="34" spans="1:10" ht="54" x14ac:dyDescent="0.25">
      <c r="A34" s="11" t="s">
        <v>96</v>
      </c>
      <c r="B34" s="17" t="s">
        <v>283</v>
      </c>
      <c r="C34" s="21">
        <v>44931</v>
      </c>
      <c r="D34" s="24">
        <v>45291</v>
      </c>
      <c r="E34" s="5">
        <v>75455790</v>
      </c>
      <c r="F34" s="37">
        <v>11869450</v>
      </c>
      <c r="G34" s="43">
        <f t="shared" si="0"/>
        <v>0.15730336929743893</v>
      </c>
      <c r="H34" s="37">
        <f t="shared" si="1"/>
        <v>63586340</v>
      </c>
      <c r="J34" s="44"/>
    </row>
    <row r="35" spans="1:10" ht="40.5" x14ac:dyDescent="0.25">
      <c r="A35" s="11" t="s">
        <v>92</v>
      </c>
      <c r="B35" s="17" t="s">
        <v>279</v>
      </c>
      <c r="C35" s="21">
        <v>44931</v>
      </c>
      <c r="D35" s="24">
        <v>45291</v>
      </c>
      <c r="E35" s="5">
        <v>75455790</v>
      </c>
      <c r="F35" s="37">
        <v>12081405</v>
      </c>
      <c r="G35" s="43">
        <f t="shared" si="0"/>
        <v>0.16011236513460397</v>
      </c>
      <c r="H35" s="37">
        <f t="shared" si="1"/>
        <v>63374385</v>
      </c>
      <c r="J35" s="44"/>
    </row>
    <row r="36" spans="1:10" ht="54" x14ac:dyDescent="0.25">
      <c r="A36" s="11" t="s">
        <v>94</v>
      </c>
      <c r="B36" s="17" t="s">
        <v>281</v>
      </c>
      <c r="C36" s="21">
        <v>44931</v>
      </c>
      <c r="D36" s="24">
        <v>45077</v>
      </c>
      <c r="E36" s="5">
        <v>20199314</v>
      </c>
      <c r="F36" s="37">
        <v>7747682</v>
      </c>
      <c r="G36" s="43">
        <f t="shared" si="0"/>
        <v>0.3835616397665782</v>
      </c>
      <c r="H36" s="37">
        <f t="shared" si="1"/>
        <v>12451632</v>
      </c>
      <c r="J36" s="44"/>
    </row>
    <row r="37" spans="1:10" ht="40.5" x14ac:dyDescent="0.25">
      <c r="A37" s="11" t="s">
        <v>95</v>
      </c>
      <c r="B37" s="17" t="s">
        <v>282</v>
      </c>
      <c r="C37" s="23">
        <v>44931</v>
      </c>
      <c r="D37" s="24">
        <v>45077</v>
      </c>
      <c r="E37" s="5">
        <v>9709000</v>
      </c>
      <c r="F37" s="37">
        <v>3724000</v>
      </c>
      <c r="G37" s="43">
        <f t="shared" si="0"/>
        <v>0.38356164383561642</v>
      </c>
      <c r="H37" s="37">
        <f t="shared" si="1"/>
        <v>5985000</v>
      </c>
      <c r="J37" s="44"/>
    </row>
    <row r="38" spans="1:10" ht="40.5" x14ac:dyDescent="0.25">
      <c r="A38" s="11" t="s">
        <v>91</v>
      </c>
      <c r="B38" s="17" t="s">
        <v>278</v>
      </c>
      <c r="C38" s="23">
        <v>44931</v>
      </c>
      <c r="D38" s="24">
        <v>45291</v>
      </c>
      <c r="E38" s="5">
        <v>82999727</v>
      </c>
      <c r="F38" s="37">
        <v>13056137</v>
      </c>
      <c r="G38" s="43">
        <f t="shared" si="0"/>
        <v>0.15730337281711781</v>
      </c>
      <c r="H38" s="37">
        <f t="shared" si="1"/>
        <v>69943590</v>
      </c>
      <c r="J38" s="44"/>
    </row>
    <row r="39" spans="1:10" ht="67.5" x14ac:dyDescent="0.25">
      <c r="A39" s="11" t="s">
        <v>93</v>
      </c>
      <c r="B39" s="17" t="s">
        <v>280</v>
      </c>
      <c r="C39" s="23">
        <v>44931</v>
      </c>
      <c r="D39" s="24">
        <v>45291</v>
      </c>
      <c r="E39" s="5">
        <v>27848113</v>
      </c>
      <c r="F39" s="37">
        <v>10681468</v>
      </c>
      <c r="G39" s="43">
        <f t="shared" si="0"/>
        <v>0.38356164383561642</v>
      </c>
      <c r="H39" s="37">
        <f t="shared" si="1"/>
        <v>17166645</v>
      </c>
      <c r="J39" s="44"/>
    </row>
    <row r="40" spans="1:10" ht="40.5" x14ac:dyDescent="0.25">
      <c r="A40" s="11" t="s">
        <v>90</v>
      </c>
      <c r="B40" s="17" t="s">
        <v>277</v>
      </c>
      <c r="C40" s="23">
        <v>44931</v>
      </c>
      <c r="D40" s="24">
        <v>45291</v>
      </c>
      <c r="E40" s="5">
        <v>82999727</v>
      </c>
      <c r="F40" s="37">
        <v>13056137</v>
      </c>
      <c r="G40" s="43">
        <f t="shared" si="0"/>
        <v>0.15730337281711781</v>
      </c>
      <c r="H40" s="37">
        <f t="shared" si="1"/>
        <v>69943590</v>
      </c>
      <c r="J40" s="44"/>
    </row>
    <row r="41" spans="1:10" ht="54" x14ac:dyDescent="0.25">
      <c r="A41" s="11" t="s">
        <v>99</v>
      </c>
      <c r="B41" s="17" t="s">
        <v>286</v>
      </c>
      <c r="C41" s="23">
        <v>44931</v>
      </c>
      <c r="D41" s="24">
        <v>45077</v>
      </c>
      <c r="E41" s="5">
        <v>24757629</v>
      </c>
      <c r="F41" s="37">
        <v>9496077</v>
      </c>
      <c r="G41" s="43">
        <f t="shared" si="0"/>
        <v>0.3835616488154015</v>
      </c>
      <c r="H41" s="37">
        <f t="shared" si="1"/>
        <v>15261552</v>
      </c>
      <c r="J41" s="44"/>
    </row>
    <row r="42" spans="1:10" ht="54" x14ac:dyDescent="0.25">
      <c r="A42" s="11" t="s">
        <v>86</v>
      </c>
      <c r="B42" s="17" t="s">
        <v>273</v>
      </c>
      <c r="C42" s="23">
        <v>44931</v>
      </c>
      <c r="D42" s="24">
        <v>45077</v>
      </c>
      <c r="E42" s="5">
        <v>20199314</v>
      </c>
      <c r="F42" s="37">
        <v>7747682</v>
      </c>
      <c r="G42" s="43">
        <f t="shared" si="0"/>
        <v>0.3835616397665782</v>
      </c>
      <c r="H42" s="37">
        <f t="shared" si="1"/>
        <v>12451632</v>
      </c>
      <c r="J42" s="44"/>
    </row>
    <row r="43" spans="1:10" ht="54" x14ac:dyDescent="0.25">
      <c r="A43" s="11" t="s">
        <v>87</v>
      </c>
      <c r="B43" s="17" t="s">
        <v>274</v>
      </c>
      <c r="C43" s="23">
        <v>44931</v>
      </c>
      <c r="D43" s="24">
        <v>45077</v>
      </c>
      <c r="E43" s="5">
        <v>20199314</v>
      </c>
      <c r="F43" s="37">
        <v>7747682</v>
      </c>
      <c r="G43" s="43">
        <f t="shared" si="0"/>
        <v>0.3835616397665782</v>
      </c>
      <c r="H43" s="37">
        <f t="shared" si="1"/>
        <v>12451632</v>
      </c>
      <c r="J43" s="44"/>
    </row>
    <row r="44" spans="1:10" ht="40.5" x14ac:dyDescent="0.25">
      <c r="A44" s="11" t="s">
        <v>59</v>
      </c>
      <c r="B44" s="16" t="s">
        <v>255</v>
      </c>
      <c r="C44" s="24">
        <v>44931</v>
      </c>
      <c r="D44" s="24">
        <v>45077</v>
      </c>
      <c r="E44" s="5">
        <v>34039214</v>
      </c>
      <c r="F44" s="37">
        <v>13056137</v>
      </c>
      <c r="G44" s="43">
        <f t="shared" si="0"/>
        <v>0.38356164745754706</v>
      </c>
      <c r="H44" s="37">
        <f t="shared" si="1"/>
        <v>20983077</v>
      </c>
      <c r="J44" s="44"/>
    </row>
    <row r="45" spans="1:10" ht="54" x14ac:dyDescent="0.25">
      <c r="A45" s="11" t="s">
        <v>84</v>
      </c>
      <c r="B45" s="16" t="s">
        <v>271</v>
      </c>
      <c r="C45" s="24">
        <v>44931</v>
      </c>
      <c r="D45" s="24">
        <v>45291</v>
      </c>
      <c r="E45" s="5">
        <v>105631537</v>
      </c>
      <c r="F45" s="37">
        <v>16616197</v>
      </c>
      <c r="G45" s="43">
        <f t="shared" si="0"/>
        <v>0.15730337238205669</v>
      </c>
      <c r="H45" s="37">
        <f t="shared" si="1"/>
        <v>89015340</v>
      </c>
      <c r="J45" s="44"/>
    </row>
    <row r="46" spans="1:10" ht="67.5" x14ac:dyDescent="0.25">
      <c r="A46" s="11" t="s">
        <v>88</v>
      </c>
      <c r="B46" s="17" t="s">
        <v>275</v>
      </c>
      <c r="C46" s="24">
        <v>44931</v>
      </c>
      <c r="D46" s="24">
        <v>45291</v>
      </c>
      <c r="E46" s="5">
        <v>49253122</v>
      </c>
      <c r="F46" s="37">
        <v>7747682</v>
      </c>
      <c r="G46" s="43">
        <f t="shared" si="0"/>
        <v>0.15730336850524926</v>
      </c>
      <c r="H46" s="37">
        <f t="shared" si="1"/>
        <v>41505440</v>
      </c>
      <c r="J46" s="44"/>
    </row>
    <row r="47" spans="1:10" ht="40.5" x14ac:dyDescent="0.25">
      <c r="A47" s="11" t="s">
        <v>85</v>
      </c>
      <c r="B47" s="17" t="s">
        <v>272</v>
      </c>
      <c r="C47" s="24">
        <v>44931</v>
      </c>
      <c r="D47" s="24">
        <v>45077</v>
      </c>
      <c r="E47" s="5">
        <v>27848113</v>
      </c>
      <c r="F47" s="37">
        <v>10681468</v>
      </c>
      <c r="G47" s="43">
        <f t="shared" si="0"/>
        <v>0.38356164383561642</v>
      </c>
      <c r="H47" s="37">
        <f t="shared" si="1"/>
        <v>17166645</v>
      </c>
      <c r="J47" s="44"/>
    </row>
    <row r="48" spans="1:10" ht="40.5" x14ac:dyDescent="0.25">
      <c r="A48" s="11" t="s">
        <v>70</v>
      </c>
      <c r="B48" s="16" t="s">
        <v>261</v>
      </c>
      <c r="C48" s="24">
        <v>44931</v>
      </c>
      <c r="D48" s="24">
        <v>45077</v>
      </c>
      <c r="E48" s="5">
        <v>24757629</v>
      </c>
      <c r="F48" s="37">
        <v>9496077</v>
      </c>
      <c r="G48" s="43">
        <f t="shared" si="0"/>
        <v>0.3835616488154015</v>
      </c>
      <c r="H48" s="37">
        <f t="shared" si="1"/>
        <v>15261552</v>
      </c>
      <c r="J48" s="44"/>
    </row>
    <row r="49" spans="1:10" ht="54" x14ac:dyDescent="0.25">
      <c r="A49" s="11" t="s">
        <v>58</v>
      </c>
      <c r="B49" s="16" t="s">
        <v>254</v>
      </c>
      <c r="C49" s="24">
        <v>44931</v>
      </c>
      <c r="D49" s="24">
        <v>44942</v>
      </c>
      <c r="E49" s="5">
        <v>75455790</v>
      </c>
      <c r="F49" s="37">
        <v>2543448</v>
      </c>
      <c r="G49" s="43">
        <f t="shared" si="0"/>
        <v>3.3707791012459083E-2</v>
      </c>
      <c r="H49" s="37">
        <f t="shared" si="1"/>
        <v>72912342</v>
      </c>
      <c r="J49" s="44"/>
    </row>
    <row r="50" spans="1:10" ht="54" x14ac:dyDescent="0.25">
      <c r="A50" s="11" t="s">
        <v>71</v>
      </c>
      <c r="B50" s="16" t="s">
        <v>262</v>
      </c>
      <c r="C50" s="24">
        <v>44931</v>
      </c>
      <c r="D50" s="24">
        <v>45077</v>
      </c>
      <c r="E50" s="5">
        <v>27848113</v>
      </c>
      <c r="F50" s="37">
        <v>10681468</v>
      </c>
      <c r="G50" s="43">
        <f t="shared" si="0"/>
        <v>0.38356164383561642</v>
      </c>
      <c r="H50" s="37">
        <f t="shared" si="1"/>
        <v>17166645</v>
      </c>
      <c r="J50" s="44"/>
    </row>
    <row r="51" spans="1:10" ht="40.5" x14ac:dyDescent="0.25">
      <c r="A51" s="11" t="s">
        <v>66</v>
      </c>
      <c r="B51" s="16" t="s">
        <v>258</v>
      </c>
      <c r="C51" s="24">
        <v>44931</v>
      </c>
      <c r="D51" s="24">
        <v>45077</v>
      </c>
      <c r="E51" s="5">
        <v>27848113</v>
      </c>
      <c r="F51" s="37">
        <v>10681468</v>
      </c>
      <c r="G51" s="43">
        <f t="shared" si="0"/>
        <v>0.38356164383561642</v>
      </c>
      <c r="H51" s="37">
        <f t="shared" si="1"/>
        <v>17166645</v>
      </c>
      <c r="J51" s="44"/>
    </row>
    <row r="52" spans="1:10" ht="40.5" x14ac:dyDescent="0.25">
      <c r="A52" s="11" t="s">
        <v>69</v>
      </c>
      <c r="B52" s="16" t="s">
        <v>260</v>
      </c>
      <c r="C52" s="24">
        <v>44931</v>
      </c>
      <c r="D52" s="24">
        <v>45077</v>
      </c>
      <c r="E52" s="5">
        <v>27848113</v>
      </c>
      <c r="F52" s="37">
        <v>10681468</v>
      </c>
      <c r="G52" s="43">
        <f t="shared" si="0"/>
        <v>0.38356164383561642</v>
      </c>
      <c r="H52" s="37">
        <f t="shared" si="1"/>
        <v>17166645</v>
      </c>
      <c r="J52" s="44"/>
    </row>
    <row r="53" spans="1:10" ht="40.5" x14ac:dyDescent="0.25">
      <c r="A53" s="11" t="s">
        <v>65</v>
      </c>
      <c r="B53" s="16" t="s">
        <v>258</v>
      </c>
      <c r="C53" s="24">
        <v>44931</v>
      </c>
      <c r="D53" s="24">
        <v>45077</v>
      </c>
      <c r="E53" s="5">
        <v>27848113</v>
      </c>
      <c r="F53" s="37">
        <v>10681468</v>
      </c>
      <c r="G53" s="43">
        <f t="shared" si="0"/>
        <v>0.38356164383561642</v>
      </c>
      <c r="H53" s="37">
        <f t="shared" si="1"/>
        <v>17166645</v>
      </c>
      <c r="J53" s="44"/>
    </row>
    <row r="54" spans="1:10" ht="40.5" x14ac:dyDescent="0.25">
      <c r="A54" s="11" t="s">
        <v>72</v>
      </c>
      <c r="B54" s="16" t="s">
        <v>263</v>
      </c>
      <c r="C54" s="24">
        <v>44931</v>
      </c>
      <c r="D54" s="24">
        <v>45291</v>
      </c>
      <c r="E54" s="5">
        <v>75455790</v>
      </c>
      <c r="F54" s="37">
        <v>11869450</v>
      </c>
      <c r="G54" s="43">
        <f t="shared" si="0"/>
        <v>0.15730336929743893</v>
      </c>
      <c r="H54" s="37">
        <f t="shared" si="1"/>
        <v>63586340</v>
      </c>
      <c r="J54" s="44"/>
    </row>
    <row r="55" spans="1:10" ht="54" x14ac:dyDescent="0.25">
      <c r="A55" s="11" t="s">
        <v>60</v>
      </c>
      <c r="B55" s="16" t="s">
        <v>256</v>
      </c>
      <c r="C55" s="24">
        <v>44931</v>
      </c>
      <c r="D55" s="24">
        <v>45291</v>
      </c>
      <c r="E55" s="5">
        <v>75455790</v>
      </c>
      <c r="F55" s="37">
        <v>11869450</v>
      </c>
      <c r="G55" s="43">
        <f t="shared" si="0"/>
        <v>0.15730336929743893</v>
      </c>
      <c r="H55" s="37">
        <f t="shared" si="1"/>
        <v>63586340</v>
      </c>
      <c r="J55" s="44"/>
    </row>
    <row r="56" spans="1:10" ht="40.5" x14ac:dyDescent="0.25">
      <c r="A56" s="11" t="s">
        <v>62</v>
      </c>
      <c r="B56" s="16" t="s">
        <v>258</v>
      </c>
      <c r="C56" s="24">
        <v>44931</v>
      </c>
      <c r="D56" s="24">
        <v>45077</v>
      </c>
      <c r="E56" s="5">
        <v>21650175</v>
      </c>
      <c r="F56" s="37">
        <v>8304177</v>
      </c>
      <c r="G56" s="43">
        <f t="shared" si="0"/>
        <v>0.38356165712286389</v>
      </c>
      <c r="H56" s="37">
        <f t="shared" si="1"/>
        <v>13345998</v>
      </c>
      <c r="J56" s="44"/>
    </row>
    <row r="57" spans="1:10" ht="40.5" x14ac:dyDescent="0.25">
      <c r="A57" s="11" t="s">
        <v>63</v>
      </c>
      <c r="B57" s="16" t="s">
        <v>258</v>
      </c>
      <c r="C57" s="24">
        <v>44931</v>
      </c>
      <c r="D57" s="24">
        <v>45077</v>
      </c>
      <c r="E57" s="5">
        <v>21650175</v>
      </c>
      <c r="F57" s="37">
        <v>8304177</v>
      </c>
      <c r="G57" s="43">
        <f t="shared" si="0"/>
        <v>0.38356165712286389</v>
      </c>
      <c r="H57" s="37">
        <f t="shared" si="1"/>
        <v>13345998</v>
      </c>
      <c r="J57" s="44"/>
    </row>
    <row r="58" spans="1:10" ht="40.5" x14ac:dyDescent="0.25">
      <c r="A58" s="11" t="s">
        <v>64</v>
      </c>
      <c r="B58" s="16" t="s">
        <v>258</v>
      </c>
      <c r="C58" s="24">
        <v>44931</v>
      </c>
      <c r="D58" s="24">
        <v>45077</v>
      </c>
      <c r="E58" s="5">
        <v>21650175</v>
      </c>
      <c r="F58" s="37">
        <v>8304177</v>
      </c>
      <c r="G58" s="43">
        <f t="shared" si="0"/>
        <v>0.38356165712286389</v>
      </c>
      <c r="H58" s="37">
        <f t="shared" si="1"/>
        <v>13345998</v>
      </c>
      <c r="J58" s="44"/>
    </row>
    <row r="59" spans="1:10" ht="40.5" x14ac:dyDescent="0.25">
      <c r="A59" s="11" t="s">
        <v>67</v>
      </c>
      <c r="B59" s="16" t="s">
        <v>259</v>
      </c>
      <c r="C59" s="24">
        <v>44931</v>
      </c>
      <c r="D59" s="24">
        <v>45077</v>
      </c>
      <c r="E59" s="5">
        <v>20199314</v>
      </c>
      <c r="F59" s="37">
        <v>7747682</v>
      </c>
      <c r="G59" s="43">
        <f t="shared" si="0"/>
        <v>0.3835616397665782</v>
      </c>
      <c r="H59" s="37">
        <f t="shared" si="1"/>
        <v>12451632</v>
      </c>
      <c r="J59" s="44"/>
    </row>
    <row r="60" spans="1:10" ht="54" x14ac:dyDescent="0.25">
      <c r="A60" s="11" t="s">
        <v>54</v>
      </c>
      <c r="B60" s="17" t="s">
        <v>250</v>
      </c>
      <c r="C60" s="24">
        <v>44931</v>
      </c>
      <c r="D60" s="24">
        <v>45291</v>
      </c>
      <c r="E60" s="5">
        <v>90543652</v>
      </c>
      <c r="F60" s="37">
        <v>14242822</v>
      </c>
      <c r="G60" s="43">
        <f t="shared" si="0"/>
        <v>0.15730337450934717</v>
      </c>
      <c r="H60" s="37">
        <f t="shared" si="1"/>
        <v>76300830</v>
      </c>
      <c r="J60" s="44"/>
    </row>
    <row r="61" spans="1:10" ht="27" x14ac:dyDescent="0.25">
      <c r="A61" s="11" t="s">
        <v>61</v>
      </c>
      <c r="B61" s="16" t="s">
        <v>257</v>
      </c>
      <c r="C61" s="24">
        <v>44931</v>
      </c>
      <c r="D61" s="24">
        <v>45291</v>
      </c>
      <c r="E61" s="5">
        <v>49253122</v>
      </c>
      <c r="F61" s="37">
        <v>7747682</v>
      </c>
      <c r="G61" s="43">
        <f t="shared" si="0"/>
        <v>0.15730336850524926</v>
      </c>
      <c r="H61" s="37">
        <f t="shared" si="1"/>
        <v>41505440</v>
      </c>
      <c r="J61" s="44"/>
    </row>
    <row r="62" spans="1:10" ht="67.5" x14ac:dyDescent="0.25">
      <c r="A62" s="11" t="s">
        <v>75</v>
      </c>
      <c r="B62" s="16" t="s">
        <v>265</v>
      </c>
      <c r="C62" s="24">
        <v>44931</v>
      </c>
      <c r="D62" s="24">
        <v>45077</v>
      </c>
      <c r="E62" s="5">
        <v>12119591</v>
      </c>
      <c r="F62" s="37">
        <v>4648610</v>
      </c>
      <c r="G62" s="43">
        <f t="shared" si="0"/>
        <v>0.38356162349042966</v>
      </c>
      <c r="H62" s="37">
        <f t="shared" si="1"/>
        <v>7470981</v>
      </c>
      <c r="J62" s="44"/>
    </row>
    <row r="63" spans="1:10" ht="67.5" x14ac:dyDescent="0.25">
      <c r="A63" s="11" t="s">
        <v>76</v>
      </c>
      <c r="B63" s="17" t="s">
        <v>266</v>
      </c>
      <c r="C63" s="24">
        <v>44931</v>
      </c>
      <c r="D63" s="24">
        <v>45077</v>
      </c>
      <c r="E63" s="5">
        <v>12119591</v>
      </c>
      <c r="F63" s="37">
        <v>4648610</v>
      </c>
      <c r="G63" s="43">
        <f t="shared" si="0"/>
        <v>0.38356162349042966</v>
      </c>
      <c r="H63" s="37">
        <f t="shared" si="1"/>
        <v>7470981</v>
      </c>
      <c r="J63" s="44"/>
    </row>
    <row r="64" spans="1:10" ht="54" x14ac:dyDescent="0.25">
      <c r="A64" s="11" t="s">
        <v>55</v>
      </c>
      <c r="B64" s="17" t="s">
        <v>251</v>
      </c>
      <c r="C64" s="24">
        <v>44931</v>
      </c>
      <c r="D64" s="24">
        <v>45077</v>
      </c>
      <c r="E64" s="5">
        <v>30945352</v>
      </c>
      <c r="F64" s="37">
        <v>11869450</v>
      </c>
      <c r="G64" s="43">
        <f t="shared" si="0"/>
        <v>0.38356164117958652</v>
      </c>
      <c r="H64" s="37">
        <f t="shared" si="1"/>
        <v>19075902</v>
      </c>
      <c r="J64" s="44"/>
    </row>
    <row r="65" spans="1:10" ht="40.5" x14ac:dyDescent="0.25">
      <c r="A65" s="11" t="s">
        <v>229</v>
      </c>
      <c r="B65" s="17" t="s">
        <v>351</v>
      </c>
      <c r="C65" s="24">
        <v>44931</v>
      </c>
      <c r="D65" s="24">
        <v>45291</v>
      </c>
      <c r="E65" s="5">
        <v>60367917</v>
      </c>
      <c r="F65" s="37">
        <v>9496077</v>
      </c>
      <c r="G65" s="43">
        <f t="shared" si="0"/>
        <v>0.157303373578386</v>
      </c>
      <c r="H65" s="37">
        <f t="shared" si="1"/>
        <v>50871840</v>
      </c>
      <c r="J65" s="44"/>
    </row>
    <row r="66" spans="1:10" ht="67.5" x14ac:dyDescent="0.25">
      <c r="A66" s="11" t="s">
        <v>53</v>
      </c>
      <c r="B66" s="17" t="s">
        <v>249</v>
      </c>
      <c r="C66" s="24">
        <v>44931</v>
      </c>
      <c r="D66" s="24">
        <v>45291</v>
      </c>
      <c r="E66" s="5">
        <v>90543652</v>
      </c>
      <c r="F66" s="37">
        <v>14242822</v>
      </c>
      <c r="G66" s="43">
        <f t="shared" si="0"/>
        <v>0.15730337450934717</v>
      </c>
      <c r="H66" s="37">
        <f t="shared" si="1"/>
        <v>76300830</v>
      </c>
      <c r="J66" s="44"/>
    </row>
    <row r="67" spans="1:10" ht="67.5" x14ac:dyDescent="0.25">
      <c r="A67" s="11" t="s">
        <v>52</v>
      </c>
      <c r="B67" s="17" t="s">
        <v>248</v>
      </c>
      <c r="C67" s="24">
        <v>44931</v>
      </c>
      <c r="D67" s="24">
        <v>45291</v>
      </c>
      <c r="E67" s="5">
        <v>82999727</v>
      </c>
      <c r="F67" s="37">
        <v>13056137</v>
      </c>
      <c r="G67" s="43">
        <f t="shared" ref="G67:G130" si="2">F67/E67</f>
        <v>0.15730337281711781</v>
      </c>
      <c r="H67" s="37">
        <f t="shared" ref="H67:H130" si="3">+E67-F67</f>
        <v>69943590</v>
      </c>
      <c r="J67" s="44"/>
    </row>
    <row r="68" spans="1:10" ht="54" x14ac:dyDescent="0.25">
      <c r="A68" s="11" t="s">
        <v>51</v>
      </c>
      <c r="B68" s="17" t="s">
        <v>13</v>
      </c>
      <c r="C68" s="24">
        <v>44931</v>
      </c>
      <c r="D68" s="24">
        <v>45291</v>
      </c>
      <c r="E68" s="5">
        <v>120735834</v>
      </c>
      <c r="F68" s="37">
        <v>18992154</v>
      </c>
      <c r="G68" s="43">
        <f t="shared" si="2"/>
        <v>0.157303373578386</v>
      </c>
      <c r="H68" s="37">
        <f t="shared" si="3"/>
        <v>101743680</v>
      </c>
      <c r="J68" s="44"/>
    </row>
    <row r="69" spans="1:10" ht="40.5" x14ac:dyDescent="0.25">
      <c r="A69" s="11" t="s">
        <v>51</v>
      </c>
      <c r="B69" s="16" t="s">
        <v>264</v>
      </c>
      <c r="C69" s="24">
        <v>44932</v>
      </c>
      <c r="D69" s="24">
        <v>45077</v>
      </c>
      <c r="E69" s="5">
        <v>20060963</v>
      </c>
      <c r="F69" s="37">
        <v>7609331</v>
      </c>
      <c r="G69" s="43">
        <f t="shared" si="2"/>
        <v>0.37931035514097705</v>
      </c>
      <c r="H69" s="37">
        <f t="shared" si="3"/>
        <v>12451632</v>
      </c>
      <c r="J69" s="44"/>
    </row>
    <row r="70" spans="1:10" ht="54" x14ac:dyDescent="0.25">
      <c r="A70" s="11" t="s">
        <v>139</v>
      </c>
      <c r="B70" s="16" t="s">
        <v>300</v>
      </c>
      <c r="C70" s="24">
        <v>44937</v>
      </c>
      <c r="D70" s="24">
        <v>45291</v>
      </c>
      <c r="E70" s="5">
        <v>37124313</v>
      </c>
      <c r="F70" s="37">
        <v>5303473</v>
      </c>
      <c r="G70" s="43">
        <f t="shared" si="2"/>
        <v>0.14285713516099274</v>
      </c>
      <c r="H70" s="37">
        <f t="shared" si="3"/>
        <v>31820840</v>
      </c>
      <c r="J70" s="44"/>
    </row>
    <row r="71" spans="1:10" ht="40.5" x14ac:dyDescent="0.25">
      <c r="A71" s="11" t="s">
        <v>140</v>
      </c>
      <c r="B71" s="17" t="s">
        <v>301</v>
      </c>
      <c r="C71" s="24">
        <v>44937</v>
      </c>
      <c r="D71" s="24">
        <v>45291</v>
      </c>
      <c r="E71" s="5">
        <v>37124313</v>
      </c>
      <c r="F71" s="37">
        <v>5303473</v>
      </c>
      <c r="G71" s="43">
        <f t="shared" si="2"/>
        <v>0.14285713516099274</v>
      </c>
      <c r="H71" s="37">
        <f t="shared" si="3"/>
        <v>31820840</v>
      </c>
      <c r="J71" s="44"/>
    </row>
    <row r="72" spans="1:10" ht="54" x14ac:dyDescent="0.25">
      <c r="A72" s="11" t="s">
        <v>141</v>
      </c>
      <c r="B72" s="17" t="s">
        <v>302</v>
      </c>
      <c r="C72" s="24">
        <v>44937</v>
      </c>
      <c r="D72" s="24">
        <v>45291</v>
      </c>
      <c r="E72" s="5">
        <v>48423013</v>
      </c>
      <c r="F72" s="37">
        <v>6917573</v>
      </c>
      <c r="G72" s="43">
        <f t="shared" si="2"/>
        <v>0.14285713695676061</v>
      </c>
      <c r="H72" s="37">
        <f t="shared" si="3"/>
        <v>41505440</v>
      </c>
      <c r="J72" s="44"/>
    </row>
    <row r="73" spans="1:10" ht="40.5" x14ac:dyDescent="0.25">
      <c r="A73" s="11" t="s">
        <v>128</v>
      </c>
      <c r="B73" s="17" t="s">
        <v>10</v>
      </c>
      <c r="C73" s="24">
        <v>44937</v>
      </c>
      <c r="D73" s="24">
        <v>45077</v>
      </c>
      <c r="E73" s="5">
        <v>11621526</v>
      </c>
      <c r="F73" s="37">
        <v>4150545</v>
      </c>
      <c r="G73" s="43">
        <f t="shared" si="2"/>
        <v>0.35714285714285715</v>
      </c>
      <c r="H73" s="37">
        <f t="shared" si="3"/>
        <v>7470981</v>
      </c>
      <c r="J73" s="44"/>
    </row>
    <row r="74" spans="1:10" ht="40.5" x14ac:dyDescent="0.25">
      <c r="A74" s="11" t="s">
        <v>129</v>
      </c>
      <c r="B74" s="17" t="s">
        <v>10</v>
      </c>
      <c r="C74" s="24">
        <v>44937</v>
      </c>
      <c r="D74" s="24">
        <v>45077</v>
      </c>
      <c r="E74" s="5">
        <v>11621526</v>
      </c>
      <c r="F74" s="37">
        <v>4150545</v>
      </c>
      <c r="G74" s="43">
        <f t="shared" si="2"/>
        <v>0.35714285714285715</v>
      </c>
      <c r="H74" s="37">
        <f t="shared" si="3"/>
        <v>7470981</v>
      </c>
      <c r="J74" s="44"/>
    </row>
    <row r="75" spans="1:10" ht="40.5" x14ac:dyDescent="0.25">
      <c r="A75" s="11" t="s">
        <v>130</v>
      </c>
      <c r="B75" s="17" t="s">
        <v>10</v>
      </c>
      <c r="C75" s="24">
        <v>44937</v>
      </c>
      <c r="D75" s="24">
        <v>45077</v>
      </c>
      <c r="E75" s="5">
        <v>11621526</v>
      </c>
      <c r="F75" s="37">
        <v>4150545</v>
      </c>
      <c r="G75" s="43">
        <f t="shared" si="2"/>
        <v>0.35714285714285715</v>
      </c>
      <c r="H75" s="37">
        <f t="shared" si="3"/>
        <v>7470981</v>
      </c>
      <c r="J75" s="44"/>
    </row>
    <row r="76" spans="1:10" ht="67.5" x14ac:dyDescent="0.25">
      <c r="A76" s="11" t="s">
        <v>121</v>
      </c>
      <c r="B76" s="17" t="s">
        <v>266</v>
      </c>
      <c r="C76" s="25">
        <v>44937</v>
      </c>
      <c r="D76" s="24">
        <v>45077</v>
      </c>
      <c r="E76" s="5">
        <v>11621526</v>
      </c>
      <c r="F76" s="37">
        <v>4150545</v>
      </c>
      <c r="G76" s="43">
        <f t="shared" si="2"/>
        <v>0.35714285714285715</v>
      </c>
      <c r="H76" s="37">
        <f t="shared" si="3"/>
        <v>7470981</v>
      </c>
      <c r="J76" s="44"/>
    </row>
    <row r="77" spans="1:10" ht="54" x14ac:dyDescent="0.25">
      <c r="A77" s="11" t="s">
        <v>142</v>
      </c>
      <c r="B77" s="17" t="s">
        <v>303</v>
      </c>
      <c r="C77" s="21">
        <v>44937</v>
      </c>
      <c r="D77" s="24">
        <v>45291</v>
      </c>
      <c r="E77" s="5">
        <v>48423013</v>
      </c>
      <c r="F77" s="37">
        <v>6917573</v>
      </c>
      <c r="G77" s="43">
        <f t="shared" si="2"/>
        <v>0.14285713695676061</v>
      </c>
      <c r="H77" s="37">
        <f t="shared" si="3"/>
        <v>41505440</v>
      </c>
      <c r="J77" s="44"/>
    </row>
    <row r="78" spans="1:10" ht="54" x14ac:dyDescent="0.25">
      <c r="A78" s="11" t="s">
        <v>132</v>
      </c>
      <c r="B78" s="17" t="s">
        <v>295</v>
      </c>
      <c r="C78" s="24">
        <v>44937</v>
      </c>
      <c r="D78" s="24">
        <v>45077</v>
      </c>
      <c r="E78" s="5">
        <v>32640342</v>
      </c>
      <c r="F78" s="37">
        <v>11657265</v>
      </c>
      <c r="G78" s="43">
        <f t="shared" si="2"/>
        <v>0.35714285714285715</v>
      </c>
      <c r="H78" s="37">
        <f t="shared" si="3"/>
        <v>20983077</v>
      </c>
      <c r="J78" s="44"/>
    </row>
    <row r="79" spans="1:10" ht="54" x14ac:dyDescent="0.25">
      <c r="A79" s="11" t="s">
        <v>143</v>
      </c>
      <c r="B79" s="17" t="s">
        <v>304</v>
      </c>
      <c r="C79" s="21">
        <v>44937</v>
      </c>
      <c r="D79" s="24">
        <v>45291</v>
      </c>
      <c r="E79" s="5">
        <v>48423013</v>
      </c>
      <c r="F79" s="37">
        <v>6917573</v>
      </c>
      <c r="G79" s="43">
        <f t="shared" si="2"/>
        <v>0.14285713695676061</v>
      </c>
      <c r="H79" s="37">
        <f t="shared" si="3"/>
        <v>41505440</v>
      </c>
      <c r="J79" s="44"/>
    </row>
    <row r="80" spans="1:10" ht="67.5" x14ac:dyDescent="0.25">
      <c r="A80" s="11" t="s">
        <v>133</v>
      </c>
      <c r="B80" s="17" t="s">
        <v>296</v>
      </c>
      <c r="C80" s="24">
        <v>44937</v>
      </c>
      <c r="D80" s="24">
        <v>45291</v>
      </c>
      <c r="E80" s="5">
        <v>74184063</v>
      </c>
      <c r="F80" s="37">
        <v>10597723</v>
      </c>
      <c r="G80" s="43">
        <f t="shared" si="2"/>
        <v>0.14285713900571878</v>
      </c>
      <c r="H80" s="37">
        <f t="shared" si="3"/>
        <v>63586340</v>
      </c>
      <c r="J80" s="44"/>
    </row>
    <row r="81" spans="1:10" ht="54" x14ac:dyDescent="0.25">
      <c r="A81" s="11" t="s">
        <v>144</v>
      </c>
      <c r="B81" s="17" t="s">
        <v>305</v>
      </c>
      <c r="C81" s="21">
        <v>44937</v>
      </c>
      <c r="D81" s="24">
        <v>45291</v>
      </c>
      <c r="E81" s="5">
        <v>81600855</v>
      </c>
      <c r="F81" s="37">
        <v>11657265</v>
      </c>
      <c r="G81" s="43">
        <f t="shared" si="2"/>
        <v>0.14285714285714285</v>
      </c>
      <c r="H81" s="37">
        <f t="shared" si="3"/>
        <v>69943590</v>
      </c>
      <c r="J81" s="44"/>
    </row>
    <row r="82" spans="1:10" ht="54" x14ac:dyDescent="0.25">
      <c r="A82" s="11" t="s">
        <v>134</v>
      </c>
      <c r="B82" s="17" t="s">
        <v>297</v>
      </c>
      <c r="C82" s="25">
        <v>44937</v>
      </c>
      <c r="D82" s="24">
        <v>45077</v>
      </c>
      <c r="E82" s="5">
        <v>23740192</v>
      </c>
      <c r="F82" s="37">
        <v>8478640</v>
      </c>
      <c r="G82" s="43">
        <f t="shared" si="2"/>
        <v>0.35714285714285715</v>
      </c>
      <c r="H82" s="37">
        <f t="shared" si="3"/>
        <v>15261552</v>
      </c>
      <c r="J82" s="44"/>
    </row>
    <row r="83" spans="1:10" ht="54" x14ac:dyDescent="0.25">
      <c r="A83" s="11" t="s">
        <v>135</v>
      </c>
      <c r="B83" s="17" t="s">
        <v>298</v>
      </c>
      <c r="C83" s="25">
        <v>44937</v>
      </c>
      <c r="D83" s="24">
        <v>45077</v>
      </c>
      <c r="E83" s="5">
        <v>14849725</v>
      </c>
      <c r="F83" s="37">
        <v>5303473</v>
      </c>
      <c r="G83" s="43">
        <f t="shared" si="2"/>
        <v>0.35714284271257546</v>
      </c>
      <c r="H83" s="37">
        <f t="shared" si="3"/>
        <v>9546252</v>
      </c>
      <c r="J83" s="44"/>
    </row>
    <row r="84" spans="1:10" ht="121.5" x14ac:dyDescent="0.25">
      <c r="A84" s="11" t="s">
        <v>136</v>
      </c>
      <c r="B84" s="17" t="s">
        <v>299</v>
      </c>
      <c r="C84" s="25">
        <v>44937</v>
      </c>
      <c r="D84" s="24">
        <v>45291</v>
      </c>
      <c r="E84" s="5">
        <v>81600855</v>
      </c>
      <c r="F84" s="37">
        <v>11657265</v>
      </c>
      <c r="G84" s="43">
        <f t="shared" si="2"/>
        <v>0.14285714285714285</v>
      </c>
      <c r="H84" s="37">
        <f t="shared" si="3"/>
        <v>69943590</v>
      </c>
      <c r="J84" s="44"/>
    </row>
    <row r="85" spans="1:10" ht="66" x14ac:dyDescent="0.25">
      <c r="A85" s="11" t="s">
        <v>145</v>
      </c>
      <c r="B85" s="17" t="s">
        <v>448</v>
      </c>
      <c r="C85" s="21">
        <v>44937</v>
      </c>
      <c r="D85" s="24">
        <v>45077</v>
      </c>
      <c r="E85" s="5">
        <v>26703670</v>
      </c>
      <c r="F85" s="37">
        <v>9537025</v>
      </c>
      <c r="G85" s="43">
        <f t="shared" si="2"/>
        <v>0.35714285714285715</v>
      </c>
      <c r="H85" s="37">
        <f t="shared" si="3"/>
        <v>17166645</v>
      </c>
      <c r="J85" s="44"/>
    </row>
    <row r="86" spans="1:10" ht="54" x14ac:dyDescent="0.25">
      <c r="A86" s="11" t="s">
        <v>137</v>
      </c>
      <c r="B86" s="17" t="s">
        <v>15</v>
      </c>
      <c r="C86" s="25">
        <v>44937</v>
      </c>
      <c r="D86" s="24">
        <v>45077</v>
      </c>
      <c r="E86" s="5">
        <v>20760441</v>
      </c>
      <c r="F86" s="37">
        <v>7414443</v>
      </c>
      <c r="G86" s="43">
        <f t="shared" si="2"/>
        <v>0.35714284682102854</v>
      </c>
      <c r="H86" s="37">
        <f t="shared" si="3"/>
        <v>13345998</v>
      </c>
      <c r="J86" s="44"/>
    </row>
    <row r="87" spans="1:10" ht="40.5" x14ac:dyDescent="0.25">
      <c r="A87" s="11" t="s">
        <v>138</v>
      </c>
      <c r="B87" s="17" t="s">
        <v>12</v>
      </c>
      <c r="C87" s="25">
        <v>44937</v>
      </c>
      <c r="D87" s="24">
        <v>45077</v>
      </c>
      <c r="E87" s="5">
        <v>9310000</v>
      </c>
      <c r="F87" s="37">
        <v>3325000</v>
      </c>
      <c r="G87" s="43">
        <f t="shared" si="2"/>
        <v>0.35714285714285715</v>
      </c>
      <c r="H87" s="37">
        <f t="shared" si="3"/>
        <v>5985000</v>
      </c>
      <c r="J87" s="44"/>
    </row>
    <row r="88" spans="1:10" ht="40.5" x14ac:dyDescent="0.25">
      <c r="A88" s="11" t="s">
        <v>97</v>
      </c>
      <c r="B88" s="17" t="s">
        <v>284</v>
      </c>
      <c r="C88" s="21">
        <v>44937</v>
      </c>
      <c r="D88" s="24">
        <v>45291</v>
      </c>
      <c r="E88" s="5">
        <v>51901103</v>
      </c>
      <c r="F88" s="37">
        <v>7414443</v>
      </c>
      <c r="G88" s="43">
        <f t="shared" si="2"/>
        <v>0.14285713735216765</v>
      </c>
      <c r="H88" s="37">
        <f t="shared" si="3"/>
        <v>44486660</v>
      </c>
      <c r="J88" s="44"/>
    </row>
    <row r="89" spans="1:10" ht="54" x14ac:dyDescent="0.25">
      <c r="A89" s="11" t="s">
        <v>155</v>
      </c>
      <c r="B89" s="17" t="s">
        <v>315</v>
      </c>
      <c r="C89" s="25">
        <v>44937</v>
      </c>
      <c r="D89" s="24">
        <v>45291</v>
      </c>
      <c r="E89" s="5">
        <v>103851230</v>
      </c>
      <c r="F89" s="37">
        <v>14835890</v>
      </c>
      <c r="G89" s="43">
        <f t="shared" si="2"/>
        <v>0.14285714285714285</v>
      </c>
      <c r="H89" s="37">
        <f t="shared" si="3"/>
        <v>89015340</v>
      </c>
      <c r="J89" s="44"/>
    </row>
    <row r="90" spans="1:10" ht="54" x14ac:dyDescent="0.25">
      <c r="A90" s="11" t="s">
        <v>156</v>
      </c>
      <c r="B90" s="32" t="s">
        <v>232</v>
      </c>
      <c r="C90" s="26">
        <v>44937</v>
      </c>
      <c r="D90" s="24">
        <v>45077</v>
      </c>
      <c r="E90" s="5">
        <v>32640342</v>
      </c>
      <c r="F90" s="37">
        <v>11657265</v>
      </c>
      <c r="G90" s="43">
        <f t="shared" si="2"/>
        <v>0.35714285714285715</v>
      </c>
      <c r="H90" s="37">
        <f t="shared" si="3"/>
        <v>20983077</v>
      </c>
      <c r="J90" s="44"/>
    </row>
    <row r="91" spans="1:10" ht="40.5" x14ac:dyDescent="0.25">
      <c r="A91" s="11" t="s">
        <v>157</v>
      </c>
      <c r="B91" s="32" t="s">
        <v>317</v>
      </c>
      <c r="C91" s="26">
        <v>44937</v>
      </c>
      <c r="D91" s="24">
        <v>45077</v>
      </c>
      <c r="E91" s="5">
        <v>32640342</v>
      </c>
      <c r="F91" s="37">
        <v>11657265</v>
      </c>
      <c r="G91" s="43">
        <f t="shared" si="2"/>
        <v>0.35714285714285715</v>
      </c>
      <c r="H91" s="37">
        <f t="shared" si="3"/>
        <v>20983077</v>
      </c>
      <c r="J91" s="44"/>
    </row>
    <row r="92" spans="1:10" ht="40.5" x14ac:dyDescent="0.25">
      <c r="A92" s="11" t="s">
        <v>158</v>
      </c>
      <c r="B92" s="32" t="s">
        <v>318</v>
      </c>
      <c r="C92" s="26">
        <v>44937</v>
      </c>
      <c r="D92" s="24">
        <v>45077</v>
      </c>
      <c r="E92" s="5">
        <v>20760441</v>
      </c>
      <c r="F92" s="37">
        <v>7414443</v>
      </c>
      <c r="G92" s="43">
        <f t="shared" si="2"/>
        <v>0.35714284682102854</v>
      </c>
      <c r="H92" s="37">
        <f t="shared" si="3"/>
        <v>13345998</v>
      </c>
      <c r="J92" s="44"/>
    </row>
    <row r="93" spans="1:10" ht="40.5" x14ac:dyDescent="0.25">
      <c r="A93" s="11" t="s">
        <v>159</v>
      </c>
      <c r="B93" s="17" t="s">
        <v>319</v>
      </c>
      <c r="C93" s="25">
        <v>44937</v>
      </c>
      <c r="D93" s="24">
        <v>45077</v>
      </c>
      <c r="E93" s="5">
        <v>51901103</v>
      </c>
      <c r="F93" s="37">
        <v>7414443</v>
      </c>
      <c r="G93" s="43">
        <f t="shared" si="2"/>
        <v>0.14285713735216765</v>
      </c>
      <c r="H93" s="37">
        <f t="shared" si="3"/>
        <v>44486660</v>
      </c>
      <c r="J93" s="44"/>
    </row>
    <row r="94" spans="1:10" ht="67.5" x14ac:dyDescent="0.25">
      <c r="A94" s="11" t="s">
        <v>108</v>
      </c>
      <c r="B94" s="16" t="s">
        <v>290</v>
      </c>
      <c r="C94" s="21">
        <v>44937</v>
      </c>
      <c r="D94" s="24">
        <v>45291</v>
      </c>
      <c r="E94" s="5">
        <v>74184063</v>
      </c>
      <c r="F94" s="37">
        <v>10597723</v>
      </c>
      <c r="G94" s="43">
        <f t="shared" si="2"/>
        <v>0.14285713900571878</v>
      </c>
      <c r="H94" s="37">
        <f t="shared" si="3"/>
        <v>63586340</v>
      </c>
      <c r="J94" s="44"/>
    </row>
    <row r="95" spans="1:10" ht="81" x14ac:dyDescent="0.25">
      <c r="A95" s="11" t="s">
        <v>147</v>
      </c>
      <c r="B95" s="17" t="s">
        <v>307</v>
      </c>
      <c r="C95" s="21">
        <v>44937</v>
      </c>
      <c r="D95" s="24">
        <v>45077</v>
      </c>
      <c r="E95" s="5">
        <v>19369205</v>
      </c>
      <c r="F95" s="37">
        <v>6917573</v>
      </c>
      <c r="G95" s="43">
        <f t="shared" si="2"/>
        <v>0.35714284607964036</v>
      </c>
      <c r="H95" s="37">
        <f t="shared" si="3"/>
        <v>12451632</v>
      </c>
      <c r="J95" s="44"/>
    </row>
    <row r="96" spans="1:10" ht="27" x14ac:dyDescent="0.25">
      <c r="A96" s="11" t="s">
        <v>109</v>
      </c>
      <c r="B96" s="16" t="s">
        <v>291</v>
      </c>
      <c r="C96" s="21">
        <v>44937</v>
      </c>
      <c r="D96" s="24">
        <v>45291</v>
      </c>
      <c r="E96" s="5">
        <v>48423013</v>
      </c>
      <c r="F96" s="37">
        <v>6917573</v>
      </c>
      <c r="G96" s="43">
        <f t="shared" si="2"/>
        <v>0.14285713695676061</v>
      </c>
      <c r="H96" s="37">
        <f t="shared" si="3"/>
        <v>41505440</v>
      </c>
      <c r="J96" s="44"/>
    </row>
    <row r="97" spans="1:10" ht="54" x14ac:dyDescent="0.25">
      <c r="A97" s="11" t="s">
        <v>148</v>
      </c>
      <c r="B97" s="17" t="s">
        <v>308</v>
      </c>
      <c r="C97" s="21">
        <v>44937</v>
      </c>
      <c r="D97" s="24">
        <v>45077</v>
      </c>
      <c r="E97" s="5">
        <v>9310000</v>
      </c>
      <c r="F97" s="37">
        <v>3325000</v>
      </c>
      <c r="G97" s="43">
        <f t="shared" si="2"/>
        <v>0.35714285714285715</v>
      </c>
      <c r="H97" s="37">
        <f t="shared" si="3"/>
        <v>5985000</v>
      </c>
      <c r="J97" s="44"/>
    </row>
    <row r="98" spans="1:10" ht="27" x14ac:dyDescent="0.25">
      <c r="A98" s="11" t="s">
        <v>110</v>
      </c>
      <c r="B98" s="16" t="s">
        <v>257</v>
      </c>
      <c r="C98" s="21">
        <v>44937</v>
      </c>
      <c r="D98" s="24">
        <v>45291</v>
      </c>
      <c r="E98" s="5">
        <v>48423013</v>
      </c>
      <c r="F98" s="37">
        <v>6917573</v>
      </c>
      <c r="G98" s="43">
        <f t="shared" si="2"/>
        <v>0.14285713695676061</v>
      </c>
      <c r="H98" s="37">
        <f t="shared" si="3"/>
        <v>41505440</v>
      </c>
      <c r="J98" s="44"/>
    </row>
    <row r="99" spans="1:10" ht="81" x14ac:dyDescent="0.25">
      <c r="A99" s="11" t="s">
        <v>146</v>
      </c>
      <c r="B99" s="17" t="s">
        <v>26</v>
      </c>
      <c r="C99" s="21">
        <v>44937</v>
      </c>
      <c r="D99" s="24">
        <v>45077</v>
      </c>
      <c r="E99" s="5">
        <v>14849725</v>
      </c>
      <c r="F99" s="37">
        <v>5303473</v>
      </c>
      <c r="G99" s="43">
        <f t="shared" si="2"/>
        <v>0.35714284271257546</v>
      </c>
      <c r="H99" s="37">
        <f t="shared" si="3"/>
        <v>9546252</v>
      </c>
      <c r="J99" s="44"/>
    </row>
    <row r="100" spans="1:10" ht="27" x14ac:dyDescent="0.25">
      <c r="A100" s="11" t="s">
        <v>111</v>
      </c>
      <c r="B100" s="16" t="s">
        <v>257</v>
      </c>
      <c r="C100" s="21">
        <v>44937</v>
      </c>
      <c r="D100" s="24">
        <v>45077</v>
      </c>
      <c r="E100" s="5">
        <v>14849725</v>
      </c>
      <c r="F100" s="37">
        <v>5303473</v>
      </c>
      <c r="G100" s="43">
        <f t="shared" si="2"/>
        <v>0.35714284271257546</v>
      </c>
      <c r="H100" s="37">
        <f t="shared" si="3"/>
        <v>9546252</v>
      </c>
      <c r="J100" s="44"/>
    </row>
    <row r="101" spans="1:10" ht="81" x14ac:dyDescent="0.25">
      <c r="A101" s="11" t="s">
        <v>151</v>
      </c>
      <c r="B101" s="17" t="s">
        <v>311</v>
      </c>
      <c r="C101" s="21">
        <v>44937</v>
      </c>
      <c r="D101" s="24">
        <v>45077</v>
      </c>
      <c r="E101" s="5">
        <v>35607054</v>
      </c>
      <c r="F101" s="37">
        <v>12716805</v>
      </c>
      <c r="G101" s="43">
        <f t="shared" si="2"/>
        <v>0.35714285714285715</v>
      </c>
      <c r="H101" s="37">
        <f t="shared" si="3"/>
        <v>22890249</v>
      </c>
      <c r="J101" s="44"/>
    </row>
    <row r="102" spans="1:10" ht="54" x14ac:dyDescent="0.25">
      <c r="A102" s="11" t="s">
        <v>150</v>
      </c>
      <c r="B102" s="17" t="s">
        <v>310</v>
      </c>
      <c r="C102" s="21">
        <v>44937</v>
      </c>
      <c r="D102" s="24">
        <v>45077</v>
      </c>
      <c r="E102" s="5">
        <v>29673625</v>
      </c>
      <c r="F102" s="37">
        <v>10597723</v>
      </c>
      <c r="G102" s="43">
        <f t="shared" si="2"/>
        <v>0.35714284992143697</v>
      </c>
      <c r="H102" s="37">
        <f t="shared" si="3"/>
        <v>19075902</v>
      </c>
      <c r="J102" s="44"/>
    </row>
    <row r="103" spans="1:10" ht="67.5" x14ac:dyDescent="0.25">
      <c r="A103" s="11" t="s">
        <v>122</v>
      </c>
      <c r="B103" s="17" t="s">
        <v>266</v>
      </c>
      <c r="C103" s="21">
        <v>44937</v>
      </c>
      <c r="D103" s="24">
        <v>45077</v>
      </c>
      <c r="E103" s="5">
        <v>11621526</v>
      </c>
      <c r="F103" s="37">
        <v>4150545</v>
      </c>
      <c r="G103" s="43">
        <f t="shared" si="2"/>
        <v>0.35714285714285715</v>
      </c>
      <c r="H103" s="37">
        <f t="shared" si="3"/>
        <v>7470981</v>
      </c>
      <c r="J103" s="44"/>
    </row>
    <row r="104" spans="1:10" ht="40.5" x14ac:dyDescent="0.25">
      <c r="A104" s="11" t="s">
        <v>149</v>
      </c>
      <c r="B104" s="17" t="s">
        <v>309</v>
      </c>
      <c r="C104" s="21">
        <v>44937</v>
      </c>
      <c r="D104" s="24">
        <v>45077</v>
      </c>
      <c r="E104" s="5">
        <v>29673625</v>
      </c>
      <c r="F104" s="37">
        <v>10597723</v>
      </c>
      <c r="G104" s="43">
        <f t="shared" si="2"/>
        <v>0.35714284992143697</v>
      </c>
      <c r="H104" s="37">
        <f t="shared" si="3"/>
        <v>19075902</v>
      </c>
      <c r="J104" s="44"/>
    </row>
    <row r="105" spans="1:10" ht="40.5" x14ac:dyDescent="0.25">
      <c r="A105" s="11" t="s">
        <v>113</v>
      </c>
      <c r="B105" s="16" t="s">
        <v>258</v>
      </c>
      <c r="C105" s="21">
        <v>44937</v>
      </c>
      <c r="D105" s="24">
        <v>45077</v>
      </c>
      <c r="E105" s="5">
        <v>26703670</v>
      </c>
      <c r="F105" s="37">
        <v>9537025</v>
      </c>
      <c r="G105" s="43">
        <f t="shared" si="2"/>
        <v>0.35714285714285715</v>
      </c>
      <c r="H105" s="37">
        <f t="shared" si="3"/>
        <v>17166645</v>
      </c>
      <c r="J105" s="44"/>
    </row>
    <row r="106" spans="1:10" ht="67.5" x14ac:dyDescent="0.25">
      <c r="A106" s="11" t="s">
        <v>153</v>
      </c>
      <c r="B106" s="17" t="s">
        <v>313</v>
      </c>
      <c r="C106" s="21">
        <v>44937</v>
      </c>
      <c r="D106" s="24">
        <v>45077</v>
      </c>
      <c r="E106" s="5">
        <v>14849725</v>
      </c>
      <c r="F106" s="37">
        <v>5303473</v>
      </c>
      <c r="G106" s="43">
        <f t="shared" si="2"/>
        <v>0.35714284271257546</v>
      </c>
      <c r="H106" s="37">
        <f t="shared" si="3"/>
        <v>9546252</v>
      </c>
      <c r="J106" s="44"/>
    </row>
    <row r="107" spans="1:10" ht="40.5" x14ac:dyDescent="0.25">
      <c r="A107" s="11" t="s">
        <v>112</v>
      </c>
      <c r="B107" s="17" t="s">
        <v>258</v>
      </c>
      <c r="C107" s="21">
        <v>44937</v>
      </c>
      <c r="D107" s="24">
        <v>45077</v>
      </c>
      <c r="E107" s="5">
        <v>20760441</v>
      </c>
      <c r="F107" s="37">
        <v>7414443</v>
      </c>
      <c r="G107" s="43">
        <f t="shared" si="2"/>
        <v>0.35714284682102854</v>
      </c>
      <c r="H107" s="37">
        <f t="shared" si="3"/>
        <v>13345998</v>
      </c>
      <c r="J107" s="44"/>
    </row>
    <row r="108" spans="1:10" ht="40.5" x14ac:dyDescent="0.25">
      <c r="A108" s="11" t="s">
        <v>114</v>
      </c>
      <c r="B108" s="16" t="s">
        <v>259</v>
      </c>
      <c r="C108" s="21">
        <v>44937</v>
      </c>
      <c r="D108" s="24">
        <v>45077</v>
      </c>
      <c r="E108" s="5">
        <v>14849725</v>
      </c>
      <c r="F108" s="37">
        <v>5303473</v>
      </c>
      <c r="G108" s="43">
        <f t="shared" si="2"/>
        <v>0.35714284271257546</v>
      </c>
      <c r="H108" s="37">
        <f t="shared" si="3"/>
        <v>9546252</v>
      </c>
      <c r="J108" s="44"/>
    </row>
    <row r="109" spans="1:10" ht="54" x14ac:dyDescent="0.25">
      <c r="A109" s="11" t="s">
        <v>154</v>
      </c>
      <c r="B109" s="16" t="s">
        <v>314</v>
      </c>
      <c r="C109" s="21">
        <v>44937</v>
      </c>
      <c r="D109" s="24">
        <v>45291</v>
      </c>
      <c r="E109" s="5">
        <v>74184063</v>
      </c>
      <c r="F109" s="37">
        <v>10597723</v>
      </c>
      <c r="G109" s="43">
        <f t="shared" si="2"/>
        <v>0.14285713900571878</v>
      </c>
      <c r="H109" s="37">
        <f t="shared" si="3"/>
        <v>63586340</v>
      </c>
      <c r="J109" s="44"/>
    </row>
    <row r="110" spans="1:10" ht="40.5" x14ac:dyDescent="0.25">
      <c r="A110" s="11" t="s">
        <v>68</v>
      </c>
      <c r="B110" s="16" t="s">
        <v>259</v>
      </c>
      <c r="C110" s="21">
        <v>44937</v>
      </c>
      <c r="D110" s="24">
        <v>45077</v>
      </c>
      <c r="E110" s="5">
        <v>14849725</v>
      </c>
      <c r="F110" s="37">
        <v>5303473</v>
      </c>
      <c r="G110" s="43">
        <f t="shared" si="2"/>
        <v>0.35714284271257546</v>
      </c>
      <c r="H110" s="37">
        <f t="shared" si="3"/>
        <v>9546252</v>
      </c>
      <c r="J110" s="44"/>
    </row>
    <row r="111" spans="1:10" ht="40.5" x14ac:dyDescent="0.25">
      <c r="A111" s="11" t="s">
        <v>115</v>
      </c>
      <c r="B111" s="16" t="s">
        <v>259</v>
      </c>
      <c r="C111" s="21">
        <v>44937</v>
      </c>
      <c r="D111" s="24">
        <v>45077</v>
      </c>
      <c r="E111" s="5">
        <v>14849725</v>
      </c>
      <c r="F111" s="37">
        <v>5303473</v>
      </c>
      <c r="G111" s="43">
        <f t="shared" si="2"/>
        <v>0.35714284271257546</v>
      </c>
      <c r="H111" s="37">
        <f t="shared" si="3"/>
        <v>9546252</v>
      </c>
      <c r="J111" s="44"/>
    </row>
    <row r="112" spans="1:10" ht="40.5" x14ac:dyDescent="0.25">
      <c r="A112" s="11" t="s">
        <v>116</v>
      </c>
      <c r="B112" s="16" t="s">
        <v>259</v>
      </c>
      <c r="C112" s="21">
        <v>44937</v>
      </c>
      <c r="D112" s="24">
        <v>45077</v>
      </c>
      <c r="E112" s="5">
        <v>14849725</v>
      </c>
      <c r="F112" s="37">
        <v>5303473</v>
      </c>
      <c r="G112" s="43">
        <f t="shared" si="2"/>
        <v>0.35714284271257546</v>
      </c>
      <c r="H112" s="37">
        <f t="shared" si="3"/>
        <v>9546252</v>
      </c>
      <c r="J112" s="44"/>
    </row>
    <row r="113" spans="1:10" ht="40.5" x14ac:dyDescent="0.25">
      <c r="A113" s="11" t="s">
        <v>117</v>
      </c>
      <c r="B113" s="16" t="s">
        <v>260</v>
      </c>
      <c r="C113" s="21">
        <v>44937</v>
      </c>
      <c r="D113" s="24">
        <v>45077</v>
      </c>
      <c r="E113" s="5">
        <v>26703670</v>
      </c>
      <c r="F113" s="37">
        <v>9537025</v>
      </c>
      <c r="G113" s="43">
        <f t="shared" si="2"/>
        <v>0.35714285714285715</v>
      </c>
      <c r="H113" s="37">
        <f t="shared" si="3"/>
        <v>17166645</v>
      </c>
      <c r="J113" s="44"/>
    </row>
    <row r="114" spans="1:10" ht="40.5" x14ac:dyDescent="0.25">
      <c r="A114" s="11" t="s">
        <v>118</v>
      </c>
      <c r="B114" s="16" t="s">
        <v>260</v>
      </c>
      <c r="C114" s="21">
        <v>44937</v>
      </c>
      <c r="D114" s="24">
        <v>45077</v>
      </c>
      <c r="E114" s="5">
        <v>26703670</v>
      </c>
      <c r="F114" s="37">
        <v>9537025</v>
      </c>
      <c r="G114" s="43">
        <f t="shared" si="2"/>
        <v>0.35714285714285715</v>
      </c>
      <c r="H114" s="37">
        <f t="shared" si="3"/>
        <v>17166645</v>
      </c>
      <c r="J114" s="44"/>
    </row>
    <row r="115" spans="1:10" ht="67.5" x14ac:dyDescent="0.25">
      <c r="A115" s="11" t="s">
        <v>119</v>
      </c>
      <c r="B115" s="16" t="s">
        <v>265</v>
      </c>
      <c r="C115" s="21">
        <v>44937</v>
      </c>
      <c r="D115" s="24">
        <v>45077</v>
      </c>
      <c r="E115" s="5">
        <v>11621526</v>
      </c>
      <c r="F115" s="37">
        <v>4150545</v>
      </c>
      <c r="G115" s="43">
        <f t="shared" si="2"/>
        <v>0.35714285714285715</v>
      </c>
      <c r="H115" s="37">
        <f t="shared" si="3"/>
        <v>7470981</v>
      </c>
      <c r="J115" s="44"/>
    </row>
    <row r="116" spans="1:10" ht="67.5" x14ac:dyDescent="0.25">
      <c r="A116" s="11" t="s">
        <v>120</v>
      </c>
      <c r="B116" s="16" t="s">
        <v>265</v>
      </c>
      <c r="C116" s="21">
        <v>44937</v>
      </c>
      <c r="D116" s="24">
        <v>45077</v>
      </c>
      <c r="E116" s="5">
        <v>11621526</v>
      </c>
      <c r="F116" s="37">
        <v>4150545</v>
      </c>
      <c r="G116" s="43">
        <f t="shared" si="2"/>
        <v>0.35714285714285715</v>
      </c>
      <c r="H116" s="37">
        <f t="shared" si="3"/>
        <v>7470981</v>
      </c>
      <c r="J116" s="44"/>
    </row>
    <row r="117" spans="1:10" ht="54" x14ac:dyDescent="0.25">
      <c r="A117" s="11" t="s">
        <v>56</v>
      </c>
      <c r="B117" s="17" t="s">
        <v>252</v>
      </c>
      <c r="C117" s="21">
        <v>44937</v>
      </c>
      <c r="D117" s="24">
        <v>45291</v>
      </c>
      <c r="E117" s="5">
        <v>89017635</v>
      </c>
      <c r="F117" s="37">
        <v>12716805</v>
      </c>
      <c r="G117" s="43">
        <f t="shared" si="2"/>
        <v>0.14285714285714285</v>
      </c>
      <c r="H117" s="37">
        <f t="shared" si="3"/>
        <v>76300830</v>
      </c>
      <c r="J117" s="44"/>
    </row>
    <row r="118" spans="1:10" ht="54" x14ac:dyDescent="0.25">
      <c r="A118" s="11" t="s">
        <v>57</v>
      </c>
      <c r="B118" s="17" t="s">
        <v>253</v>
      </c>
      <c r="C118" s="21">
        <v>44937</v>
      </c>
      <c r="D118" s="24">
        <v>45291</v>
      </c>
      <c r="E118" s="5">
        <v>89017635</v>
      </c>
      <c r="F118" s="37">
        <v>12716805</v>
      </c>
      <c r="G118" s="43">
        <f t="shared" si="2"/>
        <v>0.14285714285714285</v>
      </c>
      <c r="H118" s="37">
        <f t="shared" si="3"/>
        <v>76300830</v>
      </c>
      <c r="J118" s="44"/>
    </row>
    <row r="119" spans="1:10" ht="54" x14ac:dyDescent="0.25">
      <c r="A119" s="11" t="s">
        <v>123</v>
      </c>
      <c r="B119" s="17" t="s">
        <v>292</v>
      </c>
      <c r="C119" s="21">
        <v>44937</v>
      </c>
      <c r="D119" s="24">
        <v>45077</v>
      </c>
      <c r="E119" s="5">
        <v>20760441</v>
      </c>
      <c r="F119" s="37">
        <v>7414443</v>
      </c>
      <c r="G119" s="43">
        <f t="shared" si="2"/>
        <v>0.35714284682102854</v>
      </c>
      <c r="H119" s="37">
        <f t="shared" si="3"/>
        <v>13345998</v>
      </c>
      <c r="J119" s="44"/>
    </row>
    <row r="120" spans="1:10" ht="67.5" x14ac:dyDescent="0.25">
      <c r="A120" s="11" t="s">
        <v>124</v>
      </c>
      <c r="B120" s="17" t="s">
        <v>293</v>
      </c>
      <c r="C120" s="21">
        <v>44937</v>
      </c>
      <c r="D120" s="24">
        <v>45077</v>
      </c>
      <c r="E120" s="5">
        <v>14849725</v>
      </c>
      <c r="F120" s="37">
        <v>5303473</v>
      </c>
      <c r="G120" s="43">
        <f t="shared" si="2"/>
        <v>0.35714284271257546</v>
      </c>
      <c r="H120" s="37">
        <f t="shared" si="3"/>
        <v>9546252</v>
      </c>
      <c r="J120" s="44"/>
    </row>
    <row r="121" spans="1:10" ht="54" x14ac:dyDescent="0.25">
      <c r="A121" s="11" t="s">
        <v>126</v>
      </c>
      <c r="B121" s="17" t="s">
        <v>14</v>
      </c>
      <c r="C121" s="21">
        <v>44937</v>
      </c>
      <c r="D121" s="24">
        <v>45077</v>
      </c>
      <c r="E121" s="5">
        <v>11621526</v>
      </c>
      <c r="F121" s="37">
        <v>4150545</v>
      </c>
      <c r="G121" s="43">
        <f t="shared" si="2"/>
        <v>0.35714285714285715</v>
      </c>
      <c r="H121" s="37">
        <f t="shared" si="3"/>
        <v>7470981</v>
      </c>
      <c r="J121" s="44"/>
    </row>
    <row r="122" spans="1:10" ht="54" x14ac:dyDescent="0.25">
      <c r="A122" s="11" t="s">
        <v>125</v>
      </c>
      <c r="B122" s="17" t="s">
        <v>24</v>
      </c>
      <c r="C122" s="21">
        <v>44937</v>
      </c>
      <c r="D122" s="24">
        <v>45291</v>
      </c>
      <c r="E122" s="5">
        <v>29053815</v>
      </c>
      <c r="F122" s="37">
        <v>4150545</v>
      </c>
      <c r="G122" s="43">
        <f t="shared" si="2"/>
        <v>0.14285714285714285</v>
      </c>
      <c r="H122" s="37">
        <f t="shared" si="3"/>
        <v>24903270</v>
      </c>
      <c r="J122" s="44"/>
    </row>
    <row r="123" spans="1:10" ht="67.5" x14ac:dyDescent="0.25">
      <c r="A123" s="12" t="s">
        <v>107</v>
      </c>
      <c r="B123" s="32" t="s">
        <v>289</v>
      </c>
      <c r="C123" s="22">
        <v>44937</v>
      </c>
      <c r="D123" s="24">
        <v>45077</v>
      </c>
      <c r="E123" s="5">
        <v>20760441</v>
      </c>
      <c r="F123" s="37">
        <v>7414443</v>
      </c>
      <c r="G123" s="43">
        <f t="shared" si="2"/>
        <v>0.35714284682102854</v>
      </c>
      <c r="H123" s="37">
        <f t="shared" si="3"/>
        <v>13345998</v>
      </c>
      <c r="J123" s="44"/>
    </row>
    <row r="124" spans="1:10" ht="54" x14ac:dyDescent="0.25">
      <c r="A124" s="11" t="s">
        <v>106</v>
      </c>
      <c r="B124" s="17" t="s">
        <v>22</v>
      </c>
      <c r="C124" s="21">
        <v>44937</v>
      </c>
      <c r="D124" s="24">
        <v>45077</v>
      </c>
      <c r="E124" s="5">
        <v>23740192</v>
      </c>
      <c r="F124" s="37">
        <v>8478640</v>
      </c>
      <c r="G124" s="43">
        <f t="shared" si="2"/>
        <v>0.35714285714285715</v>
      </c>
      <c r="H124" s="37">
        <f t="shared" si="3"/>
        <v>15261552</v>
      </c>
      <c r="J124" s="44"/>
    </row>
    <row r="125" spans="1:10" ht="54" x14ac:dyDescent="0.25">
      <c r="A125" s="11" t="s">
        <v>104</v>
      </c>
      <c r="B125" s="17" t="s">
        <v>25</v>
      </c>
      <c r="C125" s="21">
        <v>44937</v>
      </c>
      <c r="D125" s="24">
        <v>45077</v>
      </c>
      <c r="E125" s="5">
        <v>26703670</v>
      </c>
      <c r="F125" s="37">
        <v>9537025</v>
      </c>
      <c r="G125" s="43">
        <f t="shared" si="2"/>
        <v>0.35714285714285715</v>
      </c>
      <c r="H125" s="37">
        <f t="shared" si="3"/>
        <v>17166645</v>
      </c>
      <c r="J125" s="44"/>
    </row>
    <row r="126" spans="1:10" ht="54" x14ac:dyDescent="0.25">
      <c r="A126" s="11" t="s">
        <v>226</v>
      </c>
      <c r="B126" s="17" t="s">
        <v>348</v>
      </c>
      <c r="C126" s="21">
        <v>44937</v>
      </c>
      <c r="D126" s="24">
        <v>45077</v>
      </c>
      <c r="E126" s="5">
        <v>19369205</v>
      </c>
      <c r="F126" s="37">
        <v>6917573</v>
      </c>
      <c r="G126" s="43">
        <f t="shared" si="2"/>
        <v>0.35714284607964036</v>
      </c>
      <c r="H126" s="37">
        <f t="shared" si="3"/>
        <v>12451632</v>
      </c>
      <c r="J126" s="44"/>
    </row>
    <row r="127" spans="1:10" ht="67.5" x14ac:dyDescent="0.25">
      <c r="A127" s="11" t="s">
        <v>105</v>
      </c>
      <c r="B127" s="17" t="s">
        <v>288</v>
      </c>
      <c r="C127" s="21">
        <v>44937</v>
      </c>
      <c r="D127" s="24">
        <v>45291</v>
      </c>
      <c r="E127" s="5">
        <v>59350480</v>
      </c>
      <c r="F127" s="37">
        <v>8478640</v>
      </c>
      <c r="G127" s="43">
        <f t="shared" si="2"/>
        <v>0.14285714285714285</v>
      </c>
      <c r="H127" s="37">
        <f t="shared" si="3"/>
        <v>50871840</v>
      </c>
      <c r="J127" s="44"/>
    </row>
    <row r="128" spans="1:10" ht="94.5" x14ac:dyDescent="0.25">
      <c r="A128" s="11" t="s">
        <v>227</v>
      </c>
      <c r="B128" s="17" t="s">
        <v>349</v>
      </c>
      <c r="C128" s="21">
        <v>44937</v>
      </c>
      <c r="D128" s="24">
        <v>45291</v>
      </c>
      <c r="E128" s="5">
        <v>66759175</v>
      </c>
      <c r="F128" s="37">
        <v>9537025</v>
      </c>
      <c r="G128" s="43">
        <f t="shared" si="2"/>
        <v>0.14285714285714285</v>
      </c>
      <c r="H128" s="37">
        <f t="shared" si="3"/>
        <v>57222150</v>
      </c>
      <c r="J128" s="44"/>
    </row>
    <row r="129" spans="1:10" ht="81" x14ac:dyDescent="0.25">
      <c r="A129" s="11" t="s">
        <v>103</v>
      </c>
      <c r="B129" s="17" t="s">
        <v>287</v>
      </c>
      <c r="C129" s="21">
        <v>44937</v>
      </c>
      <c r="D129" s="24">
        <v>45077</v>
      </c>
      <c r="E129" s="5">
        <v>14849725</v>
      </c>
      <c r="F129" s="37">
        <v>5303473</v>
      </c>
      <c r="G129" s="43">
        <f t="shared" si="2"/>
        <v>0.35714284271257546</v>
      </c>
      <c r="H129" s="37">
        <f t="shared" si="3"/>
        <v>9546252</v>
      </c>
      <c r="J129" s="44"/>
    </row>
    <row r="130" spans="1:10" ht="40.5" x14ac:dyDescent="0.25">
      <c r="A130" s="11" t="s">
        <v>102</v>
      </c>
      <c r="B130" s="17" t="s">
        <v>27</v>
      </c>
      <c r="C130" s="21">
        <v>44937</v>
      </c>
      <c r="D130" s="24">
        <v>45077</v>
      </c>
      <c r="E130" s="5">
        <v>29673625</v>
      </c>
      <c r="F130" s="37">
        <v>10597723</v>
      </c>
      <c r="G130" s="43">
        <f t="shared" si="2"/>
        <v>0.35714284992143697</v>
      </c>
      <c r="H130" s="37">
        <f t="shared" si="3"/>
        <v>19075902</v>
      </c>
      <c r="J130" s="44"/>
    </row>
    <row r="131" spans="1:10" ht="67.5" x14ac:dyDescent="0.25">
      <c r="A131" s="11" t="s">
        <v>74</v>
      </c>
      <c r="B131" s="17" t="s">
        <v>23</v>
      </c>
      <c r="C131" s="21">
        <v>44937</v>
      </c>
      <c r="D131" s="24">
        <v>45077</v>
      </c>
      <c r="E131" s="5">
        <v>51901103</v>
      </c>
      <c r="F131" s="37">
        <v>7414443</v>
      </c>
      <c r="G131" s="43">
        <f t="shared" ref="G131:G194" si="4">F131/E131</f>
        <v>0.14285713735216765</v>
      </c>
      <c r="H131" s="37">
        <f t="shared" ref="H131:H194" si="5">+E131-F131</f>
        <v>44486660</v>
      </c>
      <c r="J131" s="44"/>
    </row>
    <row r="132" spans="1:10" ht="54" x14ac:dyDescent="0.25">
      <c r="A132" s="11" t="s">
        <v>100</v>
      </c>
      <c r="B132" s="17" t="s">
        <v>18</v>
      </c>
      <c r="C132" s="21">
        <v>44937</v>
      </c>
      <c r="D132" s="24">
        <v>45077</v>
      </c>
      <c r="E132" s="5">
        <v>26703670</v>
      </c>
      <c r="F132" s="37">
        <v>9537025</v>
      </c>
      <c r="G132" s="43">
        <f t="shared" si="4"/>
        <v>0.35714285714285715</v>
      </c>
      <c r="H132" s="37">
        <f t="shared" si="5"/>
        <v>17166645</v>
      </c>
      <c r="J132" s="44"/>
    </row>
    <row r="133" spans="1:10" ht="54" x14ac:dyDescent="0.25">
      <c r="A133" s="11" t="s">
        <v>101</v>
      </c>
      <c r="B133" s="17" t="s">
        <v>19</v>
      </c>
      <c r="C133" s="21">
        <v>44937</v>
      </c>
      <c r="D133" s="24">
        <v>45291</v>
      </c>
      <c r="E133" s="5">
        <v>29053815</v>
      </c>
      <c r="F133" s="37">
        <v>4150545</v>
      </c>
      <c r="G133" s="43">
        <f t="shared" si="4"/>
        <v>0.14285714285714285</v>
      </c>
      <c r="H133" s="37">
        <f t="shared" si="5"/>
        <v>24903270</v>
      </c>
      <c r="J133" s="44"/>
    </row>
    <row r="134" spans="1:10" ht="40.5" x14ac:dyDescent="0.25">
      <c r="A134" s="11" t="s">
        <v>127</v>
      </c>
      <c r="B134" s="16" t="s">
        <v>10</v>
      </c>
      <c r="C134" s="21">
        <v>44937</v>
      </c>
      <c r="D134" s="24">
        <v>45077</v>
      </c>
      <c r="E134" s="5">
        <v>11621526</v>
      </c>
      <c r="F134" s="37">
        <v>4150545</v>
      </c>
      <c r="G134" s="43">
        <f t="shared" si="4"/>
        <v>0.35714285714285715</v>
      </c>
      <c r="H134" s="37">
        <f t="shared" si="5"/>
        <v>7470981</v>
      </c>
      <c r="J134" s="44"/>
    </row>
    <row r="135" spans="1:10" ht="40.5" x14ac:dyDescent="0.25">
      <c r="A135" s="11" t="s">
        <v>152</v>
      </c>
      <c r="B135" s="17" t="s">
        <v>312</v>
      </c>
      <c r="C135" s="21">
        <v>44938</v>
      </c>
      <c r="D135" s="25">
        <v>45077</v>
      </c>
      <c r="E135" s="5">
        <v>11538515</v>
      </c>
      <c r="F135" s="37">
        <v>4067534</v>
      </c>
      <c r="G135" s="43">
        <f t="shared" si="4"/>
        <v>0.35251798000002599</v>
      </c>
      <c r="H135" s="37">
        <f t="shared" si="5"/>
        <v>7470981</v>
      </c>
      <c r="J135" s="44"/>
    </row>
    <row r="136" spans="1:10" ht="67.5" x14ac:dyDescent="0.25">
      <c r="A136" s="11" t="s">
        <v>131</v>
      </c>
      <c r="B136" s="16" t="s">
        <v>294</v>
      </c>
      <c r="C136" s="21">
        <v>44938</v>
      </c>
      <c r="D136" s="24">
        <v>45077</v>
      </c>
      <c r="E136" s="5">
        <v>32407197</v>
      </c>
      <c r="F136" s="37">
        <v>11424120</v>
      </c>
      <c r="G136" s="43">
        <f t="shared" si="4"/>
        <v>0.35251799160538322</v>
      </c>
      <c r="H136" s="37">
        <f t="shared" si="5"/>
        <v>20983077</v>
      </c>
      <c r="J136" s="44"/>
    </row>
    <row r="137" spans="1:10" ht="54" x14ac:dyDescent="0.25">
      <c r="A137" s="11" t="s">
        <v>210</v>
      </c>
      <c r="B137" s="16" t="s">
        <v>335</v>
      </c>
      <c r="C137" s="21">
        <v>44943</v>
      </c>
      <c r="D137" s="24">
        <v>45077</v>
      </c>
      <c r="E137" s="5">
        <v>11123461</v>
      </c>
      <c r="F137" s="37">
        <v>3652480</v>
      </c>
      <c r="G137" s="43">
        <f t="shared" si="4"/>
        <v>0.32835823310748335</v>
      </c>
      <c r="H137" s="37">
        <f t="shared" si="5"/>
        <v>7470981</v>
      </c>
      <c r="J137" s="44"/>
    </row>
    <row r="138" spans="1:10" ht="54" x14ac:dyDescent="0.25">
      <c r="A138" s="11" t="s">
        <v>211</v>
      </c>
      <c r="B138" s="16" t="s">
        <v>335</v>
      </c>
      <c r="C138" s="21">
        <v>44943</v>
      </c>
      <c r="D138" s="24">
        <v>45077</v>
      </c>
      <c r="E138" s="5">
        <v>11123461</v>
      </c>
      <c r="F138" s="37">
        <v>3652480</v>
      </c>
      <c r="G138" s="43">
        <f t="shared" si="4"/>
        <v>0.32835823310748335</v>
      </c>
      <c r="H138" s="37">
        <f t="shared" si="5"/>
        <v>7470981</v>
      </c>
      <c r="J138" s="44"/>
    </row>
    <row r="139" spans="1:10" ht="54" x14ac:dyDescent="0.25">
      <c r="A139" s="11" t="s">
        <v>209</v>
      </c>
      <c r="B139" s="16" t="s">
        <v>334</v>
      </c>
      <c r="C139" s="21">
        <v>44943</v>
      </c>
      <c r="D139" s="24">
        <v>45077</v>
      </c>
      <c r="E139" s="5">
        <v>11123461</v>
      </c>
      <c r="F139" s="37">
        <v>3652480</v>
      </c>
      <c r="G139" s="43">
        <f t="shared" si="4"/>
        <v>0.32835823310748335</v>
      </c>
      <c r="H139" s="37">
        <f t="shared" si="5"/>
        <v>7470981</v>
      </c>
      <c r="J139" s="44"/>
    </row>
    <row r="140" spans="1:10" ht="40.5" x14ac:dyDescent="0.25">
      <c r="A140" s="11" t="s">
        <v>214</v>
      </c>
      <c r="B140" s="16" t="s">
        <v>21</v>
      </c>
      <c r="C140" s="21">
        <v>44943</v>
      </c>
      <c r="D140" s="33">
        <v>45291</v>
      </c>
      <c r="E140" s="5">
        <v>51011370</v>
      </c>
      <c r="F140" s="37">
        <v>6524710</v>
      </c>
      <c r="G140" s="43">
        <f t="shared" si="4"/>
        <v>0.12790697446471247</v>
      </c>
      <c r="H140" s="37">
        <f t="shared" si="5"/>
        <v>44486660</v>
      </c>
      <c r="J140" s="44"/>
    </row>
    <row r="141" spans="1:10" ht="40.5" x14ac:dyDescent="0.25">
      <c r="A141" s="11" t="s">
        <v>213</v>
      </c>
      <c r="B141" s="16" t="s">
        <v>337</v>
      </c>
      <c r="C141" s="21">
        <v>44943</v>
      </c>
      <c r="D141" s="33">
        <v>45077</v>
      </c>
      <c r="E141" s="5">
        <v>14213309</v>
      </c>
      <c r="F141" s="37">
        <v>4667057</v>
      </c>
      <c r="G141" s="43">
        <f t="shared" si="4"/>
        <v>0.32835823100729045</v>
      </c>
      <c r="H141" s="37">
        <f t="shared" si="5"/>
        <v>9546252</v>
      </c>
      <c r="J141" s="44"/>
    </row>
    <row r="142" spans="1:10" ht="40.5" x14ac:dyDescent="0.25">
      <c r="A142" s="11" t="s">
        <v>212</v>
      </c>
      <c r="B142" s="17" t="s">
        <v>336</v>
      </c>
      <c r="C142" s="21">
        <v>44943</v>
      </c>
      <c r="D142" s="33">
        <v>45077</v>
      </c>
      <c r="E142" s="5">
        <v>25559227</v>
      </c>
      <c r="F142" s="37">
        <v>8392582</v>
      </c>
      <c r="G142" s="43">
        <f t="shared" si="4"/>
        <v>0.32835820895522388</v>
      </c>
      <c r="H142" s="37">
        <f t="shared" si="5"/>
        <v>17166645</v>
      </c>
      <c r="J142" s="44"/>
    </row>
    <row r="143" spans="1:10" ht="40.5" x14ac:dyDescent="0.25">
      <c r="A143" s="11" t="s">
        <v>198</v>
      </c>
      <c r="B143" s="17" t="s">
        <v>328</v>
      </c>
      <c r="C143" s="21">
        <v>44943</v>
      </c>
      <c r="D143" s="33">
        <v>45077</v>
      </c>
      <c r="E143" s="5">
        <v>8911000</v>
      </c>
      <c r="F143" s="37">
        <v>2926000</v>
      </c>
      <c r="G143" s="43">
        <f t="shared" si="4"/>
        <v>0.32835820895522388</v>
      </c>
      <c r="H143" s="37">
        <f t="shared" si="5"/>
        <v>5985000</v>
      </c>
      <c r="J143" s="44"/>
    </row>
    <row r="144" spans="1:10" ht="40.5" x14ac:dyDescent="0.25">
      <c r="A144" s="11" t="s">
        <v>222</v>
      </c>
      <c r="B144" s="17" t="s">
        <v>344</v>
      </c>
      <c r="C144" s="21">
        <v>44943</v>
      </c>
      <c r="D144" s="33">
        <v>45291</v>
      </c>
      <c r="E144" s="5">
        <v>47592905</v>
      </c>
      <c r="F144" s="37">
        <v>6087465</v>
      </c>
      <c r="G144" s="43">
        <f t="shared" si="4"/>
        <v>0.12790698529539224</v>
      </c>
      <c r="H144" s="37">
        <f t="shared" si="5"/>
        <v>41505440</v>
      </c>
      <c r="J144" s="44"/>
    </row>
    <row r="145" spans="1:10" ht="40.5" x14ac:dyDescent="0.25">
      <c r="A145" s="11" t="s">
        <v>199</v>
      </c>
      <c r="B145" s="16" t="s">
        <v>10</v>
      </c>
      <c r="C145" s="21">
        <v>44943</v>
      </c>
      <c r="D145" s="24">
        <v>45077</v>
      </c>
      <c r="E145" s="5">
        <v>18539097</v>
      </c>
      <c r="F145" s="37">
        <v>6087465</v>
      </c>
      <c r="G145" s="43">
        <f t="shared" si="4"/>
        <v>0.32835822586180979</v>
      </c>
      <c r="H145" s="37">
        <f t="shared" si="5"/>
        <v>12451632</v>
      </c>
      <c r="J145" s="44"/>
    </row>
    <row r="146" spans="1:10" ht="40.5" x14ac:dyDescent="0.25">
      <c r="A146" s="11" t="s">
        <v>200</v>
      </c>
      <c r="B146" s="16" t="s">
        <v>10</v>
      </c>
      <c r="C146" s="21">
        <v>44943</v>
      </c>
      <c r="D146" s="33">
        <v>44985</v>
      </c>
      <c r="E146" s="5">
        <v>28555750</v>
      </c>
      <c r="F146" s="37">
        <v>3652480</v>
      </c>
      <c r="G146" s="43">
        <f t="shared" si="4"/>
        <v>0.1279069889601919</v>
      </c>
      <c r="H146" s="37">
        <f t="shared" si="5"/>
        <v>24903270</v>
      </c>
      <c r="J146" s="44"/>
    </row>
    <row r="147" spans="1:10" ht="40.5" x14ac:dyDescent="0.25">
      <c r="A147" s="11" t="s">
        <v>201</v>
      </c>
      <c r="B147" s="16" t="s">
        <v>10</v>
      </c>
      <c r="C147" s="21">
        <v>44943</v>
      </c>
      <c r="D147" s="24">
        <v>45077</v>
      </c>
      <c r="E147" s="5">
        <v>11123461</v>
      </c>
      <c r="F147" s="37">
        <v>3652480</v>
      </c>
      <c r="G147" s="43">
        <f t="shared" si="4"/>
        <v>0.32835823310748335</v>
      </c>
      <c r="H147" s="37">
        <f t="shared" si="5"/>
        <v>7470981</v>
      </c>
      <c r="J147" s="44"/>
    </row>
    <row r="148" spans="1:10" ht="54" x14ac:dyDescent="0.25">
      <c r="A148" s="11" t="s">
        <v>202</v>
      </c>
      <c r="B148" s="16" t="s">
        <v>16</v>
      </c>
      <c r="C148" s="21">
        <v>44943</v>
      </c>
      <c r="D148" s="24">
        <v>45077</v>
      </c>
      <c r="E148" s="5">
        <v>25559227</v>
      </c>
      <c r="F148" s="37">
        <v>8392582</v>
      </c>
      <c r="G148" s="43">
        <f t="shared" si="4"/>
        <v>0.32835820895522388</v>
      </c>
      <c r="H148" s="37">
        <f t="shared" si="5"/>
        <v>17166645</v>
      </c>
      <c r="J148" s="44"/>
    </row>
    <row r="149" spans="1:10" ht="54" x14ac:dyDescent="0.25">
      <c r="A149" s="11" t="s">
        <v>195</v>
      </c>
      <c r="B149" s="17" t="s">
        <v>14</v>
      </c>
      <c r="C149" s="21">
        <v>44943</v>
      </c>
      <c r="D149" s="34">
        <v>45077</v>
      </c>
      <c r="E149" s="5">
        <v>11123461</v>
      </c>
      <c r="F149" s="37">
        <v>3652480</v>
      </c>
      <c r="G149" s="43">
        <f t="shared" si="4"/>
        <v>0.32835823310748335</v>
      </c>
      <c r="H149" s="37">
        <f t="shared" si="5"/>
        <v>7470981</v>
      </c>
      <c r="J149" s="44"/>
    </row>
    <row r="150" spans="1:10" ht="67.5" x14ac:dyDescent="0.25">
      <c r="A150" s="11" t="s">
        <v>203</v>
      </c>
      <c r="B150" s="17" t="s">
        <v>329</v>
      </c>
      <c r="C150" s="21">
        <v>44943</v>
      </c>
      <c r="D150" s="24">
        <v>45077</v>
      </c>
      <c r="E150" s="5">
        <v>31241470</v>
      </c>
      <c r="F150" s="37">
        <v>10258393</v>
      </c>
      <c r="G150" s="43">
        <f t="shared" si="4"/>
        <v>0.32835820465554277</v>
      </c>
      <c r="H150" s="37">
        <f t="shared" si="5"/>
        <v>20983077</v>
      </c>
      <c r="J150" s="44"/>
    </row>
    <row r="151" spans="1:10" ht="40.5" x14ac:dyDescent="0.25">
      <c r="A151" s="11" t="s">
        <v>174</v>
      </c>
      <c r="B151" s="16" t="s">
        <v>326</v>
      </c>
      <c r="C151" s="21">
        <v>44943</v>
      </c>
      <c r="D151" s="24">
        <v>45077</v>
      </c>
      <c r="E151" s="5">
        <v>18539097</v>
      </c>
      <c r="F151" s="37">
        <v>6087465</v>
      </c>
      <c r="G151" s="43">
        <f t="shared" si="4"/>
        <v>0.32835822586180979</v>
      </c>
      <c r="H151" s="37">
        <f t="shared" si="5"/>
        <v>12451632</v>
      </c>
      <c r="J151" s="44"/>
    </row>
    <row r="152" spans="1:10" ht="54" x14ac:dyDescent="0.25">
      <c r="A152" s="11" t="s">
        <v>204</v>
      </c>
      <c r="B152" s="17" t="s">
        <v>330</v>
      </c>
      <c r="C152" s="21">
        <v>44943</v>
      </c>
      <c r="D152" s="24">
        <v>45077</v>
      </c>
      <c r="E152" s="5">
        <v>22722755</v>
      </c>
      <c r="F152" s="37">
        <v>7461203</v>
      </c>
      <c r="G152" s="43">
        <f t="shared" si="4"/>
        <v>0.32835820304360103</v>
      </c>
      <c r="H152" s="37">
        <f t="shared" si="5"/>
        <v>15261552</v>
      </c>
      <c r="J152" s="44"/>
    </row>
    <row r="153" spans="1:10" ht="40.5" x14ac:dyDescent="0.25">
      <c r="A153" s="11" t="s">
        <v>205</v>
      </c>
      <c r="B153" s="17" t="s">
        <v>331</v>
      </c>
      <c r="C153" s="21">
        <v>44943</v>
      </c>
      <c r="D153" s="24">
        <v>45077</v>
      </c>
      <c r="E153" s="5">
        <v>19870708</v>
      </c>
      <c r="F153" s="37">
        <v>6524710</v>
      </c>
      <c r="G153" s="43">
        <f t="shared" si="4"/>
        <v>0.32835820444847763</v>
      </c>
      <c r="H153" s="37">
        <f t="shared" si="5"/>
        <v>13345998</v>
      </c>
      <c r="J153" s="44"/>
    </row>
    <row r="154" spans="1:10" ht="27" x14ac:dyDescent="0.25">
      <c r="A154" s="11" t="s">
        <v>175</v>
      </c>
      <c r="B154" s="16" t="s">
        <v>257</v>
      </c>
      <c r="C154" s="21">
        <v>44943</v>
      </c>
      <c r="D154" s="24">
        <v>45077</v>
      </c>
      <c r="E154" s="5">
        <v>18539097</v>
      </c>
      <c r="F154" s="37">
        <v>6087465</v>
      </c>
      <c r="G154" s="43">
        <f t="shared" si="4"/>
        <v>0.32835822586180979</v>
      </c>
      <c r="H154" s="37">
        <f t="shared" si="5"/>
        <v>12451632</v>
      </c>
      <c r="J154" s="44"/>
    </row>
    <row r="155" spans="1:10" ht="54" x14ac:dyDescent="0.25">
      <c r="A155" s="11" t="s">
        <v>193</v>
      </c>
      <c r="B155" s="16" t="s">
        <v>14</v>
      </c>
      <c r="C155" s="21">
        <v>44943</v>
      </c>
      <c r="D155" s="34">
        <v>45077</v>
      </c>
      <c r="E155" s="5">
        <v>11123461</v>
      </c>
      <c r="F155" s="37">
        <v>3652480</v>
      </c>
      <c r="G155" s="43">
        <f t="shared" si="4"/>
        <v>0.32835823310748335</v>
      </c>
      <c r="H155" s="37">
        <f t="shared" si="5"/>
        <v>7470981</v>
      </c>
      <c r="J155" s="44"/>
    </row>
    <row r="156" spans="1:10" ht="54" x14ac:dyDescent="0.25">
      <c r="A156" s="11" t="s">
        <v>206</v>
      </c>
      <c r="B156" s="17" t="s">
        <v>332</v>
      </c>
      <c r="C156" s="21">
        <v>44943</v>
      </c>
      <c r="D156" s="24">
        <v>45077</v>
      </c>
      <c r="E156" s="5">
        <v>28401899</v>
      </c>
      <c r="F156" s="37">
        <v>9325997</v>
      </c>
      <c r="G156" s="43">
        <f t="shared" si="4"/>
        <v>0.32835821999085341</v>
      </c>
      <c r="H156" s="37">
        <f t="shared" si="5"/>
        <v>19075902</v>
      </c>
      <c r="J156" s="44"/>
    </row>
    <row r="157" spans="1:10" ht="27" x14ac:dyDescent="0.25">
      <c r="A157" s="11" t="s">
        <v>176</v>
      </c>
      <c r="B157" s="16" t="s">
        <v>257</v>
      </c>
      <c r="C157" s="21">
        <v>44943</v>
      </c>
      <c r="D157" s="24">
        <v>45077</v>
      </c>
      <c r="E157" s="5">
        <v>18539097</v>
      </c>
      <c r="F157" s="37">
        <v>6087465</v>
      </c>
      <c r="G157" s="43">
        <f t="shared" si="4"/>
        <v>0.32835822586180979</v>
      </c>
      <c r="H157" s="37">
        <f t="shared" si="5"/>
        <v>12451632</v>
      </c>
      <c r="J157" s="44"/>
    </row>
    <row r="158" spans="1:10" ht="54" x14ac:dyDescent="0.25">
      <c r="A158" s="11" t="s">
        <v>207</v>
      </c>
      <c r="B158" s="17" t="s">
        <v>17</v>
      </c>
      <c r="C158" s="21">
        <v>44943</v>
      </c>
      <c r="D158" s="24">
        <v>45077</v>
      </c>
      <c r="E158" s="5">
        <v>19870708</v>
      </c>
      <c r="F158" s="37">
        <v>6524710</v>
      </c>
      <c r="G158" s="43">
        <f t="shared" si="4"/>
        <v>0.32835820444847763</v>
      </c>
      <c r="H158" s="37">
        <f t="shared" si="5"/>
        <v>13345998</v>
      </c>
      <c r="J158" s="44"/>
    </row>
    <row r="159" spans="1:10" ht="40.5" x14ac:dyDescent="0.25">
      <c r="A159" s="11" t="s">
        <v>218</v>
      </c>
      <c r="B159" s="17" t="s">
        <v>341</v>
      </c>
      <c r="C159" s="21">
        <v>44943</v>
      </c>
      <c r="D159" s="24">
        <v>45077</v>
      </c>
      <c r="E159" s="5">
        <v>14213309</v>
      </c>
      <c r="F159" s="37">
        <v>4667057</v>
      </c>
      <c r="G159" s="43">
        <f t="shared" si="4"/>
        <v>0.32835823100729045</v>
      </c>
      <c r="H159" s="37">
        <f t="shared" si="5"/>
        <v>9546252</v>
      </c>
      <c r="J159" s="44"/>
    </row>
    <row r="160" spans="1:10" ht="40.5" x14ac:dyDescent="0.25">
      <c r="A160" s="11" t="s">
        <v>177</v>
      </c>
      <c r="B160" s="16" t="s">
        <v>258</v>
      </c>
      <c r="C160" s="21">
        <v>44943</v>
      </c>
      <c r="D160" s="24">
        <v>45077</v>
      </c>
      <c r="E160" s="5">
        <v>19870708</v>
      </c>
      <c r="F160" s="37">
        <v>6524710</v>
      </c>
      <c r="G160" s="43">
        <f t="shared" si="4"/>
        <v>0.32835820444847763</v>
      </c>
      <c r="H160" s="37">
        <f t="shared" si="5"/>
        <v>13345998</v>
      </c>
      <c r="J160" s="44"/>
    </row>
    <row r="161" spans="1:10" ht="54" x14ac:dyDescent="0.25">
      <c r="A161" s="11" t="s">
        <v>219</v>
      </c>
      <c r="B161" s="17" t="s">
        <v>316</v>
      </c>
      <c r="C161" s="21">
        <v>44943</v>
      </c>
      <c r="D161" s="24">
        <v>45291</v>
      </c>
      <c r="E161" s="5">
        <v>80201983</v>
      </c>
      <c r="F161" s="37">
        <v>10258393</v>
      </c>
      <c r="G161" s="43">
        <f t="shared" si="4"/>
        <v>0.12790697456944425</v>
      </c>
      <c r="H161" s="37">
        <f t="shared" si="5"/>
        <v>69943590</v>
      </c>
      <c r="J161" s="44"/>
    </row>
    <row r="162" spans="1:10" ht="54" x14ac:dyDescent="0.25">
      <c r="A162" s="11" t="s">
        <v>215</v>
      </c>
      <c r="B162" s="17" t="s">
        <v>338</v>
      </c>
      <c r="C162" s="21">
        <v>44943</v>
      </c>
      <c r="D162" s="24">
        <v>45077</v>
      </c>
      <c r="E162" s="5">
        <v>25559227</v>
      </c>
      <c r="F162" s="37">
        <v>8392582</v>
      </c>
      <c r="G162" s="43">
        <f t="shared" si="4"/>
        <v>0.32835820895522388</v>
      </c>
      <c r="H162" s="37">
        <f t="shared" si="5"/>
        <v>17166645</v>
      </c>
      <c r="J162" s="44"/>
    </row>
    <row r="163" spans="1:10" ht="54" x14ac:dyDescent="0.25">
      <c r="A163" s="11" t="s">
        <v>216</v>
      </c>
      <c r="B163" s="17" t="s">
        <v>339</v>
      </c>
      <c r="C163" s="21">
        <v>44943</v>
      </c>
      <c r="D163" s="24">
        <v>45077</v>
      </c>
      <c r="E163" s="5">
        <v>18539097</v>
      </c>
      <c r="F163" s="37">
        <v>6087465</v>
      </c>
      <c r="G163" s="43">
        <f t="shared" si="4"/>
        <v>0.32835822586180979</v>
      </c>
      <c r="H163" s="37">
        <f t="shared" si="5"/>
        <v>12451632</v>
      </c>
      <c r="J163" s="44"/>
    </row>
    <row r="164" spans="1:10" ht="54" x14ac:dyDescent="0.25">
      <c r="A164" s="11" t="s">
        <v>194</v>
      </c>
      <c r="B164" s="17" t="s">
        <v>14</v>
      </c>
      <c r="C164" s="21">
        <v>44943</v>
      </c>
      <c r="D164" s="34">
        <v>45077</v>
      </c>
      <c r="E164" s="5">
        <v>11123461</v>
      </c>
      <c r="F164" s="37">
        <v>3652480</v>
      </c>
      <c r="G164" s="43">
        <f t="shared" si="4"/>
        <v>0.32835823310748335</v>
      </c>
      <c r="H164" s="37">
        <f t="shared" si="5"/>
        <v>7470981</v>
      </c>
      <c r="J164" s="44"/>
    </row>
    <row r="165" spans="1:10" ht="40.5" x14ac:dyDescent="0.25">
      <c r="A165" s="11" t="s">
        <v>179</v>
      </c>
      <c r="B165" s="16" t="s">
        <v>259</v>
      </c>
      <c r="C165" s="21">
        <v>44943</v>
      </c>
      <c r="D165" s="24">
        <v>45077</v>
      </c>
      <c r="E165" s="5">
        <v>14213309</v>
      </c>
      <c r="F165" s="37">
        <v>4667057</v>
      </c>
      <c r="G165" s="43">
        <f t="shared" si="4"/>
        <v>0.32835823100729045</v>
      </c>
      <c r="H165" s="37">
        <f t="shared" si="5"/>
        <v>9546252</v>
      </c>
      <c r="J165" s="44"/>
    </row>
    <row r="166" spans="1:10" ht="40.5" x14ac:dyDescent="0.25">
      <c r="A166" s="11" t="s">
        <v>180</v>
      </c>
      <c r="B166" s="16" t="s">
        <v>260</v>
      </c>
      <c r="C166" s="21">
        <v>44943</v>
      </c>
      <c r="D166" s="24">
        <v>45077</v>
      </c>
      <c r="E166" s="5">
        <v>25559227</v>
      </c>
      <c r="F166" s="37">
        <v>8392582</v>
      </c>
      <c r="G166" s="43">
        <f t="shared" si="4"/>
        <v>0.32835820895522388</v>
      </c>
      <c r="H166" s="37">
        <f t="shared" si="5"/>
        <v>17166645</v>
      </c>
      <c r="J166" s="44"/>
    </row>
    <row r="167" spans="1:10" ht="54" x14ac:dyDescent="0.25">
      <c r="A167" s="11" t="s">
        <v>217</v>
      </c>
      <c r="B167" s="17" t="s">
        <v>340</v>
      </c>
      <c r="C167" s="21">
        <v>44943</v>
      </c>
      <c r="D167" s="24">
        <v>45077</v>
      </c>
      <c r="E167" s="5">
        <v>18539097</v>
      </c>
      <c r="F167" s="37">
        <v>6087465</v>
      </c>
      <c r="G167" s="43">
        <f t="shared" si="4"/>
        <v>0.32835822586180979</v>
      </c>
      <c r="H167" s="37">
        <f t="shared" si="5"/>
        <v>12451632</v>
      </c>
      <c r="J167" s="44"/>
    </row>
    <row r="168" spans="1:10" ht="67.5" x14ac:dyDescent="0.25">
      <c r="A168" s="11" t="s">
        <v>178</v>
      </c>
      <c r="B168" s="16" t="s">
        <v>265</v>
      </c>
      <c r="C168" s="21">
        <v>44943</v>
      </c>
      <c r="D168" s="24">
        <v>45077</v>
      </c>
      <c r="E168" s="5">
        <v>11123461</v>
      </c>
      <c r="F168" s="37">
        <v>3652480</v>
      </c>
      <c r="G168" s="43">
        <f t="shared" si="4"/>
        <v>0.32835823310748335</v>
      </c>
      <c r="H168" s="37">
        <f t="shared" si="5"/>
        <v>7470981</v>
      </c>
      <c r="J168" s="44"/>
    </row>
    <row r="169" spans="1:10" ht="67.5" x14ac:dyDescent="0.25">
      <c r="A169" s="11" t="s">
        <v>181</v>
      </c>
      <c r="B169" s="16" t="s">
        <v>265</v>
      </c>
      <c r="C169" s="21">
        <v>44943</v>
      </c>
      <c r="D169" s="24">
        <v>45077</v>
      </c>
      <c r="E169" s="5">
        <v>11123461</v>
      </c>
      <c r="F169" s="37">
        <v>3652480</v>
      </c>
      <c r="G169" s="43">
        <f t="shared" si="4"/>
        <v>0.32835823310748335</v>
      </c>
      <c r="H169" s="37">
        <f t="shared" si="5"/>
        <v>7470981</v>
      </c>
      <c r="J169" s="44"/>
    </row>
    <row r="170" spans="1:10" ht="67.5" x14ac:dyDescent="0.25">
      <c r="A170" s="11" t="s">
        <v>182</v>
      </c>
      <c r="B170" s="16" t="s">
        <v>265</v>
      </c>
      <c r="C170" s="21">
        <v>44943</v>
      </c>
      <c r="D170" s="24">
        <v>45077</v>
      </c>
      <c r="E170" s="5">
        <v>11123461</v>
      </c>
      <c r="F170" s="37">
        <v>3652480</v>
      </c>
      <c r="G170" s="43">
        <f t="shared" si="4"/>
        <v>0.32835823310748335</v>
      </c>
      <c r="H170" s="37">
        <f t="shared" si="5"/>
        <v>7470981</v>
      </c>
      <c r="J170" s="44"/>
    </row>
    <row r="171" spans="1:10" ht="67.5" x14ac:dyDescent="0.25">
      <c r="A171" s="11" t="s">
        <v>183</v>
      </c>
      <c r="B171" s="16" t="s">
        <v>265</v>
      </c>
      <c r="C171" s="21">
        <v>44943</v>
      </c>
      <c r="D171" s="24">
        <v>45077</v>
      </c>
      <c r="E171" s="5">
        <v>11123461</v>
      </c>
      <c r="F171" s="37">
        <v>3652480</v>
      </c>
      <c r="G171" s="43">
        <f t="shared" si="4"/>
        <v>0.32835823310748335</v>
      </c>
      <c r="H171" s="37">
        <f t="shared" si="5"/>
        <v>7470981</v>
      </c>
      <c r="J171" s="44"/>
    </row>
    <row r="172" spans="1:10" ht="67.5" x14ac:dyDescent="0.25">
      <c r="A172" s="11" t="s">
        <v>184</v>
      </c>
      <c r="B172" s="16" t="s">
        <v>265</v>
      </c>
      <c r="C172" s="21">
        <v>44943</v>
      </c>
      <c r="D172" s="24">
        <v>45077</v>
      </c>
      <c r="E172" s="5">
        <v>11123461</v>
      </c>
      <c r="F172" s="37">
        <v>3652480</v>
      </c>
      <c r="G172" s="43">
        <f t="shared" si="4"/>
        <v>0.32835823310748335</v>
      </c>
      <c r="H172" s="37">
        <f t="shared" si="5"/>
        <v>7470981</v>
      </c>
      <c r="J172" s="44"/>
    </row>
    <row r="173" spans="1:10" ht="67.5" x14ac:dyDescent="0.25">
      <c r="A173" s="11" t="s">
        <v>185</v>
      </c>
      <c r="B173" s="16" t="s">
        <v>265</v>
      </c>
      <c r="C173" s="21">
        <v>44943</v>
      </c>
      <c r="D173" s="24">
        <v>45077</v>
      </c>
      <c r="E173" s="5">
        <v>11123461</v>
      </c>
      <c r="F173" s="37">
        <v>3652480</v>
      </c>
      <c r="G173" s="43">
        <f t="shared" si="4"/>
        <v>0.32835823310748335</v>
      </c>
      <c r="H173" s="37">
        <f t="shared" si="5"/>
        <v>7470981</v>
      </c>
      <c r="J173" s="44"/>
    </row>
    <row r="174" spans="1:10" ht="54" x14ac:dyDescent="0.25">
      <c r="A174" s="11" t="s">
        <v>220</v>
      </c>
      <c r="B174" s="17" t="s">
        <v>342</v>
      </c>
      <c r="C174" s="21">
        <v>44943</v>
      </c>
      <c r="D174" s="24">
        <v>45291</v>
      </c>
      <c r="E174" s="5">
        <v>102070923</v>
      </c>
      <c r="F174" s="37">
        <v>10088405</v>
      </c>
      <c r="G174" s="43">
        <f t="shared" si="4"/>
        <v>9.8837207536567495E-2</v>
      </c>
      <c r="H174" s="37">
        <f t="shared" si="5"/>
        <v>91982518</v>
      </c>
      <c r="J174" s="44"/>
    </row>
    <row r="175" spans="1:10" ht="67.5" x14ac:dyDescent="0.25">
      <c r="A175" s="11" t="s">
        <v>186</v>
      </c>
      <c r="B175" s="16" t="s">
        <v>265</v>
      </c>
      <c r="C175" s="21">
        <v>44943</v>
      </c>
      <c r="D175" s="24">
        <v>45077</v>
      </c>
      <c r="E175" s="5">
        <v>11123461</v>
      </c>
      <c r="F175" s="37">
        <v>3652480</v>
      </c>
      <c r="G175" s="43">
        <f t="shared" si="4"/>
        <v>0.32835823310748335</v>
      </c>
      <c r="H175" s="37">
        <f t="shared" si="5"/>
        <v>7470981</v>
      </c>
      <c r="J175" s="44"/>
    </row>
    <row r="176" spans="1:10" ht="67.5" x14ac:dyDescent="0.25">
      <c r="A176" s="11" t="s">
        <v>187</v>
      </c>
      <c r="B176" s="16" t="s">
        <v>265</v>
      </c>
      <c r="C176" s="23">
        <v>44943</v>
      </c>
      <c r="D176" s="24">
        <v>45077</v>
      </c>
      <c r="E176" s="5">
        <v>11123461</v>
      </c>
      <c r="F176" s="37">
        <v>3652480</v>
      </c>
      <c r="G176" s="43">
        <f t="shared" si="4"/>
        <v>0.32835823310748335</v>
      </c>
      <c r="H176" s="37">
        <f t="shared" si="5"/>
        <v>7470981</v>
      </c>
      <c r="J176" s="44"/>
    </row>
    <row r="177" spans="1:10" ht="67.5" x14ac:dyDescent="0.25">
      <c r="A177" s="11" t="s">
        <v>188</v>
      </c>
      <c r="B177" s="16" t="s">
        <v>265</v>
      </c>
      <c r="C177" s="23">
        <v>44943</v>
      </c>
      <c r="D177" s="24">
        <v>45077</v>
      </c>
      <c r="E177" s="5">
        <v>11123461</v>
      </c>
      <c r="F177" s="37">
        <v>3652480</v>
      </c>
      <c r="G177" s="43">
        <f t="shared" si="4"/>
        <v>0.32835823310748335</v>
      </c>
      <c r="H177" s="37">
        <f t="shared" si="5"/>
        <v>7470981</v>
      </c>
      <c r="J177" s="44"/>
    </row>
    <row r="178" spans="1:10" ht="67.5" x14ac:dyDescent="0.25">
      <c r="A178" s="11" t="s">
        <v>189</v>
      </c>
      <c r="B178" s="16" t="s">
        <v>265</v>
      </c>
      <c r="C178" s="23">
        <v>44943</v>
      </c>
      <c r="D178" s="24">
        <v>45077</v>
      </c>
      <c r="E178" s="5">
        <v>11123461</v>
      </c>
      <c r="F178" s="37">
        <v>3652480</v>
      </c>
      <c r="G178" s="43">
        <f t="shared" si="4"/>
        <v>0.32835823310748335</v>
      </c>
      <c r="H178" s="37">
        <f t="shared" si="5"/>
        <v>7470981</v>
      </c>
      <c r="J178" s="44"/>
    </row>
    <row r="179" spans="1:10" ht="67.5" x14ac:dyDescent="0.25">
      <c r="A179" s="11" t="s">
        <v>190</v>
      </c>
      <c r="B179" s="16" t="s">
        <v>265</v>
      </c>
      <c r="C179" s="23">
        <v>44943</v>
      </c>
      <c r="D179" s="24">
        <v>45077</v>
      </c>
      <c r="E179" s="5">
        <v>11123461</v>
      </c>
      <c r="F179" s="37">
        <v>3652480</v>
      </c>
      <c r="G179" s="43">
        <f t="shared" si="4"/>
        <v>0.32835823310748335</v>
      </c>
      <c r="H179" s="37">
        <f t="shared" si="5"/>
        <v>7470981</v>
      </c>
      <c r="J179" s="44"/>
    </row>
    <row r="180" spans="1:10" ht="54" x14ac:dyDescent="0.25">
      <c r="A180" s="11" t="s">
        <v>191</v>
      </c>
      <c r="B180" s="16" t="s">
        <v>262</v>
      </c>
      <c r="C180" s="21">
        <v>44943</v>
      </c>
      <c r="D180" s="24">
        <v>45077</v>
      </c>
      <c r="E180" s="5">
        <v>28401899</v>
      </c>
      <c r="F180" s="37">
        <v>9325997</v>
      </c>
      <c r="G180" s="43">
        <f t="shared" si="4"/>
        <v>0.32835821999085341</v>
      </c>
      <c r="H180" s="37">
        <f t="shared" si="5"/>
        <v>19075902</v>
      </c>
      <c r="J180" s="44"/>
    </row>
    <row r="181" spans="1:10" ht="40.5" x14ac:dyDescent="0.25">
      <c r="A181" s="11" t="s">
        <v>192</v>
      </c>
      <c r="B181" s="16" t="s">
        <v>264</v>
      </c>
      <c r="C181" s="21">
        <v>44943</v>
      </c>
      <c r="D181" s="24">
        <v>45291</v>
      </c>
      <c r="E181" s="5">
        <v>36487897</v>
      </c>
      <c r="F181" s="37">
        <v>4667057</v>
      </c>
      <c r="G181" s="43">
        <f t="shared" si="4"/>
        <v>0.12790698789793228</v>
      </c>
      <c r="H181" s="37">
        <f t="shared" si="5"/>
        <v>31820840</v>
      </c>
      <c r="J181" s="44"/>
    </row>
    <row r="182" spans="1:10" ht="67.5" x14ac:dyDescent="0.25">
      <c r="A182" s="11" t="s">
        <v>208</v>
      </c>
      <c r="B182" s="17" t="s">
        <v>333</v>
      </c>
      <c r="C182" s="21">
        <v>44943</v>
      </c>
      <c r="D182" s="24">
        <v>45291</v>
      </c>
      <c r="E182" s="5">
        <v>72912337</v>
      </c>
      <c r="F182" s="37">
        <v>9325997</v>
      </c>
      <c r="G182" s="43">
        <f t="shared" si="4"/>
        <v>0.12790698232591283</v>
      </c>
      <c r="H182" s="37">
        <f t="shared" si="5"/>
        <v>63586340</v>
      </c>
      <c r="J182" s="44"/>
    </row>
    <row r="183" spans="1:10" ht="54" x14ac:dyDescent="0.25">
      <c r="A183" s="13" t="s">
        <v>196</v>
      </c>
      <c r="B183" s="16" t="s">
        <v>14</v>
      </c>
      <c r="C183" s="21">
        <v>44943</v>
      </c>
      <c r="D183" s="34">
        <v>45077</v>
      </c>
      <c r="E183" s="5">
        <v>11123461</v>
      </c>
      <c r="F183" s="37">
        <v>3652480</v>
      </c>
      <c r="G183" s="43">
        <f t="shared" si="4"/>
        <v>0.32835823310748335</v>
      </c>
      <c r="H183" s="37">
        <f t="shared" si="5"/>
        <v>7470981</v>
      </c>
      <c r="J183" s="44"/>
    </row>
    <row r="184" spans="1:10" ht="40.5" x14ac:dyDescent="0.25">
      <c r="A184" s="11" t="s">
        <v>197</v>
      </c>
      <c r="B184" s="16" t="s">
        <v>327</v>
      </c>
      <c r="C184" s="21">
        <v>44943</v>
      </c>
      <c r="D184" s="34">
        <v>45077</v>
      </c>
      <c r="E184" s="5">
        <v>8911000</v>
      </c>
      <c r="F184" s="37">
        <v>2926000</v>
      </c>
      <c r="G184" s="43">
        <f t="shared" si="4"/>
        <v>0.32835820895522388</v>
      </c>
      <c r="H184" s="37">
        <f t="shared" si="5"/>
        <v>5985000</v>
      </c>
      <c r="J184" s="44"/>
    </row>
    <row r="185" spans="1:10" ht="54" x14ac:dyDescent="0.25">
      <c r="A185" s="11" t="s">
        <v>172</v>
      </c>
      <c r="B185" s="17" t="s">
        <v>22</v>
      </c>
      <c r="C185" s="21">
        <v>44943</v>
      </c>
      <c r="D185" s="24">
        <v>45077</v>
      </c>
      <c r="E185" s="5">
        <v>22722755</v>
      </c>
      <c r="F185" s="37">
        <v>7461203</v>
      </c>
      <c r="G185" s="43">
        <f t="shared" si="4"/>
        <v>0.32835820304360103</v>
      </c>
      <c r="H185" s="37">
        <f t="shared" si="5"/>
        <v>15261552</v>
      </c>
      <c r="J185" s="44"/>
    </row>
    <row r="186" spans="1:10" ht="67.5" x14ac:dyDescent="0.25">
      <c r="A186" s="11" t="s">
        <v>170</v>
      </c>
      <c r="B186" s="17" t="s">
        <v>20</v>
      </c>
      <c r="C186" s="21">
        <v>44943</v>
      </c>
      <c r="D186" s="24">
        <v>45077</v>
      </c>
      <c r="E186" s="5">
        <v>22722755</v>
      </c>
      <c r="F186" s="37">
        <v>7461203</v>
      </c>
      <c r="G186" s="43">
        <f t="shared" si="4"/>
        <v>0.32835820304360103</v>
      </c>
      <c r="H186" s="37">
        <f t="shared" si="5"/>
        <v>15261552</v>
      </c>
      <c r="J186" s="44"/>
    </row>
    <row r="187" spans="1:10" ht="67.5" x14ac:dyDescent="0.25">
      <c r="A187" s="11" t="s">
        <v>168</v>
      </c>
      <c r="B187" s="17" t="s">
        <v>323</v>
      </c>
      <c r="C187" s="21">
        <v>44943</v>
      </c>
      <c r="D187" s="24">
        <v>45077</v>
      </c>
      <c r="E187" s="5">
        <v>25559227</v>
      </c>
      <c r="F187" s="37">
        <v>8392582</v>
      </c>
      <c r="G187" s="43">
        <f t="shared" si="4"/>
        <v>0.32835820895522388</v>
      </c>
      <c r="H187" s="37">
        <f t="shared" si="5"/>
        <v>17166645</v>
      </c>
      <c r="J187" s="44"/>
    </row>
    <row r="188" spans="1:10" ht="54" x14ac:dyDescent="0.25">
      <c r="A188" s="11" t="s">
        <v>171</v>
      </c>
      <c r="B188" s="17" t="s">
        <v>325</v>
      </c>
      <c r="C188" s="21">
        <v>44943</v>
      </c>
      <c r="D188" s="24">
        <v>45077</v>
      </c>
      <c r="E188" s="5">
        <v>22722755</v>
      </c>
      <c r="F188" s="37">
        <v>7461203</v>
      </c>
      <c r="G188" s="43">
        <f t="shared" si="4"/>
        <v>0.32835820304360103</v>
      </c>
      <c r="H188" s="37">
        <f t="shared" si="5"/>
        <v>15261552</v>
      </c>
      <c r="J188" s="44"/>
    </row>
    <row r="189" spans="1:10" ht="54" x14ac:dyDescent="0.25">
      <c r="A189" s="11" t="s">
        <v>173</v>
      </c>
      <c r="B189" s="17" t="s">
        <v>22</v>
      </c>
      <c r="C189" s="21">
        <v>44943</v>
      </c>
      <c r="D189" s="24">
        <v>45077</v>
      </c>
      <c r="E189" s="5">
        <v>19870708</v>
      </c>
      <c r="F189" s="37">
        <v>6524710</v>
      </c>
      <c r="G189" s="43">
        <f t="shared" si="4"/>
        <v>0.32835820444847763</v>
      </c>
      <c r="H189" s="37">
        <f t="shared" si="5"/>
        <v>13345998</v>
      </c>
      <c r="J189" s="44"/>
    </row>
    <row r="190" spans="1:10" ht="67.5" x14ac:dyDescent="0.25">
      <c r="A190" s="11" t="s">
        <v>228</v>
      </c>
      <c r="B190" s="17" t="s">
        <v>350</v>
      </c>
      <c r="C190" s="21">
        <v>44943</v>
      </c>
      <c r="D190" s="34">
        <v>45077</v>
      </c>
      <c r="E190" s="5">
        <v>22722755</v>
      </c>
      <c r="F190" s="37">
        <v>7461203</v>
      </c>
      <c r="G190" s="43">
        <f t="shared" si="4"/>
        <v>0.32835820304360103</v>
      </c>
      <c r="H190" s="37">
        <f t="shared" si="5"/>
        <v>15261552</v>
      </c>
      <c r="J190" s="44"/>
    </row>
    <row r="191" spans="1:10" ht="54" x14ac:dyDescent="0.25">
      <c r="A191" s="11" t="s">
        <v>167</v>
      </c>
      <c r="B191" s="17" t="s">
        <v>25</v>
      </c>
      <c r="C191" s="21">
        <v>44943</v>
      </c>
      <c r="D191" s="34">
        <v>45077</v>
      </c>
      <c r="E191" s="5">
        <v>25559227</v>
      </c>
      <c r="F191" s="37">
        <v>8392582</v>
      </c>
      <c r="G191" s="43">
        <f t="shared" si="4"/>
        <v>0.32835820895522388</v>
      </c>
      <c r="H191" s="37">
        <f t="shared" si="5"/>
        <v>17166645</v>
      </c>
      <c r="J191" s="44"/>
    </row>
    <row r="192" spans="1:10" ht="54" x14ac:dyDescent="0.25">
      <c r="A192" s="11" t="s">
        <v>166</v>
      </c>
      <c r="B192" s="17" t="s">
        <v>25</v>
      </c>
      <c r="C192" s="21">
        <v>44943</v>
      </c>
      <c r="D192" s="34">
        <v>45077</v>
      </c>
      <c r="E192" s="5">
        <v>25559227</v>
      </c>
      <c r="F192" s="37">
        <v>8392582</v>
      </c>
      <c r="G192" s="43">
        <f t="shared" si="4"/>
        <v>0.32835820895522388</v>
      </c>
      <c r="H192" s="37">
        <f t="shared" si="5"/>
        <v>17166645</v>
      </c>
      <c r="J192" s="44"/>
    </row>
    <row r="193" spans="1:10" ht="81" x14ac:dyDescent="0.25">
      <c r="A193" s="11" t="s">
        <v>164</v>
      </c>
      <c r="B193" s="17" t="s">
        <v>322</v>
      </c>
      <c r="C193" s="21">
        <v>44943</v>
      </c>
      <c r="D193" s="34">
        <v>45291</v>
      </c>
      <c r="E193" s="5">
        <v>72912337</v>
      </c>
      <c r="F193" s="37">
        <v>9325997</v>
      </c>
      <c r="G193" s="43">
        <f t="shared" si="4"/>
        <v>0.12790698232591283</v>
      </c>
      <c r="H193" s="37">
        <f t="shared" si="5"/>
        <v>63586340</v>
      </c>
      <c r="J193" s="44"/>
    </row>
    <row r="194" spans="1:10" ht="54" x14ac:dyDescent="0.25">
      <c r="A194" s="11" t="s">
        <v>162</v>
      </c>
      <c r="B194" s="17" t="s">
        <v>321</v>
      </c>
      <c r="C194" s="21">
        <v>44943</v>
      </c>
      <c r="D194" s="34">
        <v>45077</v>
      </c>
      <c r="E194" s="5">
        <v>28401899</v>
      </c>
      <c r="F194" s="37">
        <v>9325997</v>
      </c>
      <c r="G194" s="43">
        <f t="shared" si="4"/>
        <v>0.32835821999085341</v>
      </c>
      <c r="H194" s="37">
        <f t="shared" si="5"/>
        <v>19075902</v>
      </c>
      <c r="J194" s="44"/>
    </row>
    <row r="195" spans="1:10" ht="81" x14ac:dyDescent="0.25">
      <c r="A195" s="11" t="s">
        <v>163</v>
      </c>
      <c r="B195" s="17" t="s">
        <v>322</v>
      </c>
      <c r="C195" s="21">
        <v>44943</v>
      </c>
      <c r="D195" s="34">
        <v>45077</v>
      </c>
      <c r="E195" s="5">
        <v>25559227</v>
      </c>
      <c r="F195" s="37">
        <v>8392582</v>
      </c>
      <c r="G195" s="43">
        <f t="shared" ref="G195:G258" si="6">F195/E195</f>
        <v>0.32835820895522388</v>
      </c>
      <c r="H195" s="37">
        <f t="shared" ref="H195:H258" si="7">+E195-F195</f>
        <v>17166645</v>
      </c>
      <c r="J195" s="44"/>
    </row>
    <row r="196" spans="1:10" ht="81" x14ac:dyDescent="0.25">
      <c r="A196" s="11" t="s">
        <v>165</v>
      </c>
      <c r="B196" s="17" t="s">
        <v>322</v>
      </c>
      <c r="C196" s="21">
        <v>44943</v>
      </c>
      <c r="D196" s="34">
        <v>45077</v>
      </c>
      <c r="E196" s="5">
        <v>25559227</v>
      </c>
      <c r="F196" s="37">
        <v>8392582</v>
      </c>
      <c r="G196" s="43">
        <f t="shared" si="6"/>
        <v>0.32835820895522388</v>
      </c>
      <c r="H196" s="37">
        <f t="shared" si="7"/>
        <v>17166645</v>
      </c>
      <c r="J196" s="44"/>
    </row>
    <row r="197" spans="1:10" ht="54" x14ac:dyDescent="0.25">
      <c r="A197" s="11" t="s">
        <v>160</v>
      </c>
      <c r="B197" s="17" t="s">
        <v>320</v>
      </c>
      <c r="C197" s="21">
        <v>44943</v>
      </c>
      <c r="D197" s="34">
        <v>45077</v>
      </c>
      <c r="E197" s="5">
        <v>22722755</v>
      </c>
      <c r="F197" s="37">
        <v>7461203</v>
      </c>
      <c r="G197" s="43">
        <f t="shared" si="6"/>
        <v>0.32835820304360103</v>
      </c>
      <c r="H197" s="37">
        <f t="shared" si="7"/>
        <v>15261552</v>
      </c>
      <c r="J197" s="44"/>
    </row>
    <row r="198" spans="1:10" ht="54" x14ac:dyDescent="0.25">
      <c r="A198" s="11" t="s">
        <v>161</v>
      </c>
      <c r="B198" s="17" t="s">
        <v>320</v>
      </c>
      <c r="C198" s="21">
        <v>44943</v>
      </c>
      <c r="D198" s="34">
        <v>45077</v>
      </c>
      <c r="E198" s="5">
        <v>22722755</v>
      </c>
      <c r="F198" s="37">
        <v>7461203</v>
      </c>
      <c r="G198" s="43">
        <f t="shared" si="6"/>
        <v>0.32835820304360103</v>
      </c>
      <c r="H198" s="37">
        <f t="shared" si="7"/>
        <v>15261552</v>
      </c>
      <c r="J198" s="44"/>
    </row>
    <row r="199" spans="1:10" ht="54" x14ac:dyDescent="0.25">
      <c r="A199" s="11" t="s">
        <v>169</v>
      </c>
      <c r="B199" s="17" t="s">
        <v>324</v>
      </c>
      <c r="C199" s="21">
        <v>44943</v>
      </c>
      <c r="D199" s="24">
        <v>45077</v>
      </c>
      <c r="E199" s="5">
        <v>25559227</v>
      </c>
      <c r="F199" s="37">
        <v>8392582</v>
      </c>
      <c r="G199" s="43">
        <f t="shared" si="6"/>
        <v>0.32835820895522388</v>
      </c>
      <c r="H199" s="37">
        <f t="shared" si="7"/>
        <v>17166645</v>
      </c>
      <c r="J199" s="44"/>
    </row>
    <row r="200" spans="1:10" ht="81" x14ac:dyDescent="0.25">
      <c r="A200" s="11" t="s">
        <v>221</v>
      </c>
      <c r="B200" s="17" t="s">
        <v>343</v>
      </c>
      <c r="C200" s="21">
        <v>44950</v>
      </c>
      <c r="D200" s="24">
        <v>45291</v>
      </c>
      <c r="E200" s="5">
        <v>821392589</v>
      </c>
      <c r="F200" s="37">
        <v>750253056</v>
      </c>
      <c r="G200" s="43">
        <f t="shared" si="6"/>
        <v>0.91339155727396026</v>
      </c>
      <c r="H200" s="37">
        <f t="shared" si="7"/>
        <v>71139533</v>
      </c>
      <c r="J200" s="44"/>
    </row>
    <row r="201" spans="1:10" ht="67.5" x14ac:dyDescent="0.25">
      <c r="A201" s="11" t="s">
        <v>223</v>
      </c>
      <c r="B201" s="16" t="s">
        <v>345</v>
      </c>
      <c r="C201" s="21">
        <v>44949</v>
      </c>
      <c r="D201" s="24">
        <v>45016</v>
      </c>
      <c r="E201" s="5">
        <v>230000000</v>
      </c>
      <c r="F201" s="37">
        <v>0</v>
      </c>
      <c r="G201" s="43">
        <f t="shared" si="6"/>
        <v>0</v>
      </c>
      <c r="H201" s="37">
        <f t="shared" si="7"/>
        <v>230000000</v>
      </c>
      <c r="J201" s="44"/>
    </row>
    <row r="202" spans="1:10" ht="54" x14ac:dyDescent="0.25">
      <c r="A202" s="11" t="s">
        <v>224</v>
      </c>
      <c r="B202" s="17" t="s">
        <v>346</v>
      </c>
      <c r="C202" s="21">
        <v>44950</v>
      </c>
      <c r="D202" s="24">
        <v>45230</v>
      </c>
      <c r="E202" s="5">
        <v>3034964301</v>
      </c>
      <c r="F202" s="37">
        <v>2713360782</v>
      </c>
      <c r="G202" s="43">
        <f t="shared" si="6"/>
        <v>0.89403383792882385</v>
      </c>
      <c r="H202" s="37">
        <f t="shared" si="7"/>
        <v>321603519</v>
      </c>
      <c r="J202" s="44"/>
    </row>
    <row r="203" spans="1:10" ht="57" x14ac:dyDescent="0.25">
      <c r="A203" s="11" t="s">
        <v>352</v>
      </c>
      <c r="B203" s="17" t="s">
        <v>411</v>
      </c>
      <c r="C203" s="21">
        <v>44958</v>
      </c>
      <c r="D203" s="24">
        <v>45077</v>
      </c>
      <c r="E203" s="5">
        <v>7980000</v>
      </c>
      <c r="F203" s="37">
        <v>0</v>
      </c>
      <c r="G203" s="43">
        <f t="shared" si="6"/>
        <v>0</v>
      </c>
      <c r="H203" s="37">
        <f t="shared" si="7"/>
        <v>7980000</v>
      </c>
      <c r="J203" s="44"/>
    </row>
    <row r="204" spans="1:10" ht="67.5" x14ac:dyDescent="0.25">
      <c r="A204" s="11" t="s">
        <v>353</v>
      </c>
      <c r="B204" s="17" t="s">
        <v>412</v>
      </c>
      <c r="C204" s="21">
        <v>44958</v>
      </c>
      <c r="D204" s="24">
        <v>45077</v>
      </c>
      <c r="E204" s="5">
        <v>17794664</v>
      </c>
      <c r="F204" s="37">
        <v>4448666</v>
      </c>
      <c r="G204" s="43">
        <f t="shared" si="6"/>
        <v>0.25</v>
      </c>
      <c r="H204" s="37">
        <f t="shared" si="7"/>
        <v>13345998</v>
      </c>
      <c r="J204" s="44"/>
    </row>
    <row r="205" spans="1:10" ht="54" x14ac:dyDescent="0.25">
      <c r="A205" s="11" t="s">
        <v>354</v>
      </c>
      <c r="B205" s="17" t="s">
        <v>413</v>
      </c>
      <c r="C205" s="21">
        <v>44958</v>
      </c>
      <c r="D205" s="24">
        <v>45077</v>
      </c>
      <c r="E205" s="5">
        <v>9961308</v>
      </c>
      <c r="F205" s="37">
        <v>2490327</v>
      </c>
      <c r="G205" s="43">
        <f t="shared" si="6"/>
        <v>0.25</v>
      </c>
      <c r="H205" s="37">
        <f t="shared" si="7"/>
        <v>7470981</v>
      </c>
      <c r="J205" s="44"/>
    </row>
    <row r="206" spans="1:10" ht="67.5" x14ac:dyDescent="0.25">
      <c r="A206" s="11" t="s">
        <v>355</v>
      </c>
      <c r="B206" s="17" t="s">
        <v>414</v>
      </c>
      <c r="C206" s="21">
        <v>44958</v>
      </c>
      <c r="D206" s="24">
        <v>45077</v>
      </c>
      <c r="E206" s="5">
        <v>12728336</v>
      </c>
      <c r="F206" s="37">
        <v>3182084</v>
      </c>
      <c r="G206" s="43">
        <f t="shared" si="6"/>
        <v>0.25</v>
      </c>
      <c r="H206" s="37">
        <f t="shared" si="7"/>
        <v>9546252</v>
      </c>
      <c r="J206" s="44"/>
    </row>
    <row r="207" spans="1:10" ht="54" x14ac:dyDescent="0.25">
      <c r="A207" s="11" t="s">
        <v>356</v>
      </c>
      <c r="B207" s="17" t="s">
        <v>415</v>
      </c>
      <c r="C207" s="21">
        <v>44958</v>
      </c>
      <c r="D207" s="24">
        <v>45077</v>
      </c>
      <c r="E207" s="5">
        <v>9961308</v>
      </c>
      <c r="F207" s="37">
        <v>2490327</v>
      </c>
      <c r="G207" s="43">
        <f t="shared" si="6"/>
        <v>0.25</v>
      </c>
      <c r="H207" s="37">
        <f t="shared" si="7"/>
        <v>7470981</v>
      </c>
      <c r="J207" s="44"/>
    </row>
    <row r="208" spans="1:10" ht="54" x14ac:dyDescent="0.25">
      <c r="A208" s="11" t="s">
        <v>357</v>
      </c>
      <c r="B208" s="17" t="s">
        <v>416</v>
      </c>
      <c r="C208" s="21">
        <v>44958</v>
      </c>
      <c r="D208" s="24">
        <v>45077</v>
      </c>
      <c r="E208" s="5">
        <v>20348736</v>
      </c>
      <c r="F208" s="37">
        <v>5087184</v>
      </c>
      <c r="G208" s="43">
        <f t="shared" si="6"/>
        <v>0.25</v>
      </c>
      <c r="H208" s="37">
        <f t="shared" si="7"/>
        <v>15261552</v>
      </c>
      <c r="J208" s="44"/>
    </row>
    <row r="209" spans="1:10" ht="67.5" x14ac:dyDescent="0.25">
      <c r="A209" s="11" t="s">
        <v>358</v>
      </c>
      <c r="B209" s="17" t="s">
        <v>417</v>
      </c>
      <c r="C209" s="21">
        <v>44958</v>
      </c>
      <c r="D209" s="24">
        <v>45077</v>
      </c>
      <c r="E209" s="5">
        <v>25434536</v>
      </c>
      <c r="F209" s="37">
        <v>6358634</v>
      </c>
      <c r="G209" s="43">
        <f t="shared" si="6"/>
        <v>0.25</v>
      </c>
      <c r="H209" s="37">
        <f t="shared" si="7"/>
        <v>19075902</v>
      </c>
      <c r="J209" s="44"/>
    </row>
    <row r="210" spans="1:10" ht="81" x14ac:dyDescent="0.25">
      <c r="A210" s="11" t="s">
        <v>359</v>
      </c>
      <c r="B210" s="17" t="s">
        <v>418</v>
      </c>
      <c r="C210" s="21">
        <v>44958</v>
      </c>
      <c r="D210" s="24">
        <v>45077</v>
      </c>
      <c r="E210" s="5">
        <v>25434536</v>
      </c>
      <c r="F210" s="37">
        <v>6358634</v>
      </c>
      <c r="G210" s="43">
        <f t="shared" si="6"/>
        <v>0.25</v>
      </c>
      <c r="H210" s="37">
        <f t="shared" si="7"/>
        <v>19075902</v>
      </c>
      <c r="J210" s="44"/>
    </row>
    <row r="211" spans="1:10" ht="54" x14ac:dyDescent="0.25">
      <c r="A211" s="11" t="s">
        <v>360</v>
      </c>
      <c r="B211" s="17" t="s">
        <v>419</v>
      </c>
      <c r="C211" s="21">
        <v>44958</v>
      </c>
      <c r="D211" s="24">
        <v>45077</v>
      </c>
      <c r="E211" s="5">
        <v>25434536</v>
      </c>
      <c r="F211" s="37">
        <v>6358634</v>
      </c>
      <c r="G211" s="43">
        <f t="shared" si="6"/>
        <v>0.25</v>
      </c>
      <c r="H211" s="37">
        <f t="shared" si="7"/>
        <v>19075902</v>
      </c>
      <c r="J211" s="44"/>
    </row>
    <row r="212" spans="1:10" ht="54" x14ac:dyDescent="0.25">
      <c r="A212" s="11" t="s">
        <v>361</v>
      </c>
      <c r="B212" s="17" t="s">
        <v>420</v>
      </c>
      <c r="C212" s="21">
        <v>44958</v>
      </c>
      <c r="D212" s="24">
        <v>45291</v>
      </c>
      <c r="E212" s="5">
        <v>55959024</v>
      </c>
      <c r="F212" s="37">
        <v>5087184</v>
      </c>
      <c r="G212" s="43">
        <f t="shared" si="6"/>
        <v>9.0909090909090912E-2</v>
      </c>
      <c r="H212" s="37">
        <f t="shared" si="7"/>
        <v>50871840</v>
      </c>
      <c r="J212" s="44"/>
    </row>
    <row r="213" spans="1:10" ht="54" x14ac:dyDescent="0.25">
      <c r="A213" s="11" t="s">
        <v>362</v>
      </c>
      <c r="B213" s="17" t="s">
        <v>420</v>
      </c>
      <c r="C213" s="21">
        <v>44958</v>
      </c>
      <c r="D213" s="24">
        <v>45077</v>
      </c>
      <c r="E213" s="5">
        <v>22888860</v>
      </c>
      <c r="F213" s="37">
        <v>5722215</v>
      </c>
      <c r="G213" s="43">
        <f t="shared" si="6"/>
        <v>0.25</v>
      </c>
      <c r="H213" s="37">
        <f t="shared" si="7"/>
        <v>17166645</v>
      </c>
      <c r="J213" s="44"/>
    </row>
    <row r="214" spans="1:10" ht="40.5" x14ac:dyDescent="0.25">
      <c r="A214" s="11" t="s">
        <v>363</v>
      </c>
      <c r="B214" s="17" t="s">
        <v>421</v>
      </c>
      <c r="C214" s="21">
        <v>44958</v>
      </c>
      <c r="D214" s="24">
        <v>45077</v>
      </c>
      <c r="E214" s="5">
        <v>9961308</v>
      </c>
      <c r="F214" s="37">
        <v>2490327</v>
      </c>
      <c r="G214" s="43">
        <f t="shared" si="6"/>
        <v>0.25</v>
      </c>
      <c r="H214" s="37">
        <f t="shared" si="7"/>
        <v>7470981</v>
      </c>
      <c r="J214" s="44"/>
    </row>
    <row r="215" spans="1:10" ht="54" x14ac:dyDescent="0.25">
      <c r="A215" s="11" t="s">
        <v>364</v>
      </c>
      <c r="B215" s="17" t="s">
        <v>308</v>
      </c>
      <c r="C215" s="21">
        <v>44958</v>
      </c>
      <c r="D215" s="24">
        <v>45077</v>
      </c>
      <c r="E215" s="5">
        <v>7980000</v>
      </c>
      <c r="F215" s="37">
        <v>1995000</v>
      </c>
      <c r="G215" s="43">
        <f t="shared" si="6"/>
        <v>0.25</v>
      </c>
      <c r="H215" s="37">
        <f t="shared" si="7"/>
        <v>5985000</v>
      </c>
      <c r="J215" s="44"/>
    </row>
    <row r="216" spans="1:10" ht="40.5" x14ac:dyDescent="0.25">
      <c r="A216" s="11" t="s">
        <v>365</v>
      </c>
      <c r="B216" s="17" t="s">
        <v>422</v>
      </c>
      <c r="C216" s="21">
        <v>44958</v>
      </c>
      <c r="D216" s="24">
        <v>45077</v>
      </c>
      <c r="E216" s="5">
        <v>12728336</v>
      </c>
      <c r="F216" s="37">
        <v>3182084</v>
      </c>
      <c r="G216" s="43">
        <f t="shared" si="6"/>
        <v>0.25</v>
      </c>
      <c r="H216" s="37">
        <f t="shared" si="7"/>
        <v>9546252</v>
      </c>
      <c r="J216" s="44"/>
    </row>
    <row r="217" spans="1:10" ht="40.5" x14ac:dyDescent="0.25">
      <c r="A217" s="11" t="s">
        <v>366</v>
      </c>
      <c r="B217" s="17" t="s">
        <v>423</v>
      </c>
      <c r="C217" s="21">
        <v>44958</v>
      </c>
      <c r="D217" s="24">
        <v>45077</v>
      </c>
      <c r="E217" s="5">
        <v>20348736</v>
      </c>
      <c r="F217" s="37">
        <v>5087184</v>
      </c>
      <c r="G217" s="43">
        <f t="shared" si="6"/>
        <v>0.25</v>
      </c>
      <c r="H217" s="37">
        <f t="shared" si="7"/>
        <v>15261552</v>
      </c>
      <c r="J217" s="44"/>
    </row>
    <row r="218" spans="1:10" ht="40.5" x14ac:dyDescent="0.25">
      <c r="A218" s="11" t="s">
        <v>367</v>
      </c>
      <c r="B218" s="17" t="s">
        <v>424</v>
      </c>
      <c r="C218" s="21">
        <v>44959</v>
      </c>
      <c r="D218" s="24">
        <v>45077</v>
      </c>
      <c r="E218" s="5">
        <v>25222582</v>
      </c>
      <c r="F218" s="37">
        <v>6146680</v>
      </c>
      <c r="G218" s="43">
        <f t="shared" si="6"/>
        <v>0.24369749298465954</v>
      </c>
      <c r="H218" s="37">
        <f t="shared" si="7"/>
        <v>19075902</v>
      </c>
      <c r="J218" s="44"/>
    </row>
    <row r="219" spans="1:10" ht="67.5" x14ac:dyDescent="0.25">
      <c r="A219" s="11" t="s">
        <v>368</v>
      </c>
      <c r="B219" s="17" t="s">
        <v>425</v>
      </c>
      <c r="C219" s="21">
        <v>44958</v>
      </c>
      <c r="D219" s="24">
        <v>45077</v>
      </c>
      <c r="E219" s="5">
        <v>27977436</v>
      </c>
      <c r="F219" s="37">
        <v>6994359</v>
      </c>
      <c r="G219" s="43">
        <f t="shared" si="6"/>
        <v>0.25</v>
      </c>
      <c r="H219" s="37">
        <f t="shared" si="7"/>
        <v>20983077</v>
      </c>
      <c r="J219" s="44"/>
    </row>
    <row r="220" spans="1:10" ht="67.5" x14ac:dyDescent="0.25">
      <c r="A220" s="11" t="s">
        <v>369</v>
      </c>
      <c r="B220" s="17" t="s">
        <v>426</v>
      </c>
      <c r="C220" s="21">
        <v>44958</v>
      </c>
      <c r="D220" s="24">
        <v>44985</v>
      </c>
      <c r="E220" s="5">
        <v>6994359</v>
      </c>
      <c r="F220" s="37">
        <v>0</v>
      </c>
      <c r="G220" s="43">
        <f t="shared" si="6"/>
        <v>0</v>
      </c>
      <c r="H220" s="37">
        <f t="shared" si="7"/>
        <v>6994359</v>
      </c>
      <c r="J220" s="44"/>
    </row>
    <row r="221" spans="1:10" ht="81" x14ac:dyDescent="0.25">
      <c r="A221" s="11" t="s">
        <v>370</v>
      </c>
      <c r="B221" s="17" t="s">
        <v>427</v>
      </c>
      <c r="C221" s="21">
        <v>44959</v>
      </c>
      <c r="D221" s="24">
        <v>45077</v>
      </c>
      <c r="E221" s="5">
        <v>27744291</v>
      </c>
      <c r="F221" s="37">
        <v>6761214</v>
      </c>
      <c r="G221" s="43">
        <f t="shared" si="6"/>
        <v>0.24369748716952255</v>
      </c>
      <c r="H221" s="37">
        <f t="shared" si="7"/>
        <v>20983077</v>
      </c>
      <c r="J221" s="44"/>
    </row>
    <row r="222" spans="1:10" ht="40.5" x14ac:dyDescent="0.25">
      <c r="A222" s="11" t="s">
        <v>371</v>
      </c>
      <c r="B222" s="17" t="s">
        <v>10</v>
      </c>
      <c r="C222" s="21">
        <v>44958</v>
      </c>
      <c r="D222" s="24">
        <v>45077</v>
      </c>
      <c r="E222" s="5">
        <v>9961308</v>
      </c>
      <c r="F222" s="37">
        <v>2490327</v>
      </c>
      <c r="G222" s="43">
        <f t="shared" si="6"/>
        <v>0.25</v>
      </c>
      <c r="H222" s="37">
        <f t="shared" si="7"/>
        <v>7470981</v>
      </c>
      <c r="J222" s="44"/>
    </row>
    <row r="223" spans="1:10" ht="54" x14ac:dyDescent="0.25">
      <c r="A223" s="11" t="s">
        <v>372</v>
      </c>
      <c r="B223" s="16" t="s">
        <v>428</v>
      </c>
      <c r="C223" s="21">
        <v>44958</v>
      </c>
      <c r="D223" s="24">
        <v>45077</v>
      </c>
      <c r="E223" s="5">
        <v>20348736</v>
      </c>
      <c r="F223" s="37">
        <v>5087184</v>
      </c>
      <c r="G223" s="43">
        <f t="shared" si="6"/>
        <v>0.25</v>
      </c>
      <c r="H223" s="37">
        <f t="shared" si="7"/>
        <v>15261552</v>
      </c>
      <c r="J223" s="44"/>
    </row>
    <row r="224" spans="1:10" ht="54" x14ac:dyDescent="0.25">
      <c r="A224" s="11" t="s">
        <v>373</v>
      </c>
      <c r="B224" s="16" t="s">
        <v>428</v>
      </c>
      <c r="C224" s="21">
        <v>44958</v>
      </c>
      <c r="D224" s="24">
        <v>45077</v>
      </c>
      <c r="E224" s="5">
        <v>20348736</v>
      </c>
      <c r="F224" s="37">
        <v>5087184</v>
      </c>
      <c r="G224" s="43">
        <f t="shared" si="6"/>
        <v>0.25</v>
      </c>
      <c r="H224" s="37">
        <f t="shared" si="7"/>
        <v>15261552</v>
      </c>
      <c r="J224" s="44"/>
    </row>
    <row r="225" spans="1:10" ht="54" x14ac:dyDescent="0.25">
      <c r="A225" s="11" t="s">
        <v>374</v>
      </c>
      <c r="B225" s="16" t="s">
        <v>428</v>
      </c>
      <c r="C225" s="21">
        <v>44958</v>
      </c>
      <c r="D225" s="24">
        <v>45077</v>
      </c>
      <c r="E225" s="5">
        <v>20348736</v>
      </c>
      <c r="F225" s="37">
        <v>5087184</v>
      </c>
      <c r="G225" s="43">
        <f t="shared" si="6"/>
        <v>0.25</v>
      </c>
      <c r="H225" s="37">
        <f t="shared" si="7"/>
        <v>15261552</v>
      </c>
      <c r="J225" s="44"/>
    </row>
    <row r="226" spans="1:10" ht="54" x14ac:dyDescent="0.25">
      <c r="A226" s="11" t="s">
        <v>375</v>
      </c>
      <c r="B226" s="16" t="s">
        <v>428</v>
      </c>
      <c r="C226" s="21">
        <v>44958</v>
      </c>
      <c r="D226" s="24">
        <v>45077</v>
      </c>
      <c r="E226" s="5">
        <v>20348736</v>
      </c>
      <c r="F226" s="37">
        <v>5087184</v>
      </c>
      <c r="G226" s="43">
        <f t="shared" si="6"/>
        <v>0.25</v>
      </c>
      <c r="H226" s="37">
        <f t="shared" si="7"/>
        <v>15261552</v>
      </c>
      <c r="J226" s="44"/>
    </row>
    <row r="227" spans="1:10" ht="54" x14ac:dyDescent="0.25">
      <c r="A227" s="11" t="s">
        <v>376</v>
      </c>
      <c r="B227" s="16" t="s">
        <v>428</v>
      </c>
      <c r="C227" s="21">
        <v>44958</v>
      </c>
      <c r="D227" s="24">
        <v>45077</v>
      </c>
      <c r="E227" s="5">
        <v>20348736</v>
      </c>
      <c r="F227" s="37">
        <v>5087184</v>
      </c>
      <c r="G227" s="43">
        <f t="shared" si="6"/>
        <v>0.25</v>
      </c>
      <c r="H227" s="37">
        <f t="shared" si="7"/>
        <v>15261552</v>
      </c>
      <c r="J227" s="44"/>
    </row>
    <row r="228" spans="1:10" ht="54" x14ac:dyDescent="0.25">
      <c r="A228" s="11" t="s">
        <v>377</v>
      </c>
      <c r="B228" s="16" t="s">
        <v>428</v>
      </c>
      <c r="C228" s="21">
        <v>44958</v>
      </c>
      <c r="D228" s="24">
        <v>45077</v>
      </c>
      <c r="E228" s="5">
        <v>20348736</v>
      </c>
      <c r="F228" s="37">
        <v>5087184</v>
      </c>
      <c r="G228" s="43">
        <f t="shared" si="6"/>
        <v>0.25</v>
      </c>
      <c r="H228" s="37">
        <f t="shared" si="7"/>
        <v>15261552</v>
      </c>
      <c r="J228" s="44"/>
    </row>
    <row r="229" spans="1:10" ht="54" x14ac:dyDescent="0.25">
      <c r="A229" s="11" t="s">
        <v>378</v>
      </c>
      <c r="B229" s="16" t="s">
        <v>428</v>
      </c>
      <c r="C229" s="21">
        <v>44958</v>
      </c>
      <c r="D229" s="24">
        <v>45077</v>
      </c>
      <c r="E229" s="5">
        <v>20348736</v>
      </c>
      <c r="F229" s="37">
        <v>5087184</v>
      </c>
      <c r="G229" s="43">
        <f t="shared" si="6"/>
        <v>0.25</v>
      </c>
      <c r="H229" s="37">
        <f t="shared" si="7"/>
        <v>15261552</v>
      </c>
      <c r="J229" s="44"/>
    </row>
    <row r="230" spans="1:10" ht="54" x14ac:dyDescent="0.25">
      <c r="A230" s="11" t="s">
        <v>379</v>
      </c>
      <c r="B230" s="16" t="s">
        <v>428</v>
      </c>
      <c r="C230" s="21">
        <v>44958</v>
      </c>
      <c r="D230" s="24">
        <v>45077</v>
      </c>
      <c r="E230" s="5">
        <v>20348736</v>
      </c>
      <c r="F230" s="37">
        <v>5087184</v>
      </c>
      <c r="G230" s="43">
        <f t="shared" si="6"/>
        <v>0.25</v>
      </c>
      <c r="H230" s="37">
        <f t="shared" si="7"/>
        <v>15261552</v>
      </c>
      <c r="J230" s="44"/>
    </row>
    <row r="231" spans="1:10" ht="54" x14ac:dyDescent="0.25">
      <c r="A231" s="11" t="s">
        <v>380</v>
      </c>
      <c r="B231" s="17" t="s">
        <v>320</v>
      </c>
      <c r="C231" s="21">
        <v>44958</v>
      </c>
      <c r="D231" s="24">
        <v>45077</v>
      </c>
      <c r="E231" s="5">
        <v>20348736</v>
      </c>
      <c r="F231" s="37">
        <v>5087184</v>
      </c>
      <c r="G231" s="43">
        <f t="shared" si="6"/>
        <v>0.25</v>
      </c>
      <c r="H231" s="37">
        <f t="shared" si="7"/>
        <v>15261552</v>
      </c>
      <c r="J231" s="44"/>
    </row>
    <row r="232" spans="1:10" ht="54" x14ac:dyDescent="0.25">
      <c r="A232" s="13" t="s">
        <v>381</v>
      </c>
      <c r="B232" s="16" t="s">
        <v>320</v>
      </c>
      <c r="C232" s="21">
        <v>44958</v>
      </c>
      <c r="D232" s="24">
        <v>45077</v>
      </c>
      <c r="E232" s="5">
        <v>20348736</v>
      </c>
      <c r="F232" s="37">
        <v>5087184</v>
      </c>
      <c r="G232" s="43">
        <f t="shared" si="6"/>
        <v>0.25</v>
      </c>
      <c r="H232" s="37">
        <f t="shared" si="7"/>
        <v>15261552</v>
      </c>
      <c r="J232" s="44"/>
    </row>
    <row r="233" spans="1:10" ht="54" x14ac:dyDescent="0.25">
      <c r="A233" s="11" t="s">
        <v>382</v>
      </c>
      <c r="B233" s="16" t="s">
        <v>320</v>
      </c>
      <c r="C233" s="21">
        <v>44958</v>
      </c>
      <c r="D233" s="24">
        <v>45077</v>
      </c>
      <c r="E233" s="5">
        <v>20348736</v>
      </c>
      <c r="F233" s="37">
        <v>5087184</v>
      </c>
      <c r="G233" s="43">
        <f t="shared" si="6"/>
        <v>0.25</v>
      </c>
      <c r="H233" s="37">
        <f t="shared" si="7"/>
        <v>15261552</v>
      </c>
      <c r="J233" s="44"/>
    </row>
    <row r="234" spans="1:10" ht="40.5" x14ac:dyDescent="0.25">
      <c r="A234" s="11" t="s">
        <v>383</v>
      </c>
      <c r="B234" s="16" t="s">
        <v>429</v>
      </c>
      <c r="C234" s="21">
        <v>44958</v>
      </c>
      <c r="D234" s="24" t="s">
        <v>449</v>
      </c>
      <c r="E234" s="5">
        <v>69944974</v>
      </c>
      <c r="F234" s="37">
        <v>6358634</v>
      </c>
      <c r="G234" s="43">
        <f t="shared" si="6"/>
        <v>9.0909090909090912E-2</v>
      </c>
      <c r="H234" s="37">
        <f t="shared" si="7"/>
        <v>63586340</v>
      </c>
      <c r="J234" s="44"/>
    </row>
    <row r="235" spans="1:10" ht="27" x14ac:dyDescent="0.25">
      <c r="A235" s="11" t="s">
        <v>384</v>
      </c>
      <c r="B235" s="16" t="s">
        <v>257</v>
      </c>
      <c r="C235" s="21">
        <v>44958</v>
      </c>
      <c r="D235" s="24">
        <v>45291</v>
      </c>
      <c r="E235" s="5">
        <v>45655984</v>
      </c>
      <c r="F235" s="37">
        <v>4150544</v>
      </c>
      <c r="G235" s="43">
        <f t="shared" si="6"/>
        <v>9.0909090909090912E-2</v>
      </c>
      <c r="H235" s="37">
        <f t="shared" si="7"/>
        <v>41505440</v>
      </c>
      <c r="J235" s="44"/>
    </row>
    <row r="236" spans="1:10" ht="40.5" x14ac:dyDescent="0.25">
      <c r="A236" s="11" t="s">
        <v>385</v>
      </c>
      <c r="B236" s="16" t="s">
        <v>260</v>
      </c>
      <c r="C236" s="21">
        <v>44958</v>
      </c>
      <c r="D236" s="24">
        <v>45077</v>
      </c>
      <c r="E236" s="5">
        <v>22888860</v>
      </c>
      <c r="F236" s="37">
        <v>5722215</v>
      </c>
      <c r="G236" s="43">
        <f t="shared" si="6"/>
        <v>0.25</v>
      </c>
      <c r="H236" s="37">
        <f t="shared" si="7"/>
        <v>17166645</v>
      </c>
      <c r="J236" s="44"/>
    </row>
    <row r="237" spans="1:10" ht="54" x14ac:dyDescent="0.25">
      <c r="A237" s="11" t="s">
        <v>386</v>
      </c>
      <c r="B237" s="17" t="s">
        <v>430</v>
      </c>
      <c r="C237" s="21">
        <v>44958</v>
      </c>
      <c r="D237" s="24">
        <v>45291</v>
      </c>
      <c r="E237" s="5">
        <v>17794664</v>
      </c>
      <c r="F237" s="37">
        <v>4448666</v>
      </c>
      <c r="G237" s="43">
        <f t="shared" si="6"/>
        <v>0.25</v>
      </c>
      <c r="H237" s="37">
        <f t="shared" si="7"/>
        <v>13345998</v>
      </c>
      <c r="J237" s="44"/>
    </row>
    <row r="238" spans="1:10" ht="67.5" x14ac:dyDescent="0.25">
      <c r="A238" s="11" t="s">
        <v>387</v>
      </c>
      <c r="B238" s="16" t="s">
        <v>431</v>
      </c>
      <c r="C238" s="21">
        <v>44958</v>
      </c>
      <c r="D238" s="24">
        <v>45077</v>
      </c>
      <c r="E238" s="5">
        <v>9961308</v>
      </c>
      <c r="F238" s="37">
        <v>2490327</v>
      </c>
      <c r="G238" s="43">
        <f t="shared" si="6"/>
        <v>0.25</v>
      </c>
      <c r="H238" s="37">
        <f t="shared" si="7"/>
        <v>7470981</v>
      </c>
      <c r="J238" s="44"/>
    </row>
    <row r="239" spans="1:10" ht="81" x14ac:dyDescent="0.25">
      <c r="A239" s="11" t="s">
        <v>388</v>
      </c>
      <c r="B239" s="16" t="s">
        <v>432</v>
      </c>
      <c r="C239" s="21">
        <v>44958</v>
      </c>
      <c r="D239" s="24">
        <v>45077</v>
      </c>
      <c r="E239" s="5">
        <v>22888860</v>
      </c>
      <c r="F239" s="37">
        <v>5722215</v>
      </c>
      <c r="G239" s="43">
        <f t="shared" si="6"/>
        <v>0.25</v>
      </c>
      <c r="H239" s="37">
        <f t="shared" si="7"/>
        <v>17166645</v>
      </c>
      <c r="J239" s="44"/>
    </row>
    <row r="240" spans="1:10" ht="67.5" x14ac:dyDescent="0.25">
      <c r="A240" s="11" t="s">
        <v>389</v>
      </c>
      <c r="B240" s="16" t="s">
        <v>265</v>
      </c>
      <c r="C240" s="21">
        <v>44958</v>
      </c>
      <c r="D240" s="24">
        <v>45077</v>
      </c>
      <c r="E240" s="5">
        <v>9961308</v>
      </c>
      <c r="F240" s="37">
        <v>2490327</v>
      </c>
      <c r="G240" s="43">
        <f t="shared" si="6"/>
        <v>0.25</v>
      </c>
      <c r="H240" s="37">
        <f t="shared" si="7"/>
        <v>7470981</v>
      </c>
      <c r="J240" s="44"/>
    </row>
    <row r="241" spans="1:10" ht="81" x14ac:dyDescent="0.25">
      <c r="A241" s="11" t="s">
        <v>390</v>
      </c>
      <c r="B241" s="16" t="s">
        <v>433</v>
      </c>
      <c r="C241" s="21">
        <v>44958</v>
      </c>
      <c r="D241" s="24">
        <v>45077</v>
      </c>
      <c r="E241" s="5">
        <v>9961308</v>
      </c>
      <c r="F241" s="37">
        <v>2490327</v>
      </c>
      <c r="G241" s="43">
        <f t="shared" si="6"/>
        <v>0.25</v>
      </c>
      <c r="H241" s="37">
        <f t="shared" si="7"/>
        <v>7470981</v>
      </c>
      <c r="J241" s="44"/>
    </row>
    <row r="242" spans="1:10" ht="40.5" x14ac:dyDescent="0.25">
      <c r="A242" s="11" t="s">
        <v>391</v>
      </c>
      <c r="B242" s="16" t="s">
        <v>434</v>
      </c>
      <c r="C242" s="21">
        <v>44958</v>
      </c>
      <c r="D242" s="24">
        <v>45291</v>
      </c>
      <c r="E242" s="5">
        <v>76937949</v>
      </c>
      <c r="F242" s="37">
        <v>6994359</v>
      </c>
      <c r="G242" s="43">
        <f t="shared" si="6"/>
        <v>9.0909090909090912E-2</v>
      </c>
      <c r="H242" s="37">
        <f t="shared" si="7"/>
        <v>69943590</v>
      </c>
      <c r="J242" s="44"/>
    </row>
    <row r="243" spans="1:10" ht="54" x14ac:dyDescent="0.25">
      <c r="A243" s="11" t="s">
        <v>392</v>
      </c>
      <c r="B243" s="16" t="s">
        <v>435</v>
      </c>
      <c r="C243" s="21">
        <v>44958</v>
      </c>
      <c r="D243" s="24">
        <v>45077</v>
      </c>
      <c r="E243" s="5">
        <v>16602176</v>
      </c>
      <c r="F243" s="37">
        <v>4150544</v>
      </c>
      <c r="G243" s="43">
        <f t="shared" si="6"/>
        <v>0.25</v>
      </c>
      <c r="H243" s="37">
        <f t="shared" si="7"/>
        <v>12451632</v>
      </c>
      <c r="J243" s="44"/>
    </row>
    <row r="244" spans="1:10" ht="40.5" x14ac:dyDescent="0.25">
      <c r="A244" s="11" t="s">
        <v>393</v>
      </c>
      <c r="B244" s="16" t="s">
        <v>263</v>
      </c>
      <c r="C244" s="21">
        <v>44958</v>
      </c>
      <c r="D244" s="24">
        <v>45077</v>
      </c>
      <c r="E244" s="5">
        <v>25434536</v>
      </c>
      <c r="F244" s="37">
        <v>6358634</v>
      </c>
      <c r="G244" s="43">
        <f t="shared" si="6"/>
        <v>0.25</v>
      </c>
      <c r="H244" s="37">
        <f t="shared" si="7"/>
        <v>19075902</v>
      </c>
      <c r="J244" s="44"/>
    </row>
    <row r="245" spans="1:10" ht="40.5" x14ac:dyDescent="0.25">
      <c r="A245" s="14" t="s">
        <v>394</v>
      </c>
      <c r="B245" s="18" t="s">
        <v>436</v>
      </c>
      <c r="C245" s="27">
        <v>44958</v>
      </c>
      <c r="D245" s="35">
        <v>45077</v>
      </c>
      <c r="E245" s="5">
        <v>25434536</v>
      </c>
      <c r="F245" s="37">
        <v>6358634</v>
      </c>
      <c r="G245" s="43">
        <f t="shared" si="6"/>
        <v>0.25</v>
      </c>
      <c r="H245" s="37">
        <f t="shared" si="7"/>
        <v>19075902</v>
      </c>
      <c r="J245" s="44"/>
    </row>
    <row r="246" spans="1:10" ht="40.5" x14ac:dyDescent="0.25">
      <c r="A246" s="11" t="s">
        <v>395</v>
      </c>
      <c r="B246" s="16" t="s">
        <v>258</v>
      </c>
      <c r="C246" s="27">
        <v>44958</v>
      </c>
      <c r="D246" s="35">
        <v>45077</v>
      </c>
      <c r="E246" s="5">
        <v>17794664</v>
      </c>
      <c r="F246" s="37">
        <v>4448666</v>
      </c>
      <c r="G246" s="43">
        <f t="shared" si="6"/>
        <v>0.25</v>
      </c>
      <c r="H246" s="37">
        <f t="shared" si="7"/>
        <v>13345998</v>
      </c>
      <c r="J246" s="44"/>
    </row>
    <row r="247" spans="1:10" ht="81" x14ac:dyDescent="0.25">
      <c r="A247" s="15" t="s">
        <v>396</v>
      </c>
      <c r="B247" s="19" t="s">
        <v>322</v>
      </c>
      <c r="C247" s="28">
        <v>44958</v>
      </c>
      <c r="D247" s="36">
        <v>45077</v>
      </c>
      <c r="E247" s="5">
        <v>22888860</v>
      </c>
      <c r="F247" s="37">
        <v>5722215</v>
      </c>
      <c r="G247" s="43">
        <f t="shared" si="6"/>
        <v>0.25</v>
      </c>
      <c r="H247" s="37">
        <f t="shared" si="7"/>
        <v>17166645</v>
      </c>
      <c r="J247" s="44"/>
    </row>
    <row r="248" spans="1:10" ht="67.5" x14ac:dyDescent="0.25">
      <c r="A248" s="11" t="s">
        <v>397</v>
      </c>
      <c r="B248" s="16" t="s">
        <v>437</v>
      </c>
      <c r="C248" s="28">
        <v>44958</v>
      </c>
      <c r="D248" s="36">
        <v>45077</v>
      </c>
      <c r="E248" s="5">
        <v>12728336</v>
      </c>
      <c r="F248" s="37">
        <v>3182084</v>
      </c>
      <c r="G248" s="43">
        <f t="shared" si="6"/>
        <v>0.25</v>
      </c>
      <c r="H248" s="37">
        <f t="shared" si="7"/>
        <v>9546252</v>
      </c>
      <c r="J248" s="44"/>
    </row>
    <row r="249" spans="1:10" ht="54" x14ac:dyDescent="0.25">
      <c r="A249" s="11" t="s">
        <v>398</v>
      </c>
      <c r="B249" s="17" t="s">
        <v>320</v>
      </c>
      <c r="C249" s="21">
        <v>44958</v>
      </c>
      <c r="D249" s="24">
        <v>45077</v>
      </c>
      <c r="E249" s="5">
        <v>20348736</v>
      </c>
      <c r="F249" s="37">
        <v>5087184</v>
      </c>
      <c r="G249" s="43">
        <f t="shared" si="6"/>
        <v>0.25</v>
      </c>
      <c r="H249" s="37">
        <f t="shared" si="7"/>
        <v>15261552</v>
      </c>
      <c r="J249" s="44"/>
    </row>
    <row r="250" spans="1:10" ht="54" x14ac:dyDescent="0.25">
      <c r="A250" s="11" t="s">
        <v>399</v>
      </c>
      <c r="B250" s="17" t="s">
        <v>320</v>
      </c>
      <c r="C250" s="23">
        <v>44958</v>
      </c>
      <c r="D250" s="24">
        <v>45077</v>
      </c>
      <c r="E250" s="5">
        <v>20348736</v>
      </c>
      <c r="F250" s="37">
        <v>5087184</v>
      </c>
      <c r="G250" s="43">
        <f t="shared" si="6"/>
        <v>0.25</v>
      </c>
      <c r="H250" s="37">
        <f t="shared" si="7"/>
        <v>15261552</v>
      </c>
      <c r="J250" s="44"/>
    </row>
    <row r="251" spans="1:10" ht="67.5" x14ac:dyDescent="0.25">
      <c r="A251" s="11" t="s">
        <v>400</v>
      </c>
      <c r="B251" s="16" t="s">
        <v>265</v>
      </c>
      <c r="C251" s="23">
        <v>44958</v>
      </c>
      <c r="D251" s="24">
        <v>45077</v>
      </c>
      <c r="E251" s="5">
        <v>9961308</v>
      </c>
      <c r="F251" s="37">
        <v>2490327</v>
      </c>
      <c r="G251" s="43">
        <f t="shared" si="6"/>
        <v>0.25</v>
      </c>
      <c r="H251" s="37">
        <f t="shared" si="7"/>
        <v>7470981</v>
      </c>
      <c r="J251" s="44"/>
    </row>
    <row r="252" spans="1:10" ht="94.5" x14ac:dyDescent="0.25">
      <c r="A252" s="11" t="s">
        <v>401</v>
      </c>
      <c r="B252" s="16" t="s">
        <v>438</v>
      </c>
      <c r="C252" s="29">
        <v>44968</v>
      </c>
      <c r="D252" s="24">
        <v>45291</v>
      </c>
      <c r="E252" s="5">
        <v>1723750473</v>
      </c>
      <c r="F252" s="37">
        <v>1627311213</v>
      </c>
      <c r="G252" s="43">
        <f t="shared" si="6"/>
        <v>0.94405265639628344</v>
      </c>
      <c r="H252" s="37">
        <f t="shared" si="7"/>
        <v>96439260</v>
      </c>
      <c r="J252" s="44"/>
    </row>
    <row r="253" spans="1:10" ht="94.5" x14ac:dyDescent="0.25">
      <c r="A253" s="11" t="s">
        <v>402</v>
      </c>
      <c r="B253" s="16" t="s">
        <v>439</v>
      </c>
      <c r="C253" s="21">
        <v>44959</v>
      </c>
      <c r="D253" s="24">
        <v>45291</v>
      </c>
      <c r="E253" s="5">
        <v>111578902</v>
      </c>
      <c r="F253" s="37">
        <v>9835222</v>
      </c>
      <c r="G253" s="43">
        <f t="shared" si="6"/>
        <v>8.8145893387622687E-2</v>
      </c>
      <c r="H253" s="37">
        <f t="shared" si="7"/>
        <v>101743680</v>
      </c>
      <c r="J253" s="44"/>
    </row>
    <row r="254" spans="1:10" ht="54" x14ac:dyDescent="0.25">
      <c r="A254" s="11" t="s">
        <v>403</v>
      </c>
      <c r="B254" s="16" t="s">
        <v>440</v>
      </c>
      <c r="C254" s="21">
        <v>44960</v>
      </c>
      <c r="D254" s="24">
        <v>45291</v>
      </c>
      <c r="E254" s="5">
        <v>55619878</v>
      </c>
      <c r="F254" s="37">
        <v>4748038</v>
      </c>
      <c r="G254" s="43">
        <f t="shared" si="6"/>
        <v>8.5365847080786483E-2</v>
      </c>
      <c r="H254" s="37">
        <f t="shared" si="7"/>
        <v>50871840</v>
      </c>
      <c r="J254" s="44"/>
    </row>
    <row r="255" spans="1:10" ht="40.5" x14ac:dyDescent="0.25">
      <c r="A255" s="11" t="s">
        <v>404</v>
      </c>
      <c r="B255" s="16" t="s">
        <v>441</v>
      </c>
      <c r="C255" s="21">
        <v>44978</v>
      </c>
      <c r="D255" s="24">
        <v>45291</v>
      </c>
      <c r="E255" s="5">
        <v>22543853</v>
      </c>
      <c r="F255" s="37">
        <v>0</v>
      </c>
      <c r="G255" s="43">
        <f t="shared" si="6"/>
        <v>0</v>
      </c>
      <c r="H255" s="37">
        <f t="shared" si="7"/>
        <v>22543853</v>
      </c>
      <c r="J255" s="44"/>
    </row>
    <row r="256" spans="1:10" ht="40.5" x14ac:dyDescent="0.25">
      <c r="A256" s="11" t="s">
        <v>405</v>
      </c>
      <c r="B256" s="17" t="s">
        <v>442</v>
      </c>
      <c r="C256" s="21">
        <v>44977</v>
      </c>
      <c r="D256" s="24">
        <v>45085</v>
      </c>
      <c r="E256" s="5">
        <v>19997764408</v>
      </c>
      <c r="F256" s="37">
        <v>0</v>
      </c>
      <c r="G256" s="43">
        <f t="shared" si="6"/>
        <v>0</v>
      </c>
      <c r="H256" s="37">
        <f t="shared" si="7"/>
        <v>19997764408</v>
      </c>
      <c r="J256" s="44"/>
    </row>
    <row r="257" spans="1:10" ht="54" x14ac:dyDescent="0.25">
      <c r="A257" s="11" t="s">
        <v>406</v>
      </c>
      <c r="B257" s="17" t="s">
        <v>443</v>
      </c>
      <c r="C257" s="21">
        <v>44971</v>
      </c>
      <c r="D257" s="24">
        <v>45077</v>
      </c>
      <c r="E257" s="5">
        <v>22679128</v>
      </c>
      <c r="F257" s="37">
        <v>3603226</v>
      </c>
      <c r="G257" s="43">
        <f t="shared" si="6"/>
        <v>0.15887850714542465</v>
      </c>
      <c r="H257" s="37">
        <f t="shared" si="7"/>
        <v>19075902</v>
      </c>
      <c r="J257" s="44"/>
    </row>
    <row r="258" spans="1:10" ht="67.5" x14ac:dyDescent="0.25">
      <c r="A258" s="11" t="s">
        <v>407</v>
      </c>
      <c r="B258" s="17" t="s">
        <v>444</v>
      </c>
      <c r="C258" s="21">
        <v>44978</v>
      </c>
      <c r="D258" s="24">
        <v>45199</v>
      </c>
      <c r="E258" s="5">
        <v>4000000000</v>
      </c>
      <c r="F258" s="37">
        <v>0</v>
      </c>
      <c r="G258" s="43">
        <f t="shared" si="6"/>
        <v>0</v>
      </c>
      <c r="H258" s="37">
        <f t="shared" si="7"/>
        <v>4000000000</v>
      </c>
      <c r="J258" s="44"/>
    </row>
    <row r="259" spans="1:10" ht="40.5" x14ac:dyDescent="0.25">
      <c r="A259" s="11" t="s">
        <v>408</v>
      </c>
      <c r="B259" s="17" t="s">
        <v>445</v>
      </c>
      <c r="C259" s="30">
        <v>44988</v>
      </c>
      <c r="D259" s="24">
        <v>45291</v>
      </c>
      <c r="E259" s="5">
        <v>2496000</v>
      </c>
      <c r="F259" s="37">
        <v>0</v>
      </c>
      <c r="G259" s="43">
        <f t="shared" ref="G259" si="8">F259/E259</f>
        <v>0</v>
      </c>
      <c r="H259" s="37">
        <f t="shared" ref="H259:H261" si="9">+E259-F259</f>
        <v>2496000</v>
      </c>
      <c r="J259" s="44"/>
    </row>
    <row r="260" spans="1:10" ht="40.5" x14ac:dyDescent="0.25">
      <c r="A260" s="11" t="s">
        <v>409</v>
      </c>
      <c r="B260" s="16" t="s">
        <v>446</v>
      </c>
      <c r="C260" s="21">
        <v>44979</v>
      </c>
      <c r="D260" s="24">
        <v>45068</v>
      </c>
      <c r="E260" s="5">
        <v>0</v>
      </c>
      <c r="F260" s="37">
        <v>0</v>
      </c>
      <c r="G260" s="43"/>
      <c r="H260" s="37">
        <f t="shared" si="9"/>
        <v>0</v>
      </c>
      <c r="J260" s="44"/>
    </row>
    <row r="261" spans="1:10" ht="67.5" x14ac:dyDescent="0.25">
      <c r="A261" s="11" t="s">
        <v>410</v>
      </c>
      <c r="B261" s="16" t="s">
        <v>447</v>
      </c>
      <c r="C261" s="21">
        <v>44975</v>
      </c>
      <c r="D261" s="24">
        <v>44995</v>
      </c>
      <c r="E261" s="5">
        <v>0</v>
      </c>
      <c r="F261" s="37">
        <v>0</v>
      </c>
      <c r="G261" s="43"/>
      <c r="H261" s="37">
        <f t="shared" si="9"/>
        <v>0</v>
      </c>
      <c r="J261" s="44"/>
    </row>
  </sheetData>
  <conditionalFormatting sqref="D146 D140:D144">
    <cfRule type="expression" dxfId="67" priority="29">
      <formula>$AF140="Celebrado"</formula>
    </cfRule>
    <cfRule type="expression" dxfId="66" priority="30">
      <formula>$AF140="Convocado"</formula>
    </cfRule>
  </conditionalFormatting>
  <conditionalFormatting sqref="D149">
    <cfRule type="expression" dxfId="65" priority="27">
      <formula>$AF149="Celebrado"</formula>
    </cfRule>
    <cfRule type="expression" dxfId="64" priority="28">
      <formula>$AF149="Convocado"</formula>
    </cfRule>
  </conditionalFormatting>
  <conditionalFormatting sqref="D155">
    <cfRule type="expression" dxfId="63" priority="25">
      <formula>$AF155="Celebrado"</formula>
    </cfRule>
    <cfRule type="expression" dxfId="62" priority="26">
      <formula>$AF155="Convocado"</formula>
    </cfRule>
  </conditionalFormatting>
  <conditionalFormatting sqref="D164">
    <cfRule type="expression" dxfId="61" priority="23">
      <formula>$AF164="Celebrado"</formula>
    </cfRule>
    <cfRule type="expression" dxfId="60" priority="24">
      <formula>$AF164="Convocado"</formula>
    </cfRule>
  </conditionalFormatting>
  <conditionalFormatting sqref="D183">
    <cfRule type="expression" dxfId="59" priority="21">
      <formula>$AF183="Celebrado"</formula>
    </cfRule>
    <cfRule type="expression" dxfId="58" priority="22">
      <formula>$AF183="Convocado"</formula>
    </cfRule>
  </conditionalFormatting>
  <conditionalFormatting sqref="D184">
    <cfRule type="expression" dxfId="57" priority="19">
      <formula>$AF184="Celebrado"</formula>
    </cfRule>
    <cfRule type="expression" dxfId="56" priority="20">
      <formula>$AF184="Convocado"</formula>
    </cfRule>
  </conditionalFormatting>
  <conditionalFormatting sqref="D190">
    <cfRule type="expression" dxfId="55" priority="17">
      <formula>$AF190="Celebrado"</formula>
    </cfRule>
    <cfRule type="expression" dxfId="54" priority="18">
      <formula>$AF190="Convocado"</formula>
    </cfRule>
  </conditionalFormatting>
  <conditionalFormatting sqref="D191">
    <cfRule type="expression" dxfId="53" priority="15">
      <formula>$AF191="Celebrado"</formula>
    </cfRule>
    <cfRule type="expression" dxfId="52" priority="16">
      <formula>$AF191="Convocado"</formula>
    </cfRule>
  </conditionalFormatting>
  <conditionalFormatting sqref="D192">
    <cfRule type="expression" dxfId="51" priority="13">
      <formula>$AF192="Celebrado"</formula>
    </cfRule>
    <cfRule type="expression" dxfId="50" priority="14">
      <formula>$AF192="Convocado"</formula>
    </cfRule>
  </conditionalFormatting>
  <conditionalFormatting sqref="D193">
    <cfRule type="expression" dxfId="49" priority="11">
      <formula>$AF193="Celebrado"</formula>
    </cfRule>
    <cfRule type="expression" dxfId="48" priority="12">
      <formula>$AF193="Convocado"</formula>
    </cfRule>
  </conditionalFormatting>
  <conditionalFormatting sqref="D194">
    <cfRule type="expression" dxfId="47" priority="9">
      <formula>$AF194="Celebrado"</formula>
    </cfRule>
    <cfRule type="expression" dxfId="46" priority="10">
      <formula>$AF194="Convocado"</formula>
    </cfRule>
  </conditionalFormatting>
  <conditionalFormatting sqref="D195">
    <cfRule type="expression" dxfId="45" priority="7">
      <formula>$AF195="Celebrado"</formula>
    </cfRule>
    <cfRule type="expression" dxfId="44" priority="8">
      <formula>$AF195="Convocado"</formula>
    </cfRule>
  </conditionalFormatting>
  <conditionalFormatting sqref="D196">
    <cfRule type="expression" dxfId="43" priority="5">
      <formula>$AF196="Celebrado"</formula>
    </cfRule>
    <cfRule type="expression" dxfId="42" priority="6">
      <formula>$AF196="Convocado"</formula>
    </cfRule>
  </conditionalFormatting>
  <conditionalFormatting sqref="D197">
    <cfRule type="expression" dxfId="41" priority="3">
      <formula>$AF197="Celebrado"</formula>
    </cfRule>
    <cfRule type="expression" dxfId="40" priority="4">
      <formula>$AF197="Convocado"</formula>
    </cfRule>
  </conditionalFormatting>
  <conditionalFormatting sqref="D198">
    <cfRule type="expression" dxfId="39" priority="1">
      <formula>$AF198="Celebrado"</formula>
    </cfRule>
    <cfRule type="expression" dxfId="38" priority="2">
      <formula>$AF198="Convocado"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XFD2"/>
    </sheetView>
  </sheetViews>
  <sheetFormatPr baseColWidth="10" defaultRowHeight="15" x14ac:dyDescent="0.25"/>
  <cols>
    <col min="2" max="2" width="50.42578125" customWidth="1"/>
    <col min="3" max="4" width="0" hidden="1" customWidth="1"/>
    <col min="5" max="5" width="18.28515625" customWidth="1"/>
    <col min="6" max="6" width="15.42578125" customWidth="1"/>
    <col min="7" max="7" width="13.7109375" customWidth="1"/>
    <col min="8" max="8" width="18.42578125" customWidth="1"/>
  </cols>
  <sheetData>
    <row r="1" spans="1:8" ht="54" x14ac:dyDescent="0.25">
      <c r="A1" s="9" t="s">
        <v>0</v>
      </c>
      <c r="B1" s="9" t="s">
        <v>1</v>
      </c>
      <c r="C1" s="9" t="s">
        <v>2</v>
      </c>
      <c r="D1" s="9" t="s">
        <v>3</v>
      </c>
      <c r="E1" s="10" t="s">
        <v>4</v>
      </c>
      <c r="F1" s="9" t="s">
        <v>5</v>
      </c>
      <c r="G1" s="9" t="s">
        <v>6</v>
      </c>
      <c r="H1" s="9" t="s">
        <v>7</v>
      </c>
    </row>
    <row r="2" spans="1:8" ht="38.25" x14ac:dyDescent="0.25">
      <c r="A2" s="40" t="s">
        <v>450</v>
      </c>
      <c r="B2" s="41" t="s">
        <v>451</v>
      </c>
      <c r="C2" s="3"/>
      <c r="D2" s="4"/>
      <c r="E2" s="42">
        <v>2102254</v>
      </c>
      <c r="F2" s="6">
        <v>0</v>
      </c>
      <c r="G2" s="7">
        <f>F2/E2</f>
        <v>0</v>
      </c>
      <c r="H2" s="42">
        <v>2102254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7"/>
  <sheetViews>
    <sheetView workbookViewId="0">
      <selection activeCell="G6" sqref="G6:H6"/>
    </sheetView>
  </sheetViews>
  <sheetFormatPr baseColWidth="10" defaultRowHeight="15" x14ac:dyDescent="0.25"/>
  <cols>
    <col min="1" max="1" width="8.85546875" bestFit="1" customWidth="1"/>
    <col min="2" max="2" width="51.42578125" style="20" customWidth="1"/>
    <col min="3" max="3" width="7.140625" bestFit="1" customWidth="1"/>
    <col min="4" max="4" width="10.42578125" bestFit="1" customWidth="1"/>
    <col min="5" max="5" width="11.5703125" bestFit="1" customWidth="1"/>
    <col min="6" max="6" width="15.140625" bestFit="1" customWidth="1"/>
    <col min="7" max="7" width="10.140625" style="39" bestFit="1" customWidth="1"/>
    <col min="8" max="8" width="11.5703125" bestFit="1" customWidth="1"/>
    <col min="10" max="10" width="13.7109375" style="69" bestFit="1" customWidth="1"/>
    <col min="11" max="11" width="11.140625" bestFit="1" customWidth="1"/>
  </cols>
  <sheetData>
    <row r="1" spans="1:10" ht="54" x14ac:dyDescent="0.25">
      <c r="A1" s="9" t="s">
        <v>0</v>
      </c>
      <c r="B1" s="9" t="s">
        <v>1</v>
      </c>
      <c r="C1" s="9" t="s">
        <v>2</v>
      </c>
      <c r="D1" s="9" t="s">
        <v>3</v>
      </c>
      <c r="E1" s="10" t="s">
        <v>4</v>
      </c>
      <c r="F1" s="9" t="s">
        <v>5</v>
      </c>
      <c r="G1" s="38" t="s">
        <v>6</v>
      </c>
      <c r="H1" s="9" t="s">
        <v>7</v>
      </c>
    </row>
    <row r="2" spans="1:10" ht="40.5" x14ac:dyDescent="0.25">
      <c r="A2" s="11" t="s">
        <v>41</v>
      </c>
      <c r="B2" s="16" t="s">
        <v>10</v>
      </c>
      <c r="C2" s="21">
        <v>44930</v>
      </c>
      <c r="D2" s="24">
        <v>45077</v>
      </c>
      <c r="E2" s="45">
        <v>12202602</v>
      </c>
      <c r="F2" s="46">
        <v>7221948</v>
      </c>
      <c r="G2" s="68">
        <f>F2/E2</f>
        <v>0.59183672465921611</v>
      </c>
      <c r="H2" s="46">
        <f>+E2-F2</f>
        <v>4980654</v>
      </c>
      <c r="J2" s="70"/>
    </row>
    <row r="3" spans="1:10" ht="67.5" x14ac:dyDescent="0.25">
      <c r="A3" s="12" t="s">
        <v>29</v>
      </c>
      <c r="B3" s="31" t="s">
        <v>230</v>
      </c>
      <c r="C3" s="22">
        <v>44930</v>
      </c>
      <c r="D3" s="24">
        <v>45291</v>
      </c>
      <c r="E3" s="45">
        <v>90797988</v>
      </c>
      <c r="F3" s="46">
        <v>22127241</v>
      </c>
      <c r="G3" s="68">
        <f t="shared" ref="G3:G66" si="0">F3/E3</f>
        <v>0.2436974814904489</v>
      </c>
      <c r="H3" s="46">
        <f t="shared" ref="H3:H66" si="1">+E3-F3</f>
        <v>68670747</v>
      </c>
      <c r="J3" s="70"/>
    </row>
    <row r="4" spans="1:10" ht="67.5" x14ac:dyDescent="0.25">
      <c r="A4" s="11" t="s">
        <v>40</v>
      </c>
      <c r="B4" s="16" t="s">
        <v>238</v>
      </c>
      <c r="C4" s="21">
        <v>44930</v>
      </c>
      <c r="D4" s="24">
        <v>45077</v>
      </c>
      <c r="E4" s="45">
        <v>37387407</v>
      </c>
      <c r="F4" s="46">
        <v>22127241</v>
      </c>
      <c r="G4" s="68">
        <f t="shared" si="0"/>
        <v>0.59183673796901726</v>
      </c>
      <c r="H4" s="46">
        <f t="shared" si="1"/>
        <v>15260166</v>
      </c>
      <c r="J4" s="70"/>
    </row>
    <row r="5" spans="1:10" ht="67.5" x14ac:dyDescent="0.25">
      <c r="A5" s="11" t="s">
        <v>43</v>
      </c>
      <c r="B5" s="16" t="s">
        <v>240</v>
      </c>
      <c r="C5" s="21">
        <v>44930</v>
      </c>
      <c r="D5" s="24">
        <v>45291</v>
      </c>
      <c r="E5" s="45">
        <v>105928255</v>
      </c>
      <c r="F5" s="46">
        <v>25814449</v>
      </c>
      <c r="G5" s="68">
        <f t="shared" si="0"/>
        <v>0.2436974818475014</v>
      </c>
      <c r="H5" s="46">
        <f t="shared" si="1"/>
        <v>80113806</v>
      </c>
      <c r="J5" s="70"/>
    </row>
    <row r="6" spans="1:10" ht="54" x14ac:dyDescent="0.25">
      <c r="A6" s="11" t="s">
        <v>44</v>
      </c>
      <c r="B6" s="16" t="s">
        <v>241</v>
      </c>
      <c r="C6" s="21">
        <v>44930</v>
      </c>
      <c r="D6" s="24">
        <v>44977</v>
      </c>
      <c r="E6" s="45">
        <v>37387407</v>
      </c>
      <c r="F6" s="46">
        <v>11953797</v>
      </c>
      <c r="G6" s="68">
        <f t="shared" si="0"/>
        <v>0.31972789661502871</v>
      </c>
      <c r="H6" s="46">
        <f t="shared" si="1"/>
        <v>25433610</v>
      </c>
      <c r="J6" s="70"/>
    </row>
    <row r="7" spans="1:10" ht="67.5" x14ac:dyDescent="0.25">
      <c r="A7" s="12" t="s">
        <v>31</v>
      </c>
      <c r="B7" s="47" t="s">
        <v>232</v>
      </c>
      <c r="C7" s="22">
        <v>44930</v>
      </c>
      <c r="D7" s="24">
        <v>45291</v>
      </c>
      <c r="E7" s="45">
        <v>83232872</v>
      </c>
      <c r="F7" s="46">
        <v>20283641</v>
      </c>
      <c r="G7" s="68">
        <f t="shared" si="0"/>
        <v>0.24369747808293818</v>
      </c>
      <c r="H7" s="46">
        <f t="shared" si="1"/>
        <v>62949231</v>
      </c>
      <c r="J7" s="70"/>
    </row>
    <row r="8" spans="1:10" ht="54" x14ac:dyDescent="0.25">
      <c r="A8" s="11" t="s">
        <v>45</v>
      </c>
      <c r="B8" s="48" t="s">
        <v>242</v>
      </c>
      <c r="C8" s="21">
        <v>44930</v>
      </c>
      <c r="D8" s="24">
        <v>45291</v>
      </c>
      <c r="E8" s="45">
        <v>52939125</v>
      </c>
      <c r="F8" s="46">
        <v>12901131</v>
      </c>
      <c r="G8" s="68">
        <f t="shared" si="0"/>
        <v>0.24369747327708949</v>
      </c>
      <c r="H8" s="46">
        <f t="shared" si="1"/>
        <v>40037994</v>
      </c>
      <c r="J8" s="70"/>
    </row>
    <row r="9" spans="1:10" ht="67.5" x14ac:dyDescent="0.25">
      <c r="A9" s="12" t="s">
        <v>30</v>
      </c>
      <c r="B9" s="47" t="s">
        <v>231</v>
      </c>
      <c r="C9" s="22">
        <v>44930</v>
      </c>
      <c r="D9" s="24">
        <v>45291</v>
      </c>
      <c r="E9" s="45">
        <v>105928255</v>
      </c>
      <c r="F9" s="46">
        <v>25814449</v>
      </c>
      <c r="G9" s="68">
        <f t="shared" si="0"/>
        <v>0.2436974818475014</v>
      </c>
      <c r="H9" s="46">
        <f t="shared" si="1"/>
        <v>80113806</v>
      </c>
      <c r="J9" s="70"/>
    </row>
    <row r="10" spans="1:10" ht="67.5" x14ac:dyDescent="0.25">
      <c r="A10" s="11" t="s">
        <v>46</v>
      </c>
      <c r="B10" s="48" t="s">
        <v>243</v>
      </c>
      <c r="C10" s="21">
        <v>44930</v>
      </c>
      <c r="D10" s="24">
        <v>45291</v>
      </c>
      <c r="E10" s="45">
        <v>49391474</v>
      </c>
      <c r="F10" s="46">
        <v>12036578</v>
      </c>
      <c r="G10" s="68">
        <f t="shared" si="0"/>
        <v>0.24369748511656081</v>
      </c>
      <c r="H10" s="46">
        <f t="shared" si="1"/>
        <v>37354896</v>
      </c>
      <c r="J10" s="70"/>
    </row>
    <row r="11" spans="1:10" ht="67.5" x14ac:dyDescent="0.25">
      <c r="A11" s="12" t="s">
        <v>225</v>
      </c>
      <c r="B11" s="47" t="s">
        <v>347</v>
      </c>
      <c r="C11" s="22">
        <v>44930</v>
      </c>
      <c r="D11" s="24">
        <v>45077</v>
      </c>
      <c r="E11" s="45">
        <v>12202602</v>
      </c>
      <c r="F11" s="46">
        <v>7221948</v>
      </c>
      <c r="G11" s="68">
        <f t="shared" si="0"/>
        <v>0.59183672465921611</v>
      </c>
      <c r="H11" s="46">
        <f t="shared" si="1"/>
        <v>4980654</v>
      </c>
      <c r="J11" s="70"/>
    </row>
    <row r="12" spans="1:10" ht="40.5" x14ac:dyDescent="0.25">
      <c r="A12" s="11" t="s">
        <v>42</v>
      </c>
      <c r="B12" s="48" t="s">
        <v>239</v>
      </c>
      <c r="C12" s="21">
        <v>44930</v>
      </c>
      <c r="D12" s="24">
        <v>45291</v>
      </c>
      <c r="E12" s="45">
        <v>49391474</v>
      </c>
      <c r="F12" s="46">
        <v>12036578</v>
      </c>
      <c r="G12" s="68">
        <f t="shared" si="0"/>
        <v>0.24369748511656081</v>
      </c>
      <c r="H12" s="46">
        <f t="shared" si="1"/>
        <v>37354896</v>
      </c>
      <c r="J12" s="70"/>
    </row>
    <row r="13" spans="1:10" ht="54" x14ac:dyDescent="0.25">
      <c r="A13" s="12" t="s">
        <v>32</v>
      </c>
      <c r="B13" s="47" t="s">
        <v>233</v>
      </c>
      <c r="C13" s="22">
        <v>44930</v>
      </c>
      <c r="D13" s="24">
        <v>45077</v>
      </c>
      <c r="E13" s="45">
        <v>20337666</v>
      </c>
      <c r="F13" s="46">
        <v>12036578</v>
      </c>
      <c r="G13" s="68">
        <f t="shared" si="0"/>
        <v>0.59183674272160824</v>
      </c>
      <c r="H13" s="46">
        <f t="shared" si="1"/>
        <v>8301088</v>
      </c>
      <c r="J13" s="70"/>
    </row>
    <row r="14" spans="1:10" ht="54" x14ac:dyDescent="0.25">
      <c r="A14" s="12" t="s">
        <v>39</v>
      </c>
      <c r="B14" s="47" t="s">
        <v>237</v>
      </c>
      <c r="C14" s="22">
        <v>44930</v>
      </c>
      <c r="D14" s="24">
        <v>45077</v>
      </c>
      <c r="E14" s="45">
        <v>31157307</v>
      </c>
      <c r="F14" s="46">
        <v>18440039</v>
      </c>
      <c r="G14" s="68">
        <f t="shared" si="0"/>
        <v>0.59183673993391017</v>
      </c>
      <c r="H14" s="46">
        <f t="shared" si="1"/>
        <v>12717268</v>
      </c>
      <c r="J14" s="70"/>
    </row>
    <row r="15" spans="1:10" ht="54" x14ac:dyDescent="0.25">
      <c r="A15" s="12" t="s">
        <v>35</v>
      </c>
      <c r="B15" s="47" t="s">
        <v>235</v>
      </c>
      <c r="C15" s="22">
        <v>44930</v>
      </c>
      <c r="D15" s="49">
        <v>45077</v>
      </c>
      <c r="E15" s="45">
        <v>34272359</v>
      </c>
      <c r="F15" s="46">
        <v>20283641</v>
      </c>
      <c r="G15" s="68">
        <f t="shared" si="0"/>
        <v>0.59183673350293742</v>
      </c>
      <c r="H15" s="46">
        <f t="shared" si="1"/>
        <v>13988718</v>
      </c>
      <c r="J15" s="70"/>
    </row>
    <row r="16" spans="1:10" ht="54" x14ac:dyDescent="0.25">
      <c r="A16" s="12" t="s">
        <v>38</v>
      </c>
      <c r="B16" s="47" t="s">
        <v>237</v>
      </c>
      <c r="C16" s="22">
        <v>44930</v>
      </c>
      <c r="D16" s="49">
        <v>45077</v>
      </c>
      <c r="E16" s="45">
        <v>31157307</v>
      </c>
      <c r="F16" s="46">
        <v>18440039</v>
      </c>
      <c r="G16" s="68">
        <f t="shared" si="0"/>
        <v>0.59183673993391017</v>
      </c>
      <c r="H16" s="46">
        <f t="shared" si="1"/>
        <v>12717268</v>
      </c>
      <c r="J16" s="70"/>
    </row>
    <row r="17" spans="1:10" ht="54" x14ac:dyDescent="0.25">
      <c r="A17" s="12" t="s">
        <v>33</v>
      </c>
      <c r="B17" s="47" t="s">
        <v>234</v>
      </c>
      <c r="C17" s="22">
        <v>44930</v>
      </c>
      <c r="D17" s="24">
        <v>45291</v>
      </c>
      <c r="E17" s="45">
        <v>105928255</v>
      </c>
      <c r="F17" s="46">
        <v>25814449</v>
      </c>
      <c r="G17" s="68">
        <f t="shared" si="0"/>
        <v>0.2436974818475014</v>
      </c>
      <c r="H17" s="46">
        <f t="shared" si="1"/>
        <v>80113806</v>
      </c>
      <c r="J17" s="70"/>
    </row>
    <row r="18" spans="1:10" ht="54" x14ac:dyDescent="0.25">
      <c r="A18" s="12" t="s">
        <v>36</v>
      </c>
      <c r="B18" s="47" t="s">
        <v>235</v>
      </c>
      <c r="C18" s="22">
        <v>44930</v>
      </c>
      <c r="D18" s="24">
        <v>45291</v>
      </c>
      <c r="E18" s="45">
        <v>83232872</v>
      </c>
      <c r="F18" s="46">
        <v>20283641</v>
      </c>
      <c r="G18" s="68">
        <f t="shared" si="0"/>
        <v>0.24369747808293818</v>
      </c>
      <c r="H18" s="46">
        <f t="shared" si="1"/>
        <v>62949231</v>
      </c>
      <c r="J18" s="70"/>
    </row>
    <row r="19" spans="1:10" ht="54" x14ac:dyDescent="0.25">
      <c r="A19" s="12" t="s">
        <v>34</v>
      </c>
      <c r="B19" s="47" t="s">
        <v>235</v>
      </c>
      <c r="C19" s="22">
        <v>44930</v>
      </c>
      <c r="D19" s="24">
        <v>45291</v>
      </c>
      <c r="E19" s="45">
        <v>83232872</v>
      </c>
      <c r="F19" s="46">
        <v>20283641</v>
      </c>
      <c r="G19" s="68">
        <f t="shared" si="0"/>
        <v>0.24369747808293818</v>
      </c>
      <c r="H19" s="46">
        <f t="shared" si="1"/>
        <v>62949231</v>
      </c>
      <c r="J19" s="70"/>
    </row>
    <row r="20" spans="1:10" ht="54" x14ac:dyDescent="0.25">
      <c r="A20" s="12" t="s">
        <v>37</v>
      </c>
      <c r="B20" s="47" t="s">
        <v>236</v>
      </c>
      <c r="C20" s="22">
        <v>44930</v>
      </c>
      <c r="D20" s="49">
        <v>45077</v>
      </c>
      <c r="E20" s="45">
        <v>31157307</v>
      </c>
      <c r="F20" s="46">
        <v>18440039</v>
      </c>
      <c r="G20" s="68">
        <f t="shared" si="0"/>
        <v>0.59183673993391017</v>
      </c>
      <c r="H20" s="46">
        <f t="shared" si="1"/>
        <v>12717268</v>
      </c>
      <c r="J20" s="70"/>
    </row>
    <row r="21" spans="1:10" ht="54" x14ac:dyDescent="0.25">
      <c r="A21" s="12" t="s">
        <v>49</v>
      </c>
      <c r="B21" s="47" t="s">
        <v>246</v>
      </c>
      <c r="C21" s="22">
        <v>44930</v>
      </c>
      <c r="D21" s="49">
        <v>45077</v>
      </c>
      <c r="E21" s="45">
        <v>34272359</v>
      </c>
      <c r="F21" s="46">
        <v>20283641</v>
      </c>
      <c r="G21" s="68">
        <f t="shared" si="0"/>
        <v>0.59183673350293742</v>
      </c>
      <c r="H21" s="46">
        <f t="shared" si="1"/>
        <v>13988718</v>
      </c>
      <c r="J21" s="70"/>
    </row>
    <row r="22" spans="1:10" ht="67.5" x14ac:dyDescent="0.25">
      <c r="A22" s="11" t="s">
        <v>47</v>
      </c>
      <c r="B22" s="48" t="s">
        <v>244</v>
      </c>
      <c r="C22" s="21">
        <v>44930</v>
      </c>
      <c r="D22" s="49">
        <v>45077</v>
      </c>
      <c r="E22" s="45">
        <v>20337666</v>
      </c>
      <c r="F22" s="46">
        <v>12036578</v>
      </c>
      <c r="G22" s="68">
        <f t="shared" si="0"/>
        <v>0.59183674272160824</v>
      </c>
      <c r="H22" s="46">
        <f t="shared" si="1"/>
        <v>8301088</v>
      </c>
      <c r="J22" s="70"/>
    </row>
    <row r="23" spans="1:10" ht="67.5" x14ac:dyDescent="0.25">
      <c r="A23" s="11" t="s">
        <v>48</v>
      </c>
      <c r="B23" s="48" t="s">
        <v>245</v>
      </c>
      <c r="C23" s="21">
        <v>44930</v>
      </c>
      <c r="D23" s="49">
        <v>45077</v>
      </c>
      <c r="E23" s="45">
        <v>20337666</v>
      </c>
      <c r="F23" s="46">
        <v>12036578</v>
      </c>
      <c r="G23" s="68">
        <f t="shared" si="0"/>
        <v>0.59183674272160824</v>
      </c>
      <c r="H23" s="46">
        <f t="shared" si="1"/>
        <v>8301088</v>
      </c>
      <c r="J23" s="70"/>
    </row>
    <row r="24" spans="1:10" ht="67.5" x14ac:dyDescent="0.25">
      <c r="A24" s="11" t="s">
        <v>83</v>
      </c>
      <c r="B24" s="48" t="s">
        <v>11</v>
      </c>
      <c r="C24" s="21">
        <v>44931</v>
      </c>
      <c r="D24" s="24">
        <v>45077</v>
      </c>
      <c r="E24" s="45">
        <v>27848113</v>
      </c>
      <c r="F24" s="46">
        <v>16403683</v>
      </c>
      <c r="G24" s="68">
        <f t="shared" si="0"/>
        <v>0.58904109589041098</v>
      </c>
      <c r="H24" s="46">
        <f t="shared" si="1"/>
        <v>11444430</v>
      </c>
      <c r="J24" s="70"/>
    </row>
    <row r="25" spans="1:10" ht="40.5" x14ac:dyDescent="0.25">
      <c r="A25" s="11" t="s">
        <v>80</v>
      </c>
      <c r="B25" s="48" t="s">
        <v>10</v>
      </c>
      <c r="C25" s="21">
        <v>44931</v>
      </c>
      <c r="D25" s="24">
        <v>45077</v>
      </c>
      <c r="E25" s="45">
        <v>12119591</v>
      </c>
      <c r="F25" s="46">
        <v>7138937</v>
      </c>
      <c r="G25" s="68">
        <f t="shared" si="0"/>
        <v>0.58904108232695307</v>
      </c>
      <c r="H25" s="46">
        <f t="shared" si="1"/>
        <v>4980654</v>
      </c>
      <c r="J25" s="70"/>
    </row>
    <row r="26" spans="1:10" ht="81" x14ac:dyDescent="0.25">
      <c r="A26" s="11" t="s">
        <v>89</v>
      </c>
      <c r="B26" s="48" t="s">
        <v>276</v>
      </c>
      <c r="C26" s="21">
        <v>44931</v>
      </c>
      <c r="D26" s="24">
        <v>45291</v>
      </c>
      <c r="E26" s="45">
        <v>120735834</v>
      </c>
      <c r="F26" s="46">
        <v>29166522</v>
      </c>
      <c r="G26" s="68">
        <f t="shared" si="0"/>
        <v>0.2415730362205474</v>
      </c>
      <c r="H26" s="46">
        <f t="shared" si="1"/>
        <v>91569312</v>
      </c>
      <c r="J26" s="70"/>
    </row>
    <row r="27" spans="1:10" ht="40.5" x14ac:dyDescent="0.25">
      <c r="A27" s="11" t="s">
        <v>79</v>
      </c>
      <c r="B27" s="48" t="s">
        <v>269</v>
      </c>
      <c r="C27" s="21">
        <v>44931</v>
      </c>
      <c r="D27" s="24">
        <v>45291</v>
      </c>
      <c r="E27" s="45">
        <v>49253122</v>
      </c>
      <c r="F27" s="46">
        <v>11898226</v>
      </c>
      <c r="G27" s="68">
        <f t="shared" si="0"/>
        <v>0.24157303165472435</v>
      </c>
      <c r="H27" s="46">
        <f t="shared" si="1"/>
        <v>37354896</v>
      </c>
      <c r="J27" s="70"/>
    </row>
    <row r="28" spans="1:10" ht="67.5" x14ac:dyDescent="0.25">
      <c r="A28" s="11" t="s">
        <v>50</v>
      </c>
      <c r="B28" s="48" t="s">
        <v>247</v>
      </c>
      <c r="C28" s="21">
        <v>44931</v>
      </c>
      <c r="D28" s="24">
        <v>45291</v>
      </c>
      <c r="E28" s="45">
        <v>75455790</v>
      </c>
      <c r="F28" s="46">
        <v>18440039</v>
      </c>
      <c r="G28" s="68">
        <f t="shared" si="0"/>
        <v>0.2443820282048601</v>
      </c>
      <c r="H28" s="46">
        <f t="shared" si="1"/>
        <v>57015751</v>
      </c>
      <c r="J28" s="70"/>
    </row>
    <row r="29" spans="1:10" ht="54" x14ac:dyDescent="0.25">
      <c r="A29" s="11" t="s">
        <v>77</v>
      </c>
      <c r="B29" s="48" t="s">
        <v>267</v>
      </c>
      <c r="C29" s="21">
        <v>44931</v>
      </c>
      <c r="D29" s="24">
        <v>44960</v>
      </c>
      <c r="E29" s="45">
        <v>27848113</v>
      </c>
      <c r="F29" s="46">
        <v>5531475</v>
      </c>
      <c r="G29" s="68">
        <f t="shared" si="0"/>
        <v>0.19863015494083927</v>
      </c>
      <c r="H29" s="46">
        <f t="shared" si="1"/>
        <v>22316638</v>
      </c>
      <c r="J29" s="70"/>
    </row>
    <row r="30" spans="1:10" ht="67.5" x14ac:dyDescent="0.25">
      <c r="A30" s="11" t="s">
        <v>78</v>
      </c>
      <c r="B30" s="48" t="s">
        <v>268</v>
      </c>
      <c r="C30" s="21">
        <v>44931</v>
      </c>
      <c r="D30" s="24">
        <v>45291</v>
      </c>
      <c r="E30" s="45">
        <v>120735834</v>
      </c>
      <c r="F30" s="46">
        <v>29166522</v>
      </c>
      <c r="G30" s="68">
        <f t="shared" si="0"/>
        <v>0.2415730362205474</v>
      </c>
      <c r="H30" s="46">
        <f t="shared" si="1"/>
        <v>91569312</v>
      </c>
      <c r="J30" s="70"/>
    </row>
    <row r="31" spans="1:10" ht="81" x14ac:dyDescent="0.25">
      <c r="A31" s="11" t="s">
        <v>81</v>
      </c>
      <c r="B31" s="48" t="s">
        <v>270</v>
      </c>
      <c r="C31" s="21">
        <v>44931</v>
      </c>
      <c r="D31" s="24">
        <v>45291</v>
      </c>
      <c r="E31" s="45">
        <v>120735834</v>
      </c>
      <c r="F31" s="46">
        <v>29166522</v>
      </c>
      <c r="G31" s="68">
        <f t="shared" si="0"/>
        <v>0.2415730362205474</v>
      </c>
      <c r="H31" s="46">
        <f t="shared" si="1"/>
        <v>91569312</v>
      </c>
      <c r="J31" s="70"/>
    </row>
    <row r="32" spans="1:10" ht="67.5" x14ac:dyDescent="0.25">
      <c r="A32" s="11" t="s">
        <v>98</v>
      </c>
      <c r="B32" s="48" t="s">
        <v>285</v>
      </c>
      <c r="C32" s="21">
        <v>44931</v>
      </c>
      <c r="D32" s="24">
        <v>45291</v>
      </c>
      <c r="E32" s="45">
        <v>82999727</v>
      </c>
      <c r="F32" s="46">
        <v>20050496</v>
      </c>
      <c r="G32" s="68">
        <f t="shared" si="0"/>
        <v>0.24157303553540604</v>
      </c>
      <c r="H32" s="46">
        <f t="shared" si="1"/>
        <v>62949231</v>
      </c>
      <c r="J32" s="70"/>
    </row>
    <row r="33" spans="1:10" ht="54" x14ac:dyDescent="0.25">
      <c r="A33" s="11" t="s">
        <v>82</v>
      </c>
      <c r="B33" s="48" t="s">
        <v>28</v>
      </c>
      <c r="C33" s="21">
        <v>44931</v>
      </c>
      <c r="D33" s="24">
        <v>45077</v>
      </c>
      <c r="E33" s="45">
        <v>27848113</v>
      </c>
      <c r="F33" s="46">
        <v>16403683</v>
      </c>
      <c r="G33" s="68">
        <f t="shared" si="0"/>
        <v>0.58904109589041098</v>
      </c>
      <c r="H33" s="46">
        <f t="shared" si="1"/>
        <v>11444430</v>
      </c>
      <c r="J33" s="70"/>
    </row>
    <row r="34" spans="1:10" ht="67.5" x14ac:dyDescent="0.25">
      <c r="A34" s="11" t="s">
        <v>96</v>
      </c>
      <c r="B34" s="48" t="s">
        <v>283</v>
      </c>
      <c r="C34" s="21">
        <v>44931</v>
      </c>
      <c r="D34" s="24">
        <v>45291</v>
      </c>
      <c r="E34" s="45">
        <v>75455790</v>
      </c>
      <c r="F34" s="46">
        <v>18228084</v>
      </c>
      <c r="G34" s="68">
        <f t="shared" si="0"/>
        <v>0.24157303236769503</v>
      </c>
      <c r="H34" s="46">
        <f t="shared" si="1"/>
        <v>57227706</v>
      </c>
      <c r="J34" s="70"/>
    </row>
    <row r="35" spans="1:10" ht="40.5" x14ac:dyDescent="0.25">
      <c r="A35" s="11" t="s">
        <v>92</v>
      </c>
      <c r="B35" s="48" t="s">
        <v>279</v>
      </c>
      <c r="C35" s="21">
        <v>44931</v>
      </c>
      <c r="D35" s="24">
        <v>45291</v>
      </c>
      <c r="E35" s="45">
        <v>75455790</v>
      </c>
      <c r="F35" s="46">
        <v>18440039</v>
      </c>
      <c r="G35" s="68">
        <f t="shared" si="0"/>
        <v>0.2443820282048601</v>
      </c>
      <c r="H35" s="46">
        <f t="shared" si="1"/>
        <v>57015751</v>
      </c>
      <c r="J35" s="70"/>
    </row>
    <row r="36" spans="1:10" ht="67.5" x14ac:dyDescent="0.25">
      <c r="A36" s="11" t="s">
        <v>94</v>
      </c>
      <c r="B36" s="48" t="s">
        <v>281</v>
      </c>
      <c r="C36" s="21">
        <v>44931</v>
      </c>
      <c r="D36" s="24">
        <v>45077</v>
      </c>
      <c r="E36" s="45">
        <v>20199314</v>
      </c>
      <c r="F36" s="46">
        <v>11898226</v>
      </c>
      <c r="G36" s="68">
        <f t="shared" si="0"/>
        <v>0.5890410931777188</v>
      </c>
      <c r="H36" s="46">
        <f t="shared" si="1"/>
        <v>8301088</v>
      </c>
      <c r="J36" s="70"/>
    </row>
    <row r="37" spans="1:10" ht="54" x14ac:dyDescent="0.25">
      <c r="A37" s="11" t="s">
        <v>95</v>
      </c>
      <c r="B37" s="48" t="s">
        <v>282</v>
      </c>
      <c r="C37" s="50">
        <v>44931</v>
      </c>
      <c r="D37" s="24">
        <v>45077</v>
      </c>
      <c r="E37" s="45">
        <v>9709000</v>
      </c>
      <c r="F37" s="46">
        <v>5719000</v>
      </c>
      <c r="G37" s="68">
        <f t="shared" si="0"/>
        <v>0.58904109589041098</v>
      </c>
      <c r="H37" s="46">
        <f t="shared" si="1"/>
        <v>3990000</v>
      </c>
      <c r="J37" s="70"/>
    </row>
    <row r="38" spans="1:10" ht="54" x14ac:dyDescent="0.25">
      <c r="A38" s="11" t="s">
        <v>91</v>
      </c>
      <c r="B38" s="48" t="s">
        <v>278</v>
      </c>
      <c r="C38" s="50">
        <v>44931</v>
      </c>
      <c r="D38" s="24">
        <v>45291</v>
      </c>
      <c r="E38" s="45">
        <v>82999727</v>
      </c>
      <c r="F38" s="46">
        <v>20050496</v>
      </c>
      <c r="G38" s="68">
        <f t="shared" si="0"/>
        <v>0.24157303553540604</v>
      </c>
      <c r="H38" s="46">
        <f t="shared" si="1"/>
        <v>62949231</v>
      </c>
      <c r="J38" s="70"/>
    </row>
    <row r="39" spans="1:10" ht="81" x14ac:dyDescent="0.25">
      <c r="A39" s="11" t="s">
        <v>93</v>
      </c>
      <c r="B39" s="48" t="s">
        <v>280</v>
      </c>
      <c r="C39" s="50">
        <v>44931</v>
      </c>
      <c r="D39" s="24">
        <v>45291</v>
      </c>
      <c r="E39" s="45">
        <v>27848113</v>
      </c>
      <c r="F39" s="46">
        <v>16403683</v>
      </c>
      <c r="G39" s="68">
        <f t="shared" si="0"/>
        <v>0.58904109589041098</v>
      </c>
      <c r="H39" s="46">
        <f t="shared" si="1"/>
        <v>11444430</v>
      </c>
      <c r="J39" s="70"/>
    </row>
    <row r="40" spans="1:10" ht="40.5" x14ac:dyDescent="0.25">
      <c r="A40" s="11" t="s">
        <v>90</v>
      </c>
      <c r="B40" s="48" t="s">
        <v>277</v>
      </c>
      <c r="C40" s="50">
        <v>44931</v>
      </c>
      <c r="D40" s="24">
        <v>45291</v>
      </c>
      <c r="E40" s="45">
        <v>82999727</v>
      </c>
      <c r="F40" s="46">
        <v>20050496</v>
      </c>
      <c r="G40" s="68">
        <f t="shared" si="0"/>
        <v>0.24157303553540604</v>
      </c>
      <c r="H40" s="46">
        <f t="shared" si="1"/>
        <v>62949231</v>
      </c>
      <c r="J40" s="70"/>
    </row>
    <row r="41" spans="1:10" ht="67.5" x14ac:dyDescent="0.25">
      <c r="A41" s="11" t="s">
        <v>99</v>
      </c>
      <c r="B41" s="48" t="s">
        <v>286</v>
      </c>
      <c r="C41" s="50">
        <v>44931</v>
      </c>
      <c r="D41" s="24">
        <v>45077</v>
      </c>
      <c r="E41" s="45">
        <v>24757629</v>
      </c>
      <c r="F41" s="46">
        <v>14583261</v>
      </c>
      <c r="G41" s="68">
        <f t="shared" si="0"/>
        <v>0.5890410992102677</v>
      </c>
      <c r="H41" s="46">
        <f t="shared" si="1"/>
        <v>10174368</v>
      </c>
      <c r="J41" s="70"/>
    </row>
    <row r="42" spans="1:10" ht="67.5" x14ac:dyDescent="0.25">
      <c r="A42" s="11" t="s">
        <v>86</v>
      </c>
      <c r="B42" s="48" t="s">
        <v>273</v>
      </c>
      <c r="C42" s="50">
        <v>44931</v>
      </c>
      <c r="D42" s="24">
        <v>45077</v>
      </c>
      <c r="E42" s="45">
        <v>20199314</v>
      </c>
      <c r="F42" s="46">
        <v>11898226</v>
      </c>
      <c r="G42" s="68">
        <f t="shared" si="0"/>
        <v>0.5890410931777188</v>
      </c>
      <c r="H42" s="46">
        <f t="shared" si="1"/>
        <v>8301088</v>
      </c>
      <c r="J42" s="70"/>
    </row>
    <row r="43" spans="1:10" ht="67.5" x14ac:dyDescent="0.25">
      <c r="A43" s="11" t="s">
        <v>87</v>
      </c>
      <c r="B43" s="48" t="s">
        <v>274</v>
      </c>
      <c r="C43" s="50">
        <v>44931</v>
      </c>
      <c r="D43" s="24">
        <v>45077</v>
      </c>
      <c r="E43" s="45">
        <v>20199314</v>
      </c>
      <c r="F43" s="46">
        <v>11898226</v>
      </c>
      <c r="G43" s="68">
        <f t="shared" si="0"/>
        <v>0.5890410931777188</v>
      </c>
      <c r="H43" s="46">
        <f t="shared" si="1"/>
        <v>8301088</v>
      </c>
      <c r="J43" s="70"/>
    </row>
    <row r="44" spans="1:10" ht="54" x14ac:dyDescent="0.25">
      <c r="A44" s="11" t="s">
        <v>59</v>
      </c>
      <c r="B44" s="16" t="s">
        <v>255</v>
      </c>
      <c r="C44" s="24">
        <v>44931</v>
      </c>
      <c r="D44" s="24">
        <v>45077</v>
      </c>
      <c r="E44" s="45">
        <v>34039214</v>
      </c>
      <c r="F44" s="46">
        <v>20050496</v>
      </c>
      <c r="G44" s="68">
        <f t="shared" si="0"/>
        <v>0.58904109830503137</v>
      </c>
      <c r="H44" s="46">
        <f t="shared" si="1"/>
        <v>13988718</v>
      </c>
      <c r="J44" s="70"/>
    </row>
    <row r="45" spans="1:10" ht="67.5" x14ac:dyDescent="0.25">
      <c r="A45" s="11" t="s">
        <v>84</v>
      </c>
      <c r="B45" s="16" t="s">
        <v>271</v>
      </c>
      <c r="C45" s="24">
        <v>44931</v>
      </c>
      <c r="D45" s="24">
        <v>45291</v>
      </c>
      <c r="E45" s="45">
        <v>105631537</v>
      </c>
      <c r="F45" s="46">
        <v>25517731</v>
      </c>
      <c r="G45" s="68">
        <f t="shared" si="0"/>
        <v>0.24157303514385103</v>
      </c>
      <c r="H45" s="46">
        <f t="shared" si="1"/>
        <v>80113806</v>
      </c>
      <c r="J45" s="70"/>
    </row>
    <row r="46" spans="1:10" ht="81" x14ac:dyDescent="0.25">
      <c r="A46" s="11" t="s">
        <v>88</v>
      </c>
      <c r="B46" s="48" t="s">
        <v>275</v>
      </c>
      <c r="C46" s="24">
        <v>44931</v>
      </c>
      <c r="D46" s="24">
        <v>45291</v>
      </c>
      <c r="E46" s="45">
        <v>49253122</v>
      </c>
      <c r="F46" s="46">
        <v>11898226</v>
      </c>
      <c r="G46" s="68">
        <f t="shared" si="0"/>
        <v>0.24157303165472435</v>
      </c>
      <c r="H46" s="46">
        <f t="shared" si="1"/>
        <v>37354896</v>
      </c>
      <c r="J46" s="70"/>
    </row>
    <row r="47" spans="1:10" ht="54" x14ac:dyDescent="0.25">
      <c r="A47" s="11" t="s">
        <v>85</v>
      </c>
      <c r="B47" s="48" t="s">
        <v>272</v>
      </c>
      <c r="C47" s="24">
        <v>44931</v>
      </c>
      <c r="D47" s="24">
        <v>45077</v>
      </c>
      <c r="E47" s="45">
        <v>27848113</v>
      </c>
      <c r="F47" s="46">
        <v>16403683</v>
      </c>
      <c r="G47" s="68">
        <f t="shared" si="0"/>
        <v>0.58904109589041098</v>
      </c>
      <c r="H47" s="46">
        <f t="shared" si="1"/>
        <v>11444430</v>
      </c>
      <c r="J47" s="70"/>
    </row>
    <row r="48" spans="1:10" ht="54" x14ac:dyDescent="0.25">
      <c r="A48" s="11" t="s">
        <v>70</v>
      </c>
      <c r="B48" s="16" t="s">
        <v>261</v>
      </c>
      <c r="C48" s="24">
        <v>44931</v>
      </c>
      <c r="D48" s="24">
        <v>45077</v>
      </c>
      <c r="E48" s="45">
        <v>24757629</v>
      </c>
      <c r="F48" s="46">
        <v>14583261</v>
      </c>
      <c r="G48" s="68">
        <f t="shared" si="0"/>
        <v>0.5890410992102677</v>
      </c>
      <c r="H48" s="46">
        <f t="shared" si="1"/>
        <v>10174368</v>
      </c>
      <c r="J48" s="70"/>
    </row>
    <row r="49" spans="1:10" ht="54" x14ac:dyDescent="0.25">
      <c r="A49" s="11" t="s">
        <v>58</v>
      </c>
      <c r="B49" s="16" t="s">
        <v>254</v>
      </c>
      <c r="C49" s="24">
        <v>44931</v>
      </c>
      <c r="D49" s="24">
        <v>44942</v>
      </c>
      <c r="E49" s="45">
        <v>75455790</v>
      </c>
      <c r="F49" s="46">
        <v>2543448</v>
      </c>
      <c r="G49" s="68">
        <f t="shared" si="0"/>
        <v>3.3707791012459083E-2</v>
      </c>
      <c r="H49" s="46">
        <f t="shared" si="1"/>
        <v>72912342</v>
      </c>
      <c r="J49" s="70"/>
    </row>
    <row r="50" spans="1:10" ht="67.5" x14ac:dyDescent="0.25">
      <c r="A50" s="11" t="s">
        <v>71</v>
      </c>
      <c r="B50" s="16" t="s">
        <v>262</v>
      </c>
      <c r="C50" s="24">
        <v>44931</v>
      </c>
      <c r="D50" s="24">
        <v>45077</v>
      </c>
      <c r="E50" s="45">
        <v>27848113</v>
      </c>
      <c r="F50" s="46">
        <v>16403683</v>
      </c>
      <c r="G50" s="68">
        <f t="shared" si="0"/>
        <v>0.58904109589041098</v>
      </c>
      <c r="H50" s="46">
        <f t="shared" si="1"/>
        <v>11444430</v>
      </c>
      <c r="J50" s="70"/>
    </row>
    <row r="51" spans="1:10" ht="54" x14ac:dyDescent="0.25">
      <c r="A51" s="11" t="s">
        <v>66</v>
      </c>
      <c r="B51" s="16" t="s">
        <v>258</v>
      </c>
      <c r="C51" s="24">
        <v>44931</v>
      </c>
      <c r="D51" s="24">
        <v>45077</v>
      </c>
      <c r="E51" s="45">
        <v>27848113</v>
      </c>
      <c r="F51" s="46">
        <v>16403683</v>
      </c>
      <c r="G51" s="68">
        <f t="shared" si="0"/>
        <v>0.58904109589041098</v>
      </c>
      <c r="H51" s="46">
        <f t="shared" si="1"/>
        <v>11444430</v>
      </c>
      <c r="J51" s="70"/>
    </row>
    <row r="52" spans="1:10" ht="54" x14ac:dyDescent="0.25">
      <c r="A52" s="11" t="s">
        <v>69</v>
      </c>
      <c r="B52" s="16" t="s">
        <v>260</v>
      </c>
      <c r="C52" s="24">
        <v>44931</v>
      </c>
      <c r="D52" s="24">
        <v>45077</v>
      </c>
      <c r="E52" s="45">
        <v>27848113</v>
      </c>
      <c r="F52" s="46">
        <v>16403683</v>
      </c>
      <c r="G52" s="68">
        <f t="shared" si="0"/>
        <v>0.58904109589041098</v>
      </c>
      <c r="H52" s="46">
        <f t="shared" si="1"/>
        <v>11444430</v>
      </c>
      <c r="J52" s="70"/>
    </row>
    <row r="53" spans="1:10" ht="54" x14ac:dyDescent="0.25">
      <c r="A53" s="11" t="s">
        <v>65</v>
      </c>
      <c r="B53" s="16" t="s">
        <v>258</v>
      </c>
      <c r="C53" s="24">
        <v>44931</v>
      </c>
      <c r="D53" s="24">
        <v>45077</v>
      </c>
      <c r="E53" s="45">
        <v>27848113</v>
      </c>
      <c r="F53" s="46">
        <v>16403683</v>
      </c>
      <c r="G53" s="68">
        <f t="shared" si="0"/>
        <v>0.58904109589041098</v>
      </c>
      <c r="H53" s="46">
        <f t="shared" si="1"/>
        <v>11444430</v>
      </c>
      <c r="J53" s="70"/>
    </row>
    <row r="54" spans="1:10" ht="54" x14ac:dyDescent="0.25">
      <c r="A54" s="11" t="s">
        <v>72</v>
      </c>
      <c r="B54" s="16" t="s">
        <v>263</v>
      </c>
      <c r="C54" s="24">
        <v>44931</v>
      </c>
      <c r="D54" s="24">
        <v>45291</v>
      </c>
      <c r="E54" s="45">
        <v>75455790</v>
      </c>
      <c r="F54" s="46">
        <v>18228084</v>
      </c>
      <c r="G54" s="68">
        <f t="shared" si="0"/>
        <v>0.24157303236769503</v>
      </c>
      <c r="H54" s="46">
        <f t="shared" si="1"/>
        <v>57227706</v>
      </c>
      <c r="J54" s="70"/>
    </row>
    <row r="55" spans="1:10" ht="67.5" x14ac:dyDescent="0.25">
      <c r="A55" s="11" t="s">
        <v>60</v>
      </c>
      <c r="B55" s="16" t="s">
        <v>256</v>
      </c>
      <c r="C55" s="24">
        <v>44931</v>
      </c>
      <c r="D55" s="24">
        <v>45291</v>
      </c>
      <c r="E55" s="45">
        <v>75455790</v>
      </c>
      <c r="F55" s="46">
        <v>18228084</v>
      </c>
      <c r="G55" s="68">
        <f t="shared" si="0"/>
        <v>0.24157303236769503</v>
      </c>
      <c r="H55" s="46">
        <f t="shared" si="1"/>
        <v>57227706</v>
      </c>
      <c r="J55" s="70"/>
    </row>
    <row r="56" spans="1:10" ht="54" x14ac:dyDescent="0.25">
      <c r="A56" s="11" t="s">
        <v>62</v>
      </c>
      <c r="B56" s="16" t="s">
        <v>258</v>
      </c>
      <c r="C56" s="24">
        <v>44931</v>
      </c>
      <c r="D56" s="24">
        <v>45077</v>
      </c>
      <c r="E56" s="45">
        <v>21650175</v>
      </c>
      <c r="F56" s="46">
        <v>12752843</v>
      </c>
      <c r="G56" s="68">
        <f t="shared" si="0"/>
        <v>0.58904110474857596</v>
      </c>
      <c r="H56" s="46">
        <f t="shared" si="1"/>
        <v>8897332</v>
      </c>
      <c r="J56" s="70"/>
    </row>
    <row r="57" spans="1:10" ht="54" x14ac:dyDescent="0.25">
      <c r="A57" s="11" t="s">
        <v>63</v>
      </c>
      <c r="B57" s="16" t="s">
        <v>258</v>
      </c>
      <c r="C57" s="24">
        <v>44931</v>
      </c>
      <c r="D57" s="24">
        <v>45077</v>
      </c>
      <c r="E57" s="45">
        <v>21650175</v>
      </c>
      <c r="F57" s="46">
        <v>12752843</v>
      </c>
      <c r="G57" s="68">
        <f t="shared" si="0"/>
        <v>0.58904110474857596</v>
      </c>
      <c r="H57" s="46">
        <f t="shared" si="1"/>
        <v>8897332</v>
      </c>
      <c r="J57" s="70"/>
    </row>
    <row r="58" spans="1:10" ht="54" x14ac:dyDescent="0.25">
      <c r="A58" s="11" t="s">
        <v>64</v>
      </c>
      <c r="B58" s="16" t="s">
        <v>258</v>
      </c>
      <c r="C58" s="24">
        <v>44931</v>
      </c>
      <c r="D58" s="24">
        <v>45077</v>
      </c>
      <c r="E58" s="45">
        <v>21650175</v>
      </c>
      <c r="F58" s="46">
        <v>12752843</v>
      </c>
      <c r="G58" s="68">
        <f t="shared" si="0"/>
        <v>0.58904110474857596</v>
      </c>
      <c r="H58" s="46">
        <f t="shared" si="1"/>
        <v>8897332</v>
      </c>
      <c r="J58" s="70"/>
    </row>
    <row r="59" spans="1:10" ht="54" x14ac:dyDescent="0.25">
      <c r="A59" s="11" t="s">
        <v>67</v>
      </c>
      <c r="B59" s="16" t="s">
        <v>259</v>
      </c>
      <c r="C59" s="24">
        <v>44931</v>
      </c>
      <c r="D59" s="24">
        <v>45077</v>
      </c>
      <c r="E59" s="45">
        <v>20199314</v>
      </c>
      <c r="F59" s="46">
        <v>11898226</v>
      </c>
      <c r="G59" s="68">
        <f t="shared" si="0"/>
        <v>0.5890410931777188</v>
      </c>
      <c r="H59" s="46">
        <f t="shared" si="1"/>
        <v>8301088</v>
      </c>
      <c r="J59" s="70"/>
    </row>
    <row r="60" spans="1:10" ht="67.5" x14ac:dyDescent="0.25">
      <c r="A60" s="11" t="s">
        <v>54</v>
      </c>
      <c r="B60" s="48" t="s">
        <v>250</v>
      </c>
      <c r="C60" s="24">
        <v>44931</v>
      </c>
      <c r="D60" s="24">
        <v>45291</v>
      </c>
      <c r="E60" s="45">
        <v>90543652</v>
      </c>
      <c r="F60" s="46">
        <v>21872905</v>
      </c>
      <c r="G60" s="68">
        <f t="shared" si="0"/>
        <v>0.24157303705841243</v>
      </c>
      <c r="H60" s="46">
        <f t="shared" si="1"/>
        <v>68670747</v>
      </c>
      <c r="J60" s="70"/>
    </row>
    <row r="61" spans="1:10" ht="27" x14ac:dyDescent="0.25">
      <c r="A61" s="11" t="s">
        <v>61</v>
      </c>
      <c r="B61" s="16" t="s">
        <v>257</v>
      </c>
      <c r="C61" s="24">
        <v>44931</v>
      </c>
      <c r="D61" s="24">
        <v>45291</v>
      </c>
      <c r="E61" s="45">
        <v>49253122</v>
      </c>
      <c r="F61" s="46">
        <v>11898226</v>
      </c>
      <c r="G61" s="68">
        <f t="shared" si="0"/>
        <v>0.24157303165472435</v>
      </c>
      <c r="H61" s="46">
        <f t="shared" si="1"/>
        <v>37354896</v>
      </c>
      <c r="J61" s="70"/>
    </row>
    <row r="62" spans="1:10" ht="94.5" x14ac:dyDescent="0.25">
      <c r="A62" s="11" t="s">
        <v>75</v>
      </c>
      <c r="B62" s="16" t="s">
        <v>265</v>
      </c>
      <c r="C62" s="24">
        <v>44931</v>
      </c>
      <c r="D62" s="24">
        <v>45077</v>
      </c>
      <c r="E62" s="45">
        <v>12119591</v>
      </c>
      <c r="F62" s="46">
        <v>7138937</v>
      </c>
      <c r="G62" s="68">
        <f t="shared" si="0"/>
        <v>0.58904108232695307</v>
      </c>
      <c r="H62" s="46">
        <f t="shared" si="1"/>
        <v>4980654</v>
      </c>
      <c r="J62" s="70"/>
    </row>
    <row r="63" spans="1:10" ht="94.5" x14ac:dyDescent="0.25">
      <c r="A63" s="11" t="s">
        <v>76</v>
      </c>
      <c r="B63" s="48" t="s">
        <v>266</v>
      </c>
      <c r="C63" s="24">
        <v>44931</v>
      </c>
      <c r="D63" s="24">
        <v>45077</v>
      </c>
      <c r="E63" s="45">
        <v>12119591</v>
      </c>
      <c r="F63" s="46">
        <v>7138937</v>
      </c>
      <c r="G63" s="68">
        <f t="shared" si="0"/>
        <v>0.58904108232695307</v>
      </c>
      <c r="H63" s="46">
        <f t="shared" si="1"/>
        <v>4980654</v>
      </c>
      <c r="J63" s="70"/>
    </row>
    <row r="64" spans="1:10" ht="67.5" x14ac:dyDescent="0.25">
      <c r="A64" s="11" t="s">
        <v>55</v>
      </c>
      <c r="B64" s="48" t="s">
        <v>251</v>
      </c>
      <c r="C64" s="24">
        <v>44931</v>
      </c>
      <c r="D64" s="24">
        <v>45077</v>
      </c>
      <c r="E64" s="45">
        <v>30945352</v>
      </c>
      <c r="F64" s="46">
        <v>18228084</v>
      </c>
      <c r="G64" s="68">
        <f t="shared" si="0"/>
        <v>0.58904109411972438</v>
      </c>
      <c r="H64" s="46">
        <f t="shared" si="1"/>
        <v>12717268</v>
      </c>
      <c r="J64" s="70"/>
    </row>
    <row r="65" spans="1:10" ht="54" x14ac:dyDescent="0.25">
      <c r="A65" s="11" t="s">
        <v>229</v>
      </c>
      <c r="B65" s="48" t="s">
        <v>351</v>
      </c>
      <c r="C65" s="24">
        <v>44931</v>
      </c>
      <c r="D65" s="24">
        <v>45291</v>
      </c>
      <c r="E65" s="45">
        <v>60367917</v>
      </c>
      <c r="F65" s="46">
        <v>14583261</v>
      </c>
      <c r="G65" s="68">
        <f t="shared" si="0"/>
        <v>0.2415730362205474</v>
      </c>
      <c r="H65" s="46">
        <f t="shared" si="1"/>
        <v>45784656</v>
      </c>
      <c r="J65" s="70"/>
    </row>
    <row r="66" spans="1:10" ht="94.5" x14ac:dyDescent="0.25">
      <c r="A66" s="11" t="s">
        <v>53</v>
      </c>
      <c r="B66" s="48" t="s">
        <v>249</v>
      </c>
      <c r="C66" s="24">
        <v>44931</v>
      </c>
      <c r="D66" s="24">
        <v>45291</v>
      </c>
      <c r="E66" s="45">
        <v>90543652</v>
      </c>
      <c r="F66" s="46">
        <v>21872905</v>
      </c>
      <c r="G66" s="68">
        <f t="shared" si="0"/>
        <v>0.24157303705841243</v>
      </c>
      <c r="H66" s="46">
        <f t="shared" si="1"/>
        <v>68670747</v>
      </c>
      <c r="J66" s="70"/>
    </row>
    <row r="67" spans="1:10" ht="81" x14ac:dyDescent="0.25">
      <c r="A67" s="11" t="s">
        <v>52</v>
      </c>
      <c r="B67" s="48" t="s">
        <v>248</v>
      </c>
      <c r="C67" s="24">
        <v>44931</v>
      </c>
      <c r="D67" s="24">
        <v>45291</v>
      </c>
      <c r="E67" s="45">
        <v>82999727</v>
      </c>
      <c r="F67" s="46">
        <v>20050496</v>
      </c>
      <c r="G67" s="68">
        <f t="shared" ref="G67:G130" si="2">F67/E67</f>
        <v>0.24157303553540604</v>
      </c>
      <c r="H67" s="46">
        <f t="shared" ref="H67:H130" si="3">+E67-F67</f>
        <v>62949231</v>
      </c>
      <c r="J67" s="70"/>
    </row>
    <row r="68" spans="1:10" ht="67.5" x14ac:dyDescent="0.25">
      <c r="A68" s="11" t="s">
        <v>51</v>
      </c>
      <c r="B68" s="48" t="s">
        <v>13</v>
      </c>
      <c r="C68" s="24">
        <v>44931</v>
      </c>
      <c r="D68" s="24">
        <v>45291</v>
      </c>
      <c r="E68" s="45">
        <v>120735834</v>
      </c>
      <c r="F68" s="46">
        <v>29166522</v>
      </c>
      <c r="G68" s="68">
        <f t="shared" si="2"/>
        <v>0.2415730362205474</v>
      </c>
      <c r="H68" s="46">
        <f t="shared" si="3"/>
        <v>91569312</v>
      </c>
      <c r="J68" s="70"/>
    </row>
    <row r="69" spans="1:10" ht="40.5" x14ac:dyDescent="0.25">
      <c r="A69" s="11" t="s">
        <v>73</v>
      </c>
      <c r="B69" s="16" t="s">
        <v>264</v>
      </c>
      <c r="C69" s="24">
        <v>44932</v>
      </c>
      <c r="D69" s="24">
        <v>45077</v>
      </c>
      <c r="E69" s="45">
        <v>20060963</v>
      </c>
      <c r="F69" s="46">
        <v>11759875</v>
      </c>
      <c r="G69" s="68">
        <f t="shared" si="2"/>
        <v>0.58620690342731807</v>
      </c>
      <c r="H69" s="46">
        <f t="shared" si="3"/>
        <v>8301088</v>
      </c>
      <c r="J69" s="70"/>
    </row>
    <row r="70" spans="1:10" ht="67.5" x14ac:dyDescent="0.25">
      <c r="A70" s="11" t="s">
        <v>139</v>
      </c>
      <c r="B70" s="16" t="s">
        <v>300</v>
      </c>
      <c r="C70" s="24">
        <v>44937</v>
      </c>
      <c r="D70" s="24">
        <v>45291</v>
      </c>
      <c r="E70" s="45">
        <v>37124313</v>
      </c>
      <c r="F70" s="46">
        <v>8485557</v>
      </c>
      <c r="G70" s="68">
        <f t="shared" si="2"/>
        <v>0.22857142164489347</v>
      </c>
      <c r="H70" s="46">
        <f t="shared" si="3"/>
        <v>28638756</v>
      </c>
      <c r="J70" s="70"/>
    </row>
    <row r="71" spans="1:10" ht="54" x14ac:dyDescent="0.25">
      <c r="A71" s="11" t="s">
        <v>140</v>
      </c>
      <c r="B71" s="48" t="s">
        <v>301</v>
      </c>
      <c r="C71" s="24">
        <v>44937</v>
      </c>
      <c r="D71" s="24">
        <v>45291</v>
      </c>
      <c r="E71" s="45">
        <v>37124313</v>
      </c>
      <c r="F71" s="46">
        <v>5303473</v>
      </c>
      <c r="G71" s="68">
        <f t="shared" si="2"/>
        <v>0.14285713516099274</v>
      </c>
      <c r="H71" s="46">
        <f t="shared" si="3"/>
        <v>31820840</v>
      </c>
      <c r="J71" s="70"/>
    </row>
    <row r="72" spans="1:10" ht="67.5" x14ac:dyDescent="0.25">
      <c r="A72" s="11" t="s">
        <v>141</v>
      </c>
      <c r="B72" s="48" t="s">
        <v>302</v>
      </c>
      <c r="C72" s="24">
        <v>44937</v>
      </c>
      <c r="D72" s="24">
        <v>45291</v>
      </c>
      <c r="E72" s="45">
        <v>48423013</v>
      </c>
      <c r="F72" s="46">
        <v>11068117</v>
      </c>
      <c r="G72" s="68">
        <f t="shared" si="2"/>
        <v>0.22857142326108457</v>
      </c>
      <c r="H72" s="46">
        <f t="shared" si="3"/>
        <v>37354896</v>
      </c>
      <c r="J72" s="70"/>
    </row>
    <row r="73" spans="1:10" ht="40.5" x14ac:dyDescent="0.25">
      <c r="A73" s="11" t="s">
        <v>128</v>
      </c>
      <c r="B73" s="48" t="s">
        <v>10</v>
      </c>
      <c r="C73" s="24">
        <v>44937</v>
      </c>
      <c r="D73" s="24">
        <v>45077</v>
      </c>
      <c r="E73" s="45">
        <v>11621526</v>
      </c>
      <c r="F73" s="46">
        <v>6640872</v>
      </c>
      <c r="G73" s="68">
        <f t="shared" si="2"/>
        <v>0.5714285714285714</v>
      </c>
      <c r="H73" s="46">
        <f t="shared" si="3"/>
        <v>4980654</v>
      </c>
      <c r="J73" s="70"/>
    </row>
    <row r="74" spans="1:10" ht="40.5" x14ac:dyDescent="0.25">
      <c r="A74" s="11" t="s">
        <v>129</v>
      </c>
      <c r="B74" s="48" t="s">
        <v>10</v>
      </c>
      <c r="C74" s="24">
        <v>44937</v>
      </c>
      <c r="D74" s="24">
        <v>45077</v>
      </c>
      <c r="E74" s="45">
        <v>11621526</v>
      </c>
      <c r="F74" s="46">
        <v>6640872</v>
      </c>
      <c r="G74" s="68">
        <f t="shared" si="2"/>
        <v>0.5714285714285714</v>
      </c>
      <c r="H74" s="46">
        <f t="shared" si="3"/>
        <v>4980654</v>
      </c>
      <c r="J74" s="70"/>
    </row>
    <row r="75" spans="1:10" ht="40.5" x14ac:dyDescent="0.25">
      <c r="A75" s="11" t="s">
        <v>130</v>
      </c>
      <c r="B75" s="48" t="s">
        <v>10</v>
      </c>
      <c r="C75" s="24">
        <v>44937</v>
      </c>
      <c r="D75" s="24">
        <v>45077</v>
      </c>
      <c r="E75" s="45">
        <v>11621526</v>
      </c>
      <c r="F75" s="46">
        <v>6640872</v>
      </c>
      <c r="G75" s="68">
        <f t="shared" si="2"/>
        <v>0.5714285714285714</v>
      </c>
      <c r="H75" s="46">
        <f t="shared" si="3"/>
        <v>4980654</v>
      </c>
      <c r="J75" s="70"/>
    </row>
    <row r="76" spans="1:10" ht="94.5" x14ac:dyDescent="0.25">
      <c r="A76" s="11" t="s">
        <v>121</v>
      </c>
      <c r="B76" s="48" t="s">
        <v>266</v>
      </c>
      <c r="C76" s="49">
        <v>44937</v>
      </c>
      <c r="D76" s="24">
        <v>45077</v>
      </c>
      <c r="E76" s="45">
        <v>11621526</v>
      </c>
      <c r="F76" s="46">
        <v>6640872</v>
      </c>
      <c r="G76" s="68">
        <f t="shared" si="2"/>
        <v>0.5714285714285714</v>
      </c>
      <c r="H76" s="46">
        <f t="shared" si="3"/>
        <v>4980654</v>
      </c>
      <c r="J76" s="70"/>
    </row>
    <row r="77" spans="1:10" ht="67.5" x14ac:dyDescent="0.25">
      <c r="A77" s="11" t="s">
        <v>142</v>
      </c>
      <c r="B77" s="48" t="s">
        <v>303</v>
      </c>
      <c r="C77" s="21">
        <v>44937</v>
      </c>
      <c r="D77" s="24">
        <v>45291</v>
      </c>
      <c r="E77" s="45">
        <v>48423013</v>
      </c>
      <c r="F77" s="46">
        <v>11068117</v>
      </c>
      <c r="G77" s="68">
        <f t="shared" si="2"/>
        <v>0.22857142326108457</v>
      </c>
      <c r="H77" s="46">
        <f t="shared" si="3"/>
        <v>37354896</v>
      </c>
      <c r="J77" s="70"/>
    </row>
    <row r="78" spans="1:10" ht="67.5" x14ac:dyDescent="0.25">
      <c r="A78" s="11" t="s">
        <v>132</v>
      </c>
      <c r="B78" s="48" t="s">
        <v>295</v>
      </c>
      <c r="C78" s="24">
        <v>44937</v>
      </c>
      <c r="D78" s="24">
        <v>45077</v>
      </c>
      <c r="E78" s="45">
        <v>32640342</v>
      </c>
      <c r="F78" s="46">
        <v>18651624</v>
      </c>
      <c r="G78" s="68">
        <f t="shared" si="2"/>
        <v>0.5714285714285714</v>
      </c>
      <c r="H78" s="46">
        <f t="shared" si="3"/>
        <v>13988718</v>
      </c>
      <c r="J78" s="70"/>
    </row>
    <row r="79" spans="1:10" ht="67.5" x14ac:dyDescent="0.25">
      <c r="A79" s="11" t="s">
        <v>143</v>
      </c>
      <c r="B79" s="48" t="s">
        <v>304</v>
      </c>
      <c r="C79" s="21">
        <v>44937</v>
      </c>
      <c r="D79" s="24">
        <v>45291</v>
      </c>
      <c r="E79" s="45">
        <v>48423013</v>
      </c>
      <c r="F79" s="46">
        <v>11068117</v>
      </c>
      <c r="G79" s="68">
        <f t="shared" si="2"/>
        <v>0.22857142326108457</v>
      </c>
      <c r="H79" s="46">
        <f t="shared" si="3"/>
        <v>37354896</v>
      </c>
      <c r="J79" s="70"/>
    </row>
    <row r="80" spans="1:10" ht="94.5" x14ac:dyDescent="0.25">
      <c r="A80" s="11" t="s">
        <v>133</v>
      </c>
      <c r="B80" s="48" t="s">
        <v>296</v>
      </c>
      <c r="C80" s="24">
        <v>44937</v>
      </c>
      <c r="D80" s="24">
        <v>45291</v>
      </c>
      <c r="E80" s="45">
        <v>74184063</v>
      </c>
      <c r="F80" s="46">
        <v>16956357</v>
      </c>
      <c r="G80" s="68">
        <f t="shared" si="2"/>
        <v>0.22857142510514691</v>
      </c>
      <c r="H80" s="46">
        <f t="shared" si="3"/>
        <v>57227706</v>
      </c>
      <c r="J80" s="70"/>
    </row>
    <row r="81" spans="1:10" ht="67.5" x14ac:dyDescent="0.25">
      <c r="A81" s="11" t="s">
        <v>144</v>
      </c>
      <c r="B81" s="48" t="s">
        <v>305</v>
      </c>
      <c r="C81" s="21">
        <v>44937</v>
      </c>
      <c r="D81" s="24">
        <v>45291</v>
      </c>
      <c r="E81" s="45">
        <v>81600855</v>
      </c>
      <c r="F81" s="46">
        <v>18651624</v>
      </c>
      <c r="G81" s="68">
        <f t="shared" si="2"/>
        <v>0.22857142857142856</v>
      </c>
      <c r="H81" s="46">
        <f t="shared" si="3"/>
        <v>62949231</v>
      </c>
      <c r="J81" s="70"/>
    </row>
    <row r="82" spans="1:10" ht="67.5" x14ac:dyDescent="0.25">
      <c r="A82" s="11" t="s">
        <v>134</v>
      </c>
      <c r="B82" s="48" t="s">
        <v>297</v>
      </c>
      <c r="C82" s="49">
        <v>44937</v>
      </c>
      <c r="D82" s="24">
        <v>45077</v>
      </c>
      <c r="E82" s="45">
        <v>23740192</v>
      </c>
      <c r="F82" s="46">
        <v>13565824</v>
      </c>
      <c r="G82" s="68">
        <f t="shared" si="2"/>
        <v>0.5714285714285714</v>
      </c>
      <c r="H82" s="46">
        <f t="shared" si="3"/>
        <v>10174368</v>
      </c>
      <c r="J82" s="70"/>
    </row>
    <row r="83" spans="1:10" ht="67.5" x14ac:dyDescent="0.25">
      <c r="A83" s="11" t="s">
        <v>135</v>
      </c>
      <c r="B83" s="48" t="s">
        <v>298</v>
      </c>
      <c r="C83" s="49">
        <v>44937</v>
      </c>
      <c r="D83" s="24">
        <v>45077</v>
      </c>
      <c r="E83" s="45">
        <v>14849725</v>
      </c>
      <c r="F83" s="46">
        <v>8485557</v>
      </c>
      <c r="G83" s="68">
        <f t="shared" si="2"/>
        <v>0.57142856180838364</v>
      </c>
      <c r="H83" s="46">
        <f t="shared" si="3"/>
        <v>6364168</v>
      </c>
      <c r="J83" s="70"/>
    </row>
    <row r="84" spans="1:10" ht="148.5" x14ac:dyDescent="0.25">
      <c r="A84" s="11" t="s">
        <v>136</v>
      </c>
      <c r="B84" s="48" t="s">
        <v>299</v>
      </c>
      <c r="C84" s="49">
        <v>44937</v>
      </c>
      <c r="D84" s="24">
        <v>45291</v>
      </c>
      <c r="E84" s="45">
        <v>81600855</v>
      </c>
      <c r="F84" s="46">
        <v>18651624</v>
      </c>
      <c r="G84" s="68">
        <f t="shared" si="2"/>
        <v>0.22857142857142856</v>
      </c>
      <c r="H84" s="46">
        <f t="shared" si="3"/>
        <v>62949231</v>
      </c>
      <c r="J84" s="70"/>
    </row>
    <row r="85" spans="1:10" ht="82.5" x14ac:dyDescent="0.25">
      <c r="A85" s="11" t="s">
        <v>145</v>
      </c>
      <c r="B85" s="48" t="s">
        <v>452</v>
      </c>
      <c r="C85" s="21">
        <v>44937</v>
      </c>
      <c r="D85" s="24">
        <v>45077</v>
      </c>
      <c r="E85" s="45">
        <v>26703670</v>
      </c>
      <c r="F85" s="46">
        <v>15259240</v>
      </c>
      <c r="G85" s="68">
        <f t="shared" si="2"/>
        <v>0.5714285714285714</v>
      </c>
      <c r="H85" s="46">
        <f t="shared" si="3"/>
        <v>11444430</v>
      </c>
      <c r="J85" s="70"/>
    </row>
    <row r="86" spans="1:10" ht="67.5" x14ac:dyDescent="0.25">
      <c r="A86" s="11" t="s">
        <v>137</v>
      </c>
      <c r="B86" s="48" t="s">
        <v>15</v>
      </c>
      <c r="C86" s="49">
        <v>44937</v>
      </c>
      <c r="D86" s="24">
        <v>45077</v>
      </c>
      <c r="E86" s="45">
        <v>20760441</v>
      </c>
      <c r="F86" s="46">
        <v>11863109</v>
      </c>
      <c r="G86" s="68">
        <f t="shared" si="2"/>
        <v>0.57142856454735236</v>
      </c>
      <c r="H86" s="46">
        <f t="shared" si="3"/>
        <v>8897332</v>
      </c>
      <c r="J86" s="70"/>
    </row>
    <row r="87" spans="1:10" ht="54" x14ac:dyDescent="0.25">
      <c r="A87" s="11" t="s">
        <v>138</v>
      </c>
      <c r="B87" s="48" t="s">
        <v>12</v>
      </c>
      <c r="C87" s="49">
        <v>44937</v>
      </c>
      <c r="D87" s="24">
        <v>45077</v>
      </c>
      <c r="E87" s="45">
        <v>9310000</v>
      </c>
      <c r="F87" s="46">
        <v>5320000</v>
      </c>
      <c r="G87" s="68">
        <f t="shared" si="2"/>
        <v>0.5714285714285714</v>
      </c>
      <c r="H87" s="46">
        <f t="shared" si="3"/>
        <v>3990000</v>
      </c>
      <c r="J87" s="70"/>
    </row>
    <row r="88" spans="1:10" ht="54" x14ac:dyDescent="0.25">
      <c r="A88" s="11" t="s">
        <v>97</v>
      </c>
      <c r="B88" s="48" t="s">
        <v>284</v>
      </c>
      <c r="C88" s="21">
        <v>44937</v>
      </c>
      <c r="D88" s="24">
        <v>45291</v>
      </c>
      <c r="E88" s="45">
        <v>51901103</v>
      </c>
      <c r="F88" s="46">
        <v>11863109</v>
      </c>
      <c r="G88" s="68">
        <f t="shared" si="2"/>
        <v>0.22857142361695088</v>
      </c>
      <c r="H88" s="46">
        <f t="shared" si="3"/>
        <v>40037994</v>
      </c>
      <c r="J88" s="70"/>
    </row>
    <row r="89" spans="1:10" ht="67.5" x14ac:dyDescent="0.25">
      <c r="A89" s="11" t="s">
        <v>155</v>
      </c>
      <c r="B89" s="48" t="s">
        <v>315</v>
      </c>
      <c r="C89" s="49">
        <v>44937</v>
      </c>
      <c r="D89" s="24">
        <v>45291</v>
      </c>
      <c r="E89" s="45">
        <v>103851230</v>
      </c>
      <c r="F89" s="46">
        <v>23737424</v>
      </c>
      <c r="G89" s="68">
        <f t="shared" si="2"/>
        <v>0.22857142857142856</v>
      </c>
      <c r="H89" s="46">
        <f t="shared" si="3"/>
        <v>80113806</v>
      </c>
      <c r="J89" s="70"/>
    </row>
    <row r="90" spans="1:10" ht="67.5" x14ac:dyDescent="0.25">
      <c r="A90" s="11" t="s">
        <v>156</v>
      </c>
      <c r="B90" s="47" t="s">
        <v>232</v>
      </c>
      <c r="C90" s="51">
        <v>44937</v>
      </c>
      <c r="D90" s="24">
        <v>45077</v>
      </c>
      <c r="E90" s="52">
        <v>32640342</v>
      </c>
      <c r="F90" s="46">
        <v>18651624</v>
      </c>
      <c r="G90" s="68">
        <f t="shared" si="2"/>
        <v>0.5714285714285714</v>
      </c>
      <c r="H90" s="46">
        <f t="shared" si="3"/>
        <v>13988718</v>
      </c>
      <c r="J90" s="70"/>
    </row>
    <row r="91" spans="1:10" ht="54" x14ac:dyDescent="0.25">
      <c r="A91" s="11" t="s">
        <v>157</v>
      </c>
      <c r="B91" s="47" t="s">
        <v>317</v>
      </c>
      <c r="C91" s="51">
        <v>44937</v>
      </c>
      <c r="D91" s="24">
        <v>45077</v>
      </c>
      <c r="E91" s="52">
        <v>32640342</v>
      </c>
      <c r="F91" s="46">
        <v>18651624</v>
      </c>
      <c r="G91" s="68">
        <f t="shared" si="2"/>
        <v>0.5714285714285714</v>
      </c>
      <c r="H91" s="46">
        <f t="shared" si="3"/>
        <v>13988718</v>
      </c>
      <c r="J91" s="70"/>
    </row>
    <row r="92" spans="1:10" ht="54" x14ac:dyDescent="0.25">
      <c r="A92" s="11" t="s">
        <v>158</v>
      </c>
      <c r="B92" s="47" t="s">
        <v>318</v>
      </c>
      <c r="C92" s="51">
        <v>44937</v>
      </c>
      <c r="D92" s="24">
        <v>45077</v>
      </c>
      <c r="E92" s="52">
        <v>20760441</v>
      </c>
      <c r="F92" s="46">
        <v>11863109</v>
      </c>
      <c r="G92" s="68">
        <f t="shared" si="2"/>
        <v>0.57142856454735236</v>
      </c>
      <c r="H92" s="46">
        <f t="shared" si="3"/>
        <v>8897332</v>
      </c>
      <c r="J92" s="70"/>
    </row>
    <row r="93" spans="1:10" ht="40.5" x14ac:dyDescent="0.25">
      <c r="A93" s="11" t="s">
        <v>159</v>
      </c>
      <c r="B93" s="48" t="s">
        <v>319</v>
      </c>
      <c r="C93" s="49">
        <v>44937</v>
      </c>
      <c r="D93" s="24">
        <v>45291</v>
      </c>
      <c r="E93" s="45">
        <v>51901103</v>
      </c>
      <c r="F93" s="46">
        <v>11863109</v>
      </c>
      <c r="G93" s="68">
        <f t="shared" si="2"/>
        <v>0.22857142361695088</v>
      </c>
      <c r="H93" s="46">
        <f t="shared" si="3"/>
        <v>40037994</v>
      </c>
      <c r="J93" s="70"/>
    </row>
    <row r="94" spans="1:10" ht="81" x14ac:dyDescent="0.25">
      <c r="A94" s="11" t="s">
        <v>108</v>
      </c>
      <c r="B94" s="16" t="s">
        <v>290</v>
      </c>
      <c r="C94" s="21">
        <v>44937</v>
      </c>
      <c r="D94" s="24">
        <v>45291</v>
      </c>
      <c r="E94" s="45">
        <v>74184063</v>
      </c>
      <c r="F94" s="46">
        <v>16956357</v>
      </c>
      <c r="G94" s="68">
        <f t="shared" si="2"/>
        <v>0.22857142510514691</v>
      </c>
      <c r="H94" s="46">
        <f t="shared" si="3"/>
        <v>57227706</v>
      </c>
      <c r="J94" s="70"/>
    </row>
    <row r="95" spans="1:10" ht="108" x14ac:dyDescent="0.25">
      <c r="A95" s="11" t="s">
        <v>147</v>
      </c>
      <c r="B95" s="48" t="s">
        <v>307</v>
      </c>
      <c r="C95" s="21">
        <v>44937</v>
      </c>
      <c r="D95" s="24">
        <v>45077</v>
      </c>
      <c r="E95" s="45">
        <v>19369205</v>
      </c>
      <c r="F95" s="46">
        <v>11068117</v>
      </c>
      <c r="G95" s="68">
        <f t="shared" si="2"/>
        <v>0.57142856405309361</v>
      </c>
      <c r="H95" s="46">
        <f t="shared" si="3"/>
        <v>8301088</v>
      </c>
      <c r="J95" s="70"/>
    </row>
    <row r="96" spans="1:10" ht="27" x14ac:dyDescent="0.25">
      <c r="A96" s="11" t="s">
        <v>109</v>
      </c>
      <c r="B96" s="16" t="s">
        <v>291</v>
      </c>
      <c r="C96" s="21">
        <v>44937</v>
      </c>
      <c r="D96" s="24">
        <v>45291</v>
      </c>
      <c r="E96" s="45">
        <v>48423013</v>
      </c>
      <c r="F96" s="46">
        <v>11068117</v>
      </c>
      <c r="G96" s="68">
        <f t="shared" si="2"/>
        <v>0.22857142326108457</v>
      </c>
      <c r="H96" s="46">
        <f t="shared" si="3"/>
        <v>37354896</v>
      </c>
      <c r="J96" s="70"/>
    </row>
    <row r="97" spans="1:10" ht="67.5" x14ac:dyDescent="0.25">
      <c r="A97" s="11" t="s">
        <v>148</v>
      </c>
      <c r="B97" s="48" t="s">
        <v>308</v>
      </c>
      <c r="C97" s="21">
        <v>44937</v>
      </c>
      <c r="D97" s="24">
        <v>45077</v>
      </c>
      <c r="E97" s="45">
        <v>9310000</v>
      </c>
      <c r="F97" s="46">
        <v>5320000</v>
      </c>
      <c r="G97" s="68">
        <f t="shared" si="2"/>
        <v>0.5714285714285714</v>
      </c>
      <c r="H97" s="46">
        <f t="shared" si="3"/>
        <v>3990000</v>
      </c>
      <c r="J97" s="70"/>
    </row>
    <row r="98" spans="1:10" ht="27" x14ac:dyDescent="0.25">
      <c r="A98" s="11" t="s">
        <v>110</v>
      </c>
      <c r="B98" s="16" t="s">
        <v>257</v>
      </c>
      <c r="C98" s="21">
        <v>44937</v>
      </c>
      <c r="D98" s="24">
        <v>45291</v>
      </c>
      <c r="E98" s="45">
        <v>48423013</v>
      </c>
      <c r="F98" s="46">
        <v>11068117</v>
      </c>
      <c r="G98" s="68">
        <f t="shared" si="2"/>
        <v>0.22857142326108457</v>
      </c>
      <c r="H98" s="46">
        <f t="shared" si="3"/>
        <v>37354896</v>
      </c>
      <c r="J98" s="70"/>
    </row>
    <row r="99" spans="1:10" ht="108" x14ac:dyDescent="0.25">
      <c r="A99" s="11" t="s">
        <v>146</v>
      </c>
      <c r="B99" s="48" t="s">
        <v>26</v>
      </c>
      <c r="C99" s="21">
        <v>44937</v>
      </c>
      <c r="D99" s="24">
        <v>45077</v>
      </c>
      <c r="E99" s="45">
        <v>14849725</v>
      </c>
      <c r="F99" s="46">
        <v>8485557</v>
      </c>
      <c r="G99" s="68">
        <f t="shared" si="2"/>
        <v>0.57142856180838364</v>
      </c>
      <c r="H99" s="46">
        <f t="shared" si="3"/>
        <v>6364168</v>
      </c>
      <c r="J99" s="70"/>
    </row>
    <row r="100" spans="1:10" ht="27" x14ac:dyDescent="0.25">
      <c r="A100" s="11" t="s">
        <v>111</v>
      </c>
      <c r="B100" s="16" t="s">
        <v>257</v>
      </c>
      <c r="C100" s="21">
        <v>44937</v>
      </c>
      <c r="D100" s="24">
        <v>45077</v>
      </c>
      <c r="E100" s="45">
        <v>14849725</v>
      </c>
      <c r="F100" s="46">
        <v>8485557</v>
      </c>
      <c r="G100" s="68">
        <f t="shared" si="2"/>
        <v>0.57142856180838364</v>
      </c>
      <c r="H100" s="46">
        <f t="shared" si="3"/>
        <v>6364168</v>
      </c>
      <c r="J100" s="70"/>
    </row>
    <row r="101" spans="1:10" ht="108" x14ac:dyDescent="0.25">
      <c r="A101" s="11" t="s">
        <v>151</v>
      </c>
      <c r="B101" s="48" t="s">
        <v>311</v>
      </c>
      <c r="C101" s="21">
        <v>44937</v>
      </c>
      <c r="D101" s="24">
        <v>45077</v>
      </c>
      <c r="E101" s="45">
        <v>35607054</v>
      </c>
      <c r="F101" s="46">
        <v>20346888</v>
      </c>
      <c r="G101" s="68">
        <f t="shared" si="2"/>
        <v>0.5714285714285714</v>
      </c>
      <c r="H101" s="46">
        <f t="shared" si="3"/>
        <v>15260166</v>
      </c>
      <c r="J101" s="70"/>
    </row>
    <row r="102" spans="1:10" ht="67.5" x14ac:dyDescent="0.25">
      <c r="A102" s="11" t="s">
        <v>150</v>
      </c>
      <c r="B102" s="48" t="s">
        <v>310</v>
      </c>
      <c r="C102" s="21">
        <v>44937</v>
      </c>
      <c r="D102" s="24">
        <v>45077</v>
      </c>
      <c r="E102" s="45">
        <v>29673625</v>
      </c>
      <c r="F102" s="46">
        <v>16956357</v>
      </c>
      <c r="G102" s="68">
        <f t="shared" si="2"/>
        <v>0.57142856661429131</v>
      </c>
      <c r="H102" s="46">
        <f t="shared" si="3"/>
        <v>12717268</v>
      </c>
      <c r="J102" s="70"/>
    </row>
    <row r="103" spans="1:10" ht="94.5" x14ac:dyDescent="0.25">
      <c r="A103" s="11" t="s">
        <v>122</v>
      </c>
      <c r="B103" s="48" t="s">
        <v>266</v>
      </c>
      <c r="C103" s="21">
        <v>44937</v>
      </c>
      <c r="D103" s="24">
        <v>45077</v>
      </c>
      <c r="E103" s="45">
        <v>11621526</v>
      </c>
      <c r="F103" s="46">
        <v>6640872</v>
      </c>
      <c r="G103" s="68">
        <f t="shared" si="2"/>
        <v>0.5714285714285714</v>
      </c>
      <c r="H103" s="46">
        <f t="shared" si="3"/>
        <v>4980654</v>
      </c>
      <c r="J103" s="70"/>
    </row>
    <row r="104" spans="1:10" ht="54" x14ac:dyDescent="0.25">
      <c r="A104" s="11" t="s">
        <v>149</v>
      </c>
      <c r="B104" s="48" t="s">
        <v>309</v>
      </c>
      <c r="C104" s="21">
        <v>44937</v>
      </c>
      <c r="D104" s="24">
        <v>45077</v>
      </c>
      <c r="E104" s="45">
        <v>29673625</v>
      </c>
      <c r="F104" s="46">
        <v>16956357</v>
      </c>
      <c r="G104" s="68">
        <f t="shared" si="2"/>
        <v>0.57142856661429131</v>
      </c>
      <c r="H104" s="46">
        <f t="shared" si="3"/>
        <v>12717268</v>
      </c>
      <c r="J104" s="70"/>
    </row>
    <row r="105" spans="1:10" ht="54" x14ac:dyDescent="0.25">
      <c r="A105" s="11" t="s">
        <v>113</v>
      </c>
      <c r="B105" s="16" t="s">
        <v>258</v>
      </c>
      <c r="C105" s="21">
        <v>44937</v>
      </c>
      <c r="D105" s="24">
        <v>45077</v>
      </c>
      <c r="E105" s="45">
        <v>26703670</v>
      </c>
      <c r="F105" s="46">
        <v>15259240</v>
      </c>
      <c r="G105" s="68">
        <f t="shared" si="2"/>
        <v>0.5714285714285714</v>
      </c>
      <c r="H105" s="46">
        <f t="shared" si="3"/>
        <v>11444430</v>
      </c>
      <c r="J105" s="70"/>
    </row>
    <row r="106" spans="1:10" ht="81" x14ac:dyDescent="0.25">
      <c r="A106" s="11" t="s">
        <v>153</v>
      </c>
      <c r="B106" s="48" t="s">
        <v>313</v>
      </c>
      <c r="C106" s="21">
        <v>44937</v>
      </c>
      <c r="D106" s="24">
        <v>45077</v>
      </c>
      <c r="E106" s="45">
        <v>14849725</v>
      </c>
      <c r="F106" s="46">
        <v>8485557</v>
      </c>
      <c r="G106" s="68">
        <f t="shared" si="2"/>
        <v>0.57142856180838364</v>
      </c>
      <c r="H106" s="46">
        <f t="shared" si="3"/>
        <v>6364168</v>
      </c>
      <c r="J106" s="70"/>
    </row>
    <row r="107" spans="1:10" ht="54" x14ac:dyDescent="0.25">
      <c r="A107" s="11" t="s">
        <v>112</v>
      </c>
      <c r="B107" s="48" t="s">
        <v>258</v>
      </c>
      <c r="C107" s="21">
        <v>44937</v>
      </c>
      <c r="D107" s="24">
        <v>45077</v>
      </c>
      <c r="E107" s="45">
        <v>20760441</v>
      </c>
      <c r="F107" s="46">
        <v>11863109</v>
      </c>
      <c r="G107" s="68">
        <f t="shared" si="2"/>
        <v>0.57142856454735236</v>
      </c>
      <c r="H107" s="46">
        <f t="shared" si="3"/>
        <v>8897332</v>
      </c>
      <c r="J107" s="70"/>
    </row>
    <row r="108" spans="1:10" ht="54" x14ac:dyDescent="0.25">
      <c r="A108" s="11" t="s">
        <v>114</v>
      </c>
      <c r="B108" s="16" t="s">
        <v>259</v>
      </c>
      <c r="C108" s="21">
        <v>44937</v>
      </c>
      <c r="D108" s="24">
        <v>45077</v>
      </c>
      <c r="E108" s="45">
        <v>14849725</v>
      </c>
      <c r="F108" s="46">
        <v>8485557</v>
      </c>
      <c r="G108" s="68">
        <f t="shared" si="2"/>
        <v>0.57142856180838364</v>
      </c>
      <c r="H108" s="46">
        <f t="shared" si="3"/>
        <v>6364168</v>
      </c>
      <c r="J108" s="70"/>
    </row>
    <row r="109" spans="1:10" ht="67.5" x14ac:dyDescent="0.25">
      <c r="A109" s="11" t="s">
        <v>154</v>
      </c>
      <c r="B109" s="16" t="s">
        <v>314</v>
      </c>
      <c r="C109" s="21">
        <v>44937</v>
      </c>
      <c r="D109" s="24">
        <v>45291</v>
      </c>
      <c r="E109" s="45">
        <v>74184063</v>
      </c>
      <c r="F109" s="46">
        <v>16956357</v>
      </c>
      <c r="G109" s="68">
        <f t="shared" si="2"/>
        <v>0.22857142510514691</v>
      </c>
      <c r="H109" s="46">
        <f t="shared" si="3"/>
        <v>57227706</v>
      </c>
      <c r="J109" s="70"/>
    </row>
    <row r="110" spans="1:10" ht="54" x14ac:dyDescent="0.25">
      <c r="A110" s="11" t="s">
        <v>68</v>
      </c>
      <c r="B110" s="16" t="s">
        <v>259</v>
      </c>
      <c r="C110" s="21">
        <v>44937</v>
      </c>
      <c r="D110" s="24">
        <v>45077</v>
      </c>
      <c r="E110" s="45">
        <v>14849725</v>
      </c>
      <c r="F110" s="46">
        <v>8485557</v>
      </c>
      <c r="G110" s="68">
        <f t="shared" si="2"/>
        <v>0.57142856180838364</v>
      </c>
      <c r="H110" s="46">
        <f t="shared" si="3"/>
        <v>6364168</v>
      </c>
      <c r="J110" s="70"/>
    </row>
    <row r="111" spans="1:10" ht="54" x14ac:dyDescent="0.25">
      <c r="A111" s="11" t="s">
        <v>115</v>
      </c>
      <c r="B111" s="16" t="s">
        <v>259</v>
      </c>
      <c r="C111" s="21">
        <v>44937</v>
      </c>
      <c r="D111" s="24">
        <v>45077</v>
      </c>
      <c r="E111" s="45">
        <v>14849725</v>
      </c>
      <c r="F111" s="46">
        <v>8485557</v>
      </c>
      <c r="G111" s="68">
        <f t="shared" si="2"/>
        <v>0.57142856180838364</v>
      </c>
      <c r="H111" s="46">
        <f t="shared" si="3"/>
        <v>6364168</v>
      </c>
      <c r="J111" s="70"/>
    </row>
    <row r="112" spans="1:10" ht="54" x14ac:dyDescent="0.25">
      <c r="A112" s="11" t="s">
        <v>116</v>
      </c>
      <c r="B112" s="16" t="s">
        <v>259</v>
      </c>
      <c r="C112" s="21">
        <v>44937</v>
      </c>
      <c r="D112" s="24">
        <v>45077</v>
      </c>
      <c r="E112" s="45">
        <v>14849725</v>
      </c>
      <c r="F112" s="46">
        <v>8485557</v>
      </c>
      <c r="G112" s="68">
        <f t="shared" si="2"/>
        <v>0.57142856180838364</v>
      </c>
      <c r="H112" s="46">
        <f t="shared" si="3"/>
        <v>6364168</v>
      </c>
      <c r="J112" s="70"/>
    </row>
    <row r="113" spans="1:10" ht="54" x14ac:dyDescent="0.25">
      <c r="A113" s="11" t="s">
        <v>117</v>
      </c>
      <c r="B113" s="16" t="s">
        <v>260</v>
      </c>
      <c r="C113" s="21">
        <v>44937</v>
      </c>
      <c r="D113" s="24">
        <v>45077</v>
      </c>
      <c r="E113" s="45">
        <v>26703670</v>
      </c>
      <c r="F113" s="46">
        <v>15259240</v>
      </c>
      <c r="G113" s="68">
        <f t="shared" si="2"/>
        <v>0.5714285714285714</v>
      </c>
      <c r="H113" s="46">
        <f t="shared" si="3"/>
        <v>11444430</v>
      </c>
      <c r="J113" s="70"/>
    </row>
    <row r="114" spans="1:10" ht="54" x14ac:dyDescent="0.25">
      <c r="A114" s="11" t="s">
        <v>118</v>
      </c>
      <c r="B114" s="16" t="s">
        <v>260</v>
      </c>
      <c r="C114" s="21">
        <v>44937</v>
      </c>
      <c r="D114" s="24">
        <v>45077</v>
      </c>
      <c r="E114" s="45">
        <v>26703670</v>
      </c>
      <c r="F114" s="46">
        <v>15259240</v>
      </c>
      <c r="G114" s="68">
        <f t="shared" si="2"/>
        <v>0.5714285714285714</v>
      </c>
      <c r="H114" s="46">
        <f t="shared" si="3"/>
        <v>11444430</v>
      </c>
      <c r="J114" s="70"/>
    </row>
    <row r="115" spans="1:10" ht="94.5" x14ac:dyDescent="0.25">
      <c r="A115" s="11" t="s">
        <v>119</v>
      </c>
      <c r="B115" s="16" t="s">
        <v>265</v>
      </c>
      <c r="C115" s="21">
        <v>44937</v>
      </c>
      <c r="D115" s="24">
        <v>45077</v>
      </c>
      <c r="E115" s="45">
        <v>11621526</v>
      </c>
      <c r="F115" s="46">
        <v>6640872</v>
      </c>
      <c r="G115" s="68">
        <f t="shared" si="2"/>
        <v>0.5714285714285714</v>
      </c>
      <c r="H115" s="46">
        <f t="shared" si="3"/>
        <v>4980654</v>
      </c>
      <c r="J115" s="70"/>
    </row>
    <row r="116" spans="1:10" ht="94.5" x14ac:dyDescent="0.25">
      <c r="A116" s="11" t="s">
        <v>120</v>
      </c>
      <c r="B116" s="16" t="s">
        <v>265</v>
      </c>
      <c r="C116" s="21">
        <v>44937</v>
      </c>
      <c r="D116" s="24">
        <v>45077</v>
      </c>
      <c r="E116" s="45">
        <v>11621526</v>
      </c>
      <c r="F116" s="46">
        <v>6640872</v>
      </c>
      <c r="G116" s="68">
        <f t="shared" si="2"/>
        <v>0.5714285714285714</v>
      </c>
      <c r="H116" s="46">
        <f t="shared" si="3"/>
        <v>4980654</v>
      </c>
      <c r="J116" s="70"/>
    </row>
    <row r="117" spans="1:10" ht="67.5" x14ac:dyDescent="0.25">
      <c r="A117" s="11" t="s">
        <v>56</v>
      </c>
      <c r="B117" s="48" t="s">
        <v>252</v>
      </c>
      <c r="C117" s="21">
        <v>44937</v>
      </c>
      <c r="D117" s="24">
        <v>45291</v>
      </c>
      <c r="E117" s="45">
        <v>89017635</v>
      </c>
      <c r="F117" s="46">
        <v>20346888</v>
      </c>
      <c r="G117" s="68">
        <f t="shared" si="2"/>
        <v>0.22857142857142856</v>
      </c>
      <c r="H117" s="46">
        <f t="shared" si="3"/>
        <v>68670747</v>
      </c>
      <c r="J117" s="70"/>
    </row>
    <row r="118" spans="1:10" ht="67.5" x14ac:dyDescent="0.25">
      <c r="A118" s="11" t="s">
        <v>57</v>
      </c>
      <c r="B118" s="48" t="s">
        <v>253</v>
      </c>
      <c r="C118" s="21">
        <v>44937</v>
      </c>
      <c r="D118" s="24">
        <v>45291</v>
      </c>
      <c r="E118" s="45">
        <v>89017635</v>
      </c>
      <c r="F118" s="46">
        <v>20346888</v>
      </c>
      <c r="G118" s="68">
        <f t="shared" si="2"/>
        <v>0.22857142857142856</v>
      </c>
      <c r="H118" s="46">
        <f t="shared" si="3"/>
        <v>68670747</v>
      </c>
      <c r="J118" s="70"/>
    </row>
    <row r="119" spans="1:10" ht="67.5" x14ac:dyDescent="0.25">
      <c r="A119" s="11" t="s">
        <v>123</v>
      </c>
      <c r="B119" s="48" t="s">
        <v>292</v>
      </c>
      <c r="C119" s="21">
        <v>44937</v>
      </c>
      <c r="D119" s="24">
        <v>45077</v>
      </c>
      <c r="E119" s="45">
        <v>20760441</v>
      </c>
      <c r="F119" s="46">
        <v>11863109</v>
      </c>
      <c r="G119" s="68">
        <f t="shared" si="2"/>
        <v>0.57142856454735236</v>
      </c>
      <c r="H119" s="46">
        <f t="shared" si="3"/>
        <v>8897332</v>
      </c>
      <c r="J119" s="70"/>
    </row>
    <row r="120" spans="1:10" ht="81" x14ac:dyDescent="0.25">
      <c r="A120" s="11" t="s">
        <v>124</v>
      </c>
      <c r="B120" s="48" t="s">
        <v>293</v>
      </c>
      <c r="C120" s="21">
        <v>44937</v>
      </c>
      <c r="D120" s="24">
        <v>45077</v>
      </c>
      <c r="E120" s="45">
        <v>14849725</v>
      </c>
      <c r="F120" s="46">
        <v>8485557</v>
      </c>
      <c r="G120" s="68">
        <f t="shared" si="2"/>
        <v>0.57142856180838364</v>
      </c>
      <c r="H120" s="46">
        <f t="shared" si="3"/>
        <v>6364168</v>
      </c>
      <c r="J120" s="70"/>
    </row>
    <row r="121" spans="1:10" ht="81" x14ac:dyDescent="0.25">
      <c r="A121" s="11" t="s">
        <v>126</v>
      </c>
      <c r="B121" s="48" t="s">
        <v>14</v>
      </c>
      <c r="C121" s="21">
        <v>44937</v>
      </c>
      <c r="D121" s="24">
        <v>45077</v>
      </c>
      <c r="E121" s="45">
        <v>11621526</v>
      </c>
      <c r="F121" s="46">
        <v>6640872</v>
      </c>
      <c r="G121" s="68">
        <f t="shared" si="2"/>
        <v>0.5714285714285714</v>
      </c>
      <c r="H121" s="46">
        <f t="shared" si="3"/>
        <v>4980654</v>
      </c>
      <c r="J121" s="70"/>
    </row>
    <row r="122" spans="1:10" ht="81" x14ac:dyDescent="0.25">
      <c r="A122" s="11" t="s">
        <v>125</v>
      </c>
      <c r="B122" s="48" t="s">
        <v>24</v>
      </c>
      <c r="C122" s="21">
        <v>44937</v>
      </c>
      <c r="D122" s="24">
        <v>45291</v>
      </c>
      <c r="E122" s="45">
        <v>29053815</v>
      </c>
      <c r="F122" s="46">
        <v>6640872</v>
      </c>
      <c r="G122" s="68">
        <f t="shared" si="2"/>
        <v>0.22857142857142856</v>
      </c>
      <c r="H122" s="46">
        <f t="shared" si="3"/>
        <v>22412943</v>
      </c>
      <c r="J122" s="70"/>
    </row>
    <row r="123" spans="1:10" ht="81" x14ac:dyDescent="0.25">
      <c r="A123" s="12" t="s">
        <v>107</v>
      </c>
      <c r="B123" s="47" t="s">
        <v>289</v>
      </c>
      <c r="C123" s="22">
        <v>44937</v>
      </c>
      <c r="D123" s="24">
        <v>45077</v>
      </c>
      <c r="E123" s="45">
        <v>20760441</v>
      </c>
      <c r="F123" s="46">
        <v>11863109</v>
      </c>
      <c r="G123" s="68">
        <f t="shared" si="2"/>
        <v>0.57142856454735236</v>
      </c>
      <c r="H123" s="46">
        <f t="shared" si="3"/>
        <v>8897332</v>
      </c>
      <c r="J123" s="70"/>
    </row>
    <row r="124" spans="1:10" ht="81" x14ac:dyDescent="0.25">
      <c r="A124" s="11" t="s">
        <v>106</v>
      </c>
      <c r="B124" s="48" t="s">
        <v>22</v>
      </c>
      <c r="C124" s="21">
        <v>44937</v>
      </c>
      <c r="D124" s="24">
        <v>45077</v>
      </c>
      <c r="E124" s="45">
        <v>23740192</v>
      </c>
      <c r="F124" s="46">
        <v>13565824</v>
      </c>
      <c r="G124" s="68">
        <f t="shared" si="2"/>
        <v>0.5714285714285714</v>
      </c>
      <c r="H124" s="46">
        <f t="shared" si="3"/>
        <v>10174368</v>
      </c>
      <c r="J124" s="70"/>
    </row>
    <row r="125" spans="1:10" ht="81" x14ac:dyDescent="0.25">
      <c r="A125" s="11" t="s">
        <v>104</v>
      </c>
      <c r="B125" s="48" t="s">
        <v>25</v>
      </c>
      <c r="C125" s="21">
        <v>44937</v>
      </c>
      <c r="D125" s="24">
        <v>45077</v>
      </c>
      <c r="E125" s="45">
        <v>26703670</v>
      </c>
      <c r="F125" s="46">
        <v>15259240</v>
      </c>
      <c r="G125" s="68">
        <f t="shared" si="2"/>
        <v>0.5714285714285714</v>
      </c>
      <c r="H125" s="46">
        <f t="shared" si="3"/>
        <v>11444430</v>
      </c>
      <c r="J125" s="70"/>
    </row>
    <row r="126" spans="1:10" ht="67.5" x14ac:dyDescent="0.25">
      <c r="A126" s="11" t="s">
        <v>226</v>
      </c>
      <c r="B126" s="48" t="s">
        <v>348</v>
      </c>
      <c r="C126" s="21">
        <v>44937</v>
      </c>
      <c r="D126" s="24">
        <v>45077</v>
      </c>
      <c r="E126" s="45">
        <v>19369205</v>
      </c>
      <c r="F126" s="46">
        <v>0</v>
      </c>
      <c r="G126" s="68">
        <f t="shared" si="2"/>
        <v>0</v>
      </c>
      <c r="H126" s="46">
        <f t="shared" si="3"/>
        <v>19369205</v>
      </c>
      <c r="J126" s="70"/>
    </row>
    <row r="127" spans="1:10" ht="81" x14ac:dyDescent="0.25">
      <c r="A127" s="11" t="s">
        <v>105</v>
      </c>
      <c r="B127" s="48" t="s">
        <v>288</v>
      </c>
      <c r="C127" s="21">
        <v>44937</v>
      </c>
      <c r="D127" s="24">
        <v>45291</v>
      </c>
      <c r="E127" s="45">
        <v>59350480</v>
      </c>
      <c r="F127" s="46">
        <v>13565824</v>
      </c>
      <c r="G127" s="68">
        <f t="shared" si="2"/>
        <v>0.22857142857142856</v>
      </c>
      <c r="H127" s="46">
        <f t="shared" si="3"/>
        <v>45784656</v>
      </c>
      <c r="J127" s="70"/>
    </row>
    <row r="128" spans="1:10" ht="121.5" x14ac:dyDescent="0.25">
      <c r="A128" s="11" t="s">
        <v>227</v>
      </c>
      <c r="B128" s="48" t="s">
        <v>349</v>
      </c>
      <c r="C128" s="21">
        <v>44937</v>
      </c>
      <c r="D128" s="24">
        <v>45291</v>
      </c>
      <c r="E128" s="45">
        <v>66759175</v>
      </c>
      <c r="F128" s="46">
        <v>15259240</v>
      </c>
      <c r="G128" s="68">
        <f t="shared" si="2"/>
        <v>0.22857142857142856</v>
      </c>
      <c r="H128" s="46">
        <f t="shared" si="3"/>
        <v>51499935</v>
      </c>
      <c r="J128" s="70"/>
    </row>
    <row r="129" spans="1:10" ht="108" x14ac:dyDescent="0.25">
      <c r="A129" s="11" t="s">
        <v>103</v>
      </c>
      <c r="B129" s="48" t="s">
        <v>287</v>
      </c>
      <c r="C129" s="21">
        <v>44937</v>
      </c>
      <c r="D129" s="24">
        <v>45077</v>
      </c>
      <c r="E129" s="45">
        <v>14849725</v>
      </c>
      <c r="F129" s="46">
        <v>8485557</v>
      </c>
      <c r="G129" s="68">
        <f t="shared" si="2"/>
        <v>0.57142856180838364</v>
      </c>
      <c r="H129" s="46">
        <f t="shared" si="3"/>
        <v>6364168</v>
      </c>
      <c r="J129" s="70"/>
    </row>
    <row r="130" spans="1:10" ht="54" x14ac:dyDescent="0.25">
      <c r="A130" s="11" t="s">
        <v>102</v>
      </c>
      <c r="B130" s="48" t="s">
        <v>27</v>
      </c>
      <c r="C130" s="21">
        <v>44937</v>
      </c>
      <c r="D130" s="24">
        <v>45077</v>
      </c>
      <c r="E130" s="45">
        <v>29673625</v>
      </c>
      <c r="F130" s="46">
        <v>16956357</v>
      </c>
      <c r="G130" s="68">
        <f t="shared" si="2"/>
        <v>0.57142856661429131</v>
      </c>
      <c r="H130" s="46">
        <f t="shared" si="3"/>
        <v>12717268</v>
      </c>
      <c r="J130" s="70"/>
    </row>
    <row r="131" spans="1:10" ht="81" x14ac:dyDescent="0.25">
      <c r="A131" s="11" t="s">
        <v>74</v>
      </c>
      <c r="B131" s="48" t="s">
        <v>23</v>
      </c>
      <c r="C131" s="21">
        <v>44937</v>
      </c>
      <c r="D131" s="24">
        <v>45291</v>
      </c>
      <c r="E131" s="45">
        <v>51901103</v>
      </c>
      <c r="F131" s="46">
        <v>11863109</v>
      </c>
      <c r="G131" s="68">
        <f t="shared" ref="G131:G194" si="4">F131/E131</f>
        <v>0.22857142361695088</v>
      </c>
      <c r="H131" s="46">
        <f t="shared" ref="H131:H194" si="5">+E131-F131</f>
        <v>40037994</v>
      </c>
      <c r="J131" s="70"/>
    </row>
    <row r="132" spans="1:10" ht="81" x14ac:dyDescent="0.25">
      <c r="A132" s="11" t="s">
        <v>100</v>
      </c>
      <c r="B132" s="48" t="s">
        <v>18</v>
      </c>
      <c r="C132" s="21">
        <v>44937</v>
      </c>
      <c r="D132" s="24">
        <v>45077</v>
      </c>
      <c r="E132" s="45">
        <v>26703670</v>
      </c>
      <c r="F132" s="46">
        <v>15259240</v>
      </c>
      <c r="G132" s="68">
        <f t="shared" si="4"/>
        <v>0.5714285714285714</v>
      </c>
      <c r="H132" s="46">
        <f t="shared" si="5"/>
        <v>11444430</v>
      </c>
      <c r="J132" s="70"/>
    </row>
    <row r="133" spans="1:10" ht="67.5" x14ac:dyDescent="0.25">
      <c r="A133" s="11" t="s">
        <v>101</v>
      </c>
      <c r="B133" s="48" t="s">
        <v>19</v>
      </c>
      <c r="C133" s="21">
        <v>44937</v>
      </c>
      <c r="D133" s="24">
        <v>45291</v>
      </c>
      <c r="E133" s="45">
        <v>29053815</v>
      </c>
      <c r="F133" s="46">
        <v>6640872</v>
      </c>
      <c r="G133" s="68">
        <f t="shared" si="4"/>
        <v>0.22857142857142856</v>
      </c>
      <c r="H133" s="46">
        <f t="shared" si="5"/>
        <v>22412943</v>
      </c>
      <c r="J133" s="70"/>
    </row>
    <row r="134" spans="1:10" ht="40.5" x14ac:dyDescent="0.25">
      <c r="A134" s="11" t="s">
        <v>127</v>
      </c>
      <c r="B134" s="16" t="s">
        <v>10</v>
      </c>
      <c r="C134" s="21">
        <v>44937</v>
      </c>
      <c r="D134" s="24">
        <v>45077</v>
      </c>
      <c r="E134" s="45">
        <v>11621526</v>
      </c>
      <c r="F134" s="46">
        <v>6640872</v>
      </c>
      <c r="G134" s="68">
        <f t="shared" si="4"/>
        <v>0.5714285714285714</v>
      </c>
      <c r="H134" s="46">
        <f t="shared" si="5"/>
        <v>4980654</v>
      </c>
      <c r="J134" s="70"/>
    </row>
    <row r="135" spans="1:10" ht="40.5" x14ac:dyDescent="0.25">
      <c r="A135" s="11" t="s">
        <v>152</v>
      </c>
      <c r="B135" s="48" t="s">
        <v>312</v>
      </c>
      <c r="C135" s="21">
        <v>44938</v>
      </c>
      <c r="D135" s="49">
        <v>45077</v>
      </c>
      <c r="E135" s="45">
        <v>11538515</v>
      </c>
      <c r="F135" s="46">
        <v>6557861</v>
      </c>
      <c r="G135" s="68">
        <f t="shared" si="4"/>
        <v>0.56834532000001736</v>
      </c>
      <c r="H135" s="46">
        <f t="shared" si="5"/>
        <v>4980654</v>
      </c>
      <c r="J135" s="70"/>
    </row>
    <row r="136" spans="1:10" ht="67.5" x14ac:dyDescent="0.25">
      <c r="A136" s="11" t="s">
        <v>131</v>
      </c>
      <c r="B136" s="16" t="s">
        <v>294</v>
      </c>
      <c r="C136" s="21">
        <v>44938</v>
      </c>
      <c r="D136" s="24">
        <v>45077</v>
      </c>
      <c r="E136" s="45">
        <v>32407197</v>
      </c>
      <c r="F136" s="46">
        <v>18418479</v>
      </c>
      <c r="G136" s="68">
        <f t="shared" si="4"/>
        <v>0.56834532773692215</v>
      </c>
      <c r="H136" s="46">
        <f t="shared" si="5"/>
        <v>13988718</v>
      </c>
      <c r="J136" s="70"/>
    </row>
    <row r="137" spans="1:10" ht="67.5" x14ac:dyDescent="0.25">
      <c r="A137" s="11" t="s">
        <v>210</v>
      </c>
      <c r="B137" s="16" t="s">
        <v>335</v>
      </c>
      <c r="C137" s="21">
        <v>44943</v>
      </c>
      <c r="D137" s="24">
        <v>45077</v>
      </c>
      <c r="E137" s="45">
        <v>11123461</v>
      </c>
      <c r="F137" s="46">
        <v>6142807</v>
      </c>
      <c r="G137" s="68">
        <f t="shared" si="4"/>
        <v>0.55223882207165553</v>
      </c>
      <c r="H137" s="46">
        <f t="shared" si="5"/>
        <v>4980654</v>
      </c>
      <c r="J137" s="70"/>
    </row>
    <row r="138" spans="1:10" ht="67.5" x14ac:dyDescent="0.25">
      <c r="A138" s="11" t="s">
        <v>211</v>
      </c>
      <c r="B138" s="16" t="s">
        <v>335</v>
      </c>
      <c r="C138" s="21">
        <v>44943</v>
      </c>
      <c r="D138" s="24">
        <v>45077</v>
      </c>
      <c r="E138" s="45">
        <v>11123461</v>
      </c>
      <c r="F138" s="46">
        <v>6142807</v>
      </c>
      <c r="G138" s="68">
        <f t="shared" si="4"/>
        <v>0.55223882207165553</v>
      </c>
      <c r="H138" s="46">
        <f t="shared" si="5"/>
        <v>4980654</v>
      </c>
      <c r="J138" s="70"/>
    </row>
    <row r="139" spans="1:10" ht="67.5" x14ac:dyDescent="0.25">
      <c r="A139" s="11" t="s">
        <v>209</v>
      </c>
      <c r="B139" s="16" t="s">
        <v>334</v>
      </c>
      <c r="C139" s="21">
        <v>44943</v>
      </c>
      <c r="D139" s="24">
        <v>45077</v>
      </c>
      <c r="E139" s="45">
        <v>11123461</v>
      </c>
      <c r="F139" s="46">
        <v>6142807</v>
      </c>
      <c r="G139" s="68">
        <f t="shared" si="4"/>
        <v>0.55223882207165553</v>
      </c>
      <c r="H139" s="46">
        <f t="shared" si="5"/>
        <v>4980654</v>
      </c>
      <c r="J139" s="70"/>
    </row>
    <row r="140" spans="1:10" ht="40.5" x14ac:dyDescent="0.25">
      <c r="A140" s="11" t="s">
        <v>214</v>
      </c>
      <c r="B140" s="16" t="s">
        <v>21</v>
      </c>
      <c r="C140" s="21">
        <v>44943</v>
      </c>
      <c r="D140" s="33">
        <v>45291</v>
      </c>
      <c r="E140" s="45">
        <v>51011370</v>
      </c>
      <c r="F140" s="46">
        <v>8749043</v>
      </c>
      <c r="G140" s="68">
        <f t="shared" si="4"/>
        <v>0.17151162574147685</v>
      </c>
      <c r="H140" s="46">
        <f t="shared" si="5"/>
        <v>42262327</v>
      </c>
      <c r="J140" s="70"/>
    </row>
    <row r="141" spans="1:10" ht="40.5" x14ac:dyDescent="0.25">
      <c r="A141" s="11" t="s">
        <v>213</v>
      </c>
      <c r="B141" s="16" t="s">
        <v>337</v>
      </c>
      <c r="C141" s="21">
        <v>44943</v>
      </c>
      <c r="D141" s="33">
        <v>45077</v>
      </c>
      <c r="E141" s="45">
        <v>14213309</v>
      </c>
      <c r="F141" s="46">
        <v>7849141</v>
      </c>
      <c r="G141" s="68">
        <f t="shared" si="4"/>
        <v>0.55223882067152696</v>
      </c>
      <c r="H141" s="46">
        <f t="shared" si="5"/>
        <v>6364168</v>
      </c>
      <c r="J141" s="70"/>
    </row>
    <row r="142" spans="1:10" ht="40.5" x14ac:dyDescent="0.25">
      <c r="A142" s="11" t="s">
        <v>212</v>
      </c>
      <c r="B142" s="48" t="s">
        <v>336</v>
      </c>
      <c r="C142" s="21">
        <v>44943</v>
      </c>
      <c r="D142" s="33">
        <v>45077</v>
      </c>
      <c r="E142" s="45">
        <v>25559227</v>
      </c>
      <c r="F142" s="46">
        <v>14114797</v>
      </c>
      <c r="G142" s="68">
        <f t="shared" si="4"/>
        <v>0.55223880597014929</v>
      </c>
      <c r="H142" s="46">
        <f t="shared" si="5"/>
        <v>11444430</v>
      </c>
      <c r="J142" s="70"/>
    </row>
    <row r="143" spans="1:10" ht="54" x14ac:dyDescent="0.25">
      <c r="A143" s="11" t="s">
        <v>198</v>
      </c>
      <c r="B143" s="48" t="s">
        <v>328</v>
      </c>
      <c r="C143" s="21">
        <v>44943</v>
      </c>
      <c r="D143" s="33">
        <v>45077</v>
      </c>
      <c r="E143" s="45">
        <v>8911000</v>
      </c>
      <c r="F143" s="46">
        <v>4921000</v>
      </c>
      <c r="G143" s="68">
        <f t="shared" si="4"/>
        <v>0.55223880597014929</v>
      </c>
      <c r="H143" s="46">
        <f t="shared" si="5"/>
        <v>3990000</v>
      </c>
      <c r="J143" s="70"/>
    </row>
    <row r="144" spans="1:10" ht="54" x14ac:dyDescent="0.25">
      <c r="A144" s="11" t="s">
        <v>222</v>
      </c>
      <c r="B144" s="48" t="s">
        <v>344</v>
      </c>
      <c r="C144" s="21">
        <v>44943</v>
      </c>
      <c r="D144" s="33">
        <v>45291</v>
      </c>
      <c r="E144" s="45">
        <v>47592905</v>
      </c>
      <c r="F144" s="46">
        <v>10238009</v>
      </c>
      <c r="G144" s="68">
        <f t="shared" si="4"/>
        <v>0.21511628676585301</v>
      </c>
      <c r="H144" s="46">
        <f t="shared" si="5"/>
        <v>37354896</v>
      </c>
      <c r="J144" s="70"/>
    </row>
    <row r="145" spans="1:10" ht="40.5" x14ac:dyDescent="0.25">
      <c r="A145" s="11" t="s">
        <v>199</v>
      </c>
      <c r="B145" s="16" t="s">
        <v>10</v>
      </c>
      <c r="C145" s="21">
        <v>44943</v>
      </c>
      <c r="D145" s="24">
        <v>45077</v>
      </c>
      <c r="E145" s="45">
        <v>18539097</v>
      </c>
      <c r="F145" s="46">
        <v>10238009</v>
      </c>
      <c r="G145" s="68">
        <f t="shared" si="4"/>
        <v>0.55223881724120649</v>
      </c>
      <c r="H145" s="46">
        <f t="shared" si="5"/>
        <v>8301088</v>
      </c>
      <c r="J145" s="70"/>
    </row>
    <row r="146" spans="1:10" ht="40.5" x14ac:dyDescent="0.25">
      <c r="A146" s="11" t="s">
        <v>200</v>
      </c>
      <c r="B146" s="16" t="s">
        <v>10</v>
      </c>
      <c r="C146" s="21">
        <v>44943</v>
      </c>
      <c r="D146" s="33">
        <v>44985</v>
      </c>
      <c r="E146" s="45">
        <v>28555750</v>
      </c>
      <c r="F146" s="46">
        <v>3652480</v>
      </c>
      <c r="G146" s="68">
        <f t="shared" si="4"/>
        <v>0.1279069889601919</v>
      </c>
      <c r="H146" s="46">
        <f t="shared" si="5"/>
        <v>24903270</v>
      </c>
      <c r="J146" s="70"/>
    </row>
    <row r="147" spans="1:10" ht="40.5" x14ac:dyDescent="0.25">
      <c r="A147" s="11" t="s">
        <v>201</v>
      </c>
      <c r="B147" s="16" t="s">
        <v>10</v>
      </c>
      <c r="C147" s="21">
        <v>44943</v>
      </c>
      <c r="D147" s="24">
        <v>45077</v>
      </c>
      <c r="E147" s="45">
        <v>11123461</v>
      </c>
      <c r="F147" s="46">
        <v>6142807</v>
      </c>
      <c r="G147" s="68">
        <f t="shared" si="4"/>
        <v>0.55223882207165553</v>
      </c>
      <c r="H147" s="46">
        <f t="shared" si="5"/>
        <v>4980654</v>
      </c>
      <c r="J147" s="70"/>
    </row>
    <row r="148" spans="1:10" ht="67.5" x14ac:dyDescent="0.25">
      <c r="A148" s="11" t="s">
        <v>202</v>
      </c>
      <c r="B148" s="16" t="s">
        <v>16</v>
      </c>
      <c r="C148" s="21">
        <v>44943</v>
      </c>
      <c r="D148" s="24">
        <v>45077</v>
      </c>
      <c r="E148" s="45">
        <v>25559227</v>
      </c>
      <c r="F148" s="46">
        <v>14114797</v>
      </c>
      <c r="G148" s="68">
        <f t="shared" si="4"/>
        <v>0.55223880597014929</v>
      </c>
      <c r="H148" s="46">
        <f t="shared" si="5"/>
        <v>11444430</v>
      </c>
      <c r="J148" s="70"/>
    </row>
    <row r="149" spans="1:10" ht="81" x14ac:dyDescent="0.25">
      <c r="A149" s="11" t="s">
        <v>195</v>
      </c>
      <c r="B149" s="48" t="s">
        <v>14</v>
      </c>
      <c r="C149" s="21">
        <v>44943</v>
      </c>
      <c r="D149" s="53">
        <v>45077</v>
      </c>
      <c r="E149" s="45">
        <v>11123461</v>
      </c>
      <c r="F149" s="46">
        <v>6142807</v>
      </c>
      <c r="G149" s="68">
        <f t="shared" si="4"/>
        <v>0.55223882207165553</v>
      </c>
      <c r="H149" s="46">
        <f t="shared" si="5"/>
        <v>4980654</v>
      </c>
      <c r="J149" s="70"/>
    </row>
    <row r="150" spans="1:10" ht="81" x14ac:dyDescent="0.25">
      <c r="A150" s="11" t="s">
        <v>203</v>
      </c>
      <c r="B150" s="48" t="s">
        <v>329</v>
      </c>
      <c r="C150" s="21">
        <v>44943</v>
      </c>
      <c r="D150" s="24">
        <v>45077</v>
      </c>
      <c r="E150" s="45">
        <v>31241470</v>
      </c>
      <c r="F150" s="46">
        <v>17252752</v>
      </c>
      <c r="G150" s="68">
        <f t="shared" si="4"/>
        <v>0.55223880310369522</v>
      </c>
      <c r="H150" s="46">
        <f t="shared" si="5"/>
        <v>13988718</v>
      </c>
      <c r="J150" s="70"/>
    </row>
    <row r="151" spans="1:10" ht="54" x14ac:dyDescent="0.25">
      <c r="A151" s="11" t="s">
        <v>174</v>
      </c>
      <c r="B151" s="16" t="s">
        <v>326</v>
      </c>
      <c r="C151" s="21">
        <v>44943</v>
      </c>
      <c r="D151" s="24">
        <v>45077</v>
      </c>
      <c r="E151" s="45">
        <v>18539097</v>
      </c>
      <c r="F151" s="46">
        <v>10238009</v>
      </c>
      <c r="G151" s="68">
        <f t="shared" si="4"/>
        <v>0.55223881724120649</v>
      </c>
      <c r="H151" s="46">
        <f t="shared" si="5"/>
        <v>8301088</v>
      </c>
      <c r="J151" s="70"/>
    </row>
    <row r="152" spans="1:10" ht="81" x14ac:dyDescent="0.25">
      <c r="A152" s="11" t="s">
        <v>204</v>
      </c>
      <c r="B152" s="48" t="s">
        <v>330</v>
      </c>
      <c r="C152" s="21">
        <v>44943</v>
      </c>
      <c r="D152" s="24">
        <v>45077</v>
      </c>
      <c r="E152" s="45">
        <v>22722755</v>
      </c>
      <c r="F152" s="46">
        <v>12548387</v>
      </c>
      <c r="G152" s="68">
        <f t="shared" si="4"/>
        <v>0.55223880202906739</v>
      </c>
      <c r="H152" s="46">
        <f t="shared" si="5"/>
        <v>10174368</v>
      </c>
      <c r="J152" s="70"/>
    </row>
    <row r="153" spans="1:10" ht="67.5" x14ac:dyDescent="0.25">
      <c r="A153" s="11" t="s">
        <v>205</v>
      </c>
      <c r="B153" s="48" t="s">
        <v>331</v>
      </c>
      <c r="C153" s="21">
        <v>44943</v>
      </c>
      <c r="D153" s="24">
        <v>45077</v>
      </c>
      <c r="E153" s="45">
        <v>19870708</v>
      </c>
      <c r="F153" s="46">
        <v>8452465</v>
      </c>
      <c r="G153" s="68">
        <f t="shared" si="4"/>
        <v>0.42537311705249758</v>
      </c>
      <c r="H153" s="46">
        <f t="shared" si="5"/>
        <v>11418243</v>
      </c>
      <c r="J153" s="70"/>
    </row>
    <row r="154" spans="1:10" ht="27" x14ac:dyDescent="0.25">
      <c r="A154" s="11" t="s">
        <v>175</v>
      </c>
      <c r="B154" s="16" t="s">
        <v>257</v>
      </c>
      <c r="C154" s="21">
        <v>44943</v>
      </c>
      <c r="D154" s="24">
        <v>45077</v>
      </c>
      <c r="E154" s="45">
        <v>18539097</v>
      </c>
      <c r="F154" s="46">
        <v>10238009</v>
      </c>
      <c r="G154" s="68">
        <f t="shared" si="4"/>
        <v>0.55223881724120649</v>
      </c>
      <c r="H154" s="46">
        <f t="shared" si="5"/>
        <v>8301088</v>
      </c>
      <c r="J154" s="70"/>
    </row>
    <row r="155" spans="1:10" ht="81" x14ac:dyDescent="0.25">
      <c r="A155" s="11" t="s">
        <v>193</v>
      </c>
      <c r="B155" s="16" t="s">
        <v>14</v>
      </c>
      <c r="C155" s="21">
        <v>44943</v>
      </c>
      <c r="D155" s="53">
        <v>45077</v>
      </c>
      <c r="E155" s="54">
        <v>11123461</v>
      </c>
      <c r="F155" s="46">
        <v>6142807</v>
      </c>
      <c r="G155" s="68">
        <f t="shared" si="4"/>
        <v>0.55223882207165553</v>
      </c>
      <c r="H155" s="46">
        <f t="shared" si="5"/>
        <v>4980654</v>
      </c>
      <c r="J155" s="70"/>
    </row>
    <row r="156" spans="1:10" ht="67.5" x14ac:dyDescent="0.25">
      <c r="A156" s="11" t="s">
        <v>206</v>
      </c>
      <c r="B156" s="48" t="s">
        <v>332</v>
      </c>
      <c r="C156" s="21">
        <v>44943</v>
      </c>
      <c r="D156" s="24">
        <v>45077</v>
      </c>
      <c r="E156" s="54">
        <v>28401899</v>
      </c>
      <c r="F156" s="46">
        <v>15684631</v>
      </c>
      <c r="G156" s="68">
        <f t="shared" si="4"/>
        <v>0.55223881332723557</v>
      </c>
      <c r="H156" s="46">
        <f t="shared" si="5"/>
        <v>12717268</v>
      </c>
      <c r="J156" s="70"/>
    </row>
    <row r="157" spans="1:10" ht="27" x14ac:dyDescent="0.25">
      <c r="A157" s="11" t="s">
        <v>176</v>
      </c>
      <c r="B157" s="16" t="s">
        <v>257</v>
      </c>
      <c r="C157" s="21">
        <v>44943</v>
      </c>
      <c r="D157" s="24">
        <v>45077</v>
      </c>
      <c r="E157" s="45">
        <v>18539097</v>
      </c>
      <c r="F157" s="46">
        <v>10238009</v>
      </c>
      <c r="G157" s="68">
        <f t="shared" si="4"/>
        <v>0.55223881724120649</v>
      </c>
      <c r="H157" s="46">
        <f t="shared" si="5"/>
        <v>8301088</v>
      </c>
      <c r="J157" s="70"/>
    </row>
    <row r="158" spans="1:10" ht="67.5" x14ac:dyDescent="0.25">
      <c r="A158" s="11" t="s">
        <v>207</v>
      </c>
      <c r="B158" s="48" t="s">
        <v>17</v>
      </c>
      <c r="C158" s="21">
        <v>44943</v>
      </c>
      <c r="D158" s="24">
        <v>45077</v>
      </c>
      <c r="E158" s="45">
        <v>19870708</v>
      </c>
      <c r="F158" s="46">
        <v>10973376</v>
      </c>
      <c r="G158" s="68">
        <f t="shared" si="4"/>
        <v>0.55223880296565175</v>
      </c>
      <c r="H158" s="46">
        <f t="shared" si="5"/>
        <v>8897332</v>
      </c>
      <c r="J158" s="70"/>
    </row>
    <row r="159" spans="1:10" ht="54" x14ac:dyDescent="0.25">
      <c r="A159" s="11" t="s">
        <v>218</v>
      </c>
      <c r="B159" s="48" t="s">
        <v>341</v>
      </c>
      <c r="C159" s="21">
        <v>44943</v>
      </c>
      <c r="D159" s="24">
        <v>45077</v>
      </c>
      <c r="E159" s="45">
        <v>14213309</v>
      </c>
      <c r="F159" s="46">
        <v>7849141</v>
      </c>
      <c r="G159" s="68">
        <f t="shared" si="4"/>
        <v>0.55223882067152696</v>
      </c>
      <c r="H159" s="46">
        <f t="shared" si="5"/>
        <v>6364168</v>
      </c>
      <c r="J159" s="70"/>
    </row>
    <row r="160" spans="1:10" ht="54" x14ac:dyDescent="0.25">
      <c r="A160" s="11" t="s">
        <v>177</v>
      </c>
      <c r="B160" s="16" t="s">
        <v>258</v>
      </c>
      <c r="C160" s="21">
        <v>44943</v>
      </c>
      <c r="D160" s="24">
        <v>45077</v>
      </c>
      <c r="E160" s="45">
        <v>19870708</v>
      </c>
      <c r="F160" s="46">
        <v>10973376</v>
      </c>
      <c r="G160" s="68">
        <f t="shared" si="4"/>
        <v>0.55223880296565175</v>
      </c>
      <c r="H160" s="46">
        <f t="shared" si="5"/>
        <v>8897332</v>
      </c>
      <c r="J160" s="70"/>
    </row>
    <row r="161" spans="1:10" ht="67.5" x14ac:dyDescent="0.25">
      <c r="A161" s="11" t="s">
        <v>219</v>
      </c>
      <c r="B161" s="48" t="s">
        <v>316</v>
      </c>
      <c r="C161" s="21">
        <v>44943</v>
      </c>
      <c r="D161" s="24">
        <v>45291</v>
      </c>
      <c r="E161" s="45">
        <v>80201983</v>
      </c>
      <c r="F161" s="46">
        <v>17252752</v>
      </c>
      <c r="G161" s="68">
        <f t="shared" si="4"/>
        <v>0.21511627711249984</v>
      </c>
      <c r="H161" s="46">
        <f t="shared" si="5"/>
        <v>62949231</v>
      </c>
      <c r="J161" s="70"/>
    </row>
    <row r="162" spans="1:10" ht="67.5" x14ac:dyDescent="0.25">
      <c r="A162" s="11" t="s">
        <v>215</v>
      </c>
      <c r="B162" s="48" t="s">
        <v>338</v>
      </c>
      <c r="C162" s="21">
        <v>44943</v>
      </c>
      <c r="D162" s="24">
        <v>45077</v>
      </c>
      <c r="E162" s="45">
        <v>25559227</v>
      </c>
      <c r="F162" s="46">
        <v>14114797</v>
      </c>
      <c r="G162" s="68">
        <f t="shared" si="4"/>
        <v>0.55223880597014929</v>
      </c>
      <c r="H162" s="46">
        <f t="shared" si="5"/>
        <v>11444430</v>
      </c>
      <c r="J162" s="70"/>
    </row>
    <row r="163" spans="1:10" ht="67.5" x14ac:dyDescent="0.25">
      <c r="A163" s="11" t="s">
        <v>216</v>
      </c>
      <c r="B163" s="48" t="s">
        <v>339</v>
      </c>
      <c r="C163" s="21">
        <v>44943</v>
      </c>
      <c r="D163" s="24">
        <v>45077</v>
      </c>
      <c r="E163" s="45">
        <v>18539097</v>
      </c>
      <c r="F163" s="46">
        <v>10238009</v>
      </c>
      <c r="G163" s="68">
        <f t="shared" si="4"/>
        <v>0.55223881724120649</v>
      </c>
      <c r="H163" s="46">
        <f t="shared" si="5"/>
        <v>8301088</v>
      </c>
      <c r="J163" s="70"/>
    </row>
    <row r="164" spans="1:10" ht="81" x14ac:dyDescent="0.25">
      <c r="A164" s="11" t="s">
        <v>194</v>
      </c>
      <c r="B164" s="48" t="s">
        <v>14</v>
      </c>
      <c r="C164" s="21">
        <v>44943</v>
      </c>
      <c r="D164" s="53">
        <v>45077</v>
      </c>
      <c r="E164" s="45">
        <v>11123461</v>
      </c>
      <c r="F164" s="46">
        <v>6142807</v>
      </c>
      <c r="G164" s="68">
        <f t="shared" si="4"/>
        <v>0.55223882207165553</v>
      </c>
      <c r="H164" s="46">
        <f t="shared" si="5"/>
        <v>4980654</v>
      </c>
      <c r="J164" s="70"/>
    </row>
    <row r="165" spans="1:10" ht="54" x14ac:dyDescent="0.25">
      <c r="A165" s="11" t="s">
        <v>179</v>
      </c>
      <c r="B165" s="16" t="s">
        <v>259</v>
      </c>
      <c r="C165" s="21">
        <v>44943</v>
      </c>
      <c r="D165" s="24">
        <v>45077</v>
      </c>
      <c r="E165" s="45">
        <v>14213309</v>
      </c>
      <c r="F165" s="46">
        <v>7849141</v>
      </c>
      <c r="G165" s="68">
        <f t="shared" si="4"/>
        <v>0.55223882067152696</v>
      </c>
      <c r="H165" s="46">
        <f t="shared" si="5"/>
        <v>6364168</v>
      </c>
      <c r="J165" s="70"/>
    </row>
    <row r="166" spans="1:10" ht="54" x14ac:dyDescent="0.25">
      <c r="A166" s="11" t="s">
        <v>180</v>
      </c>
      <c r="B166" s="16" t="s">
        <v>260</v>
      </c>
      <c r="C166" s="21">
        <v>44943</v>
      </c>
      <c r="D166" s="24">
        <v>45077</v>
      </c>
      <c r="E166" s="45">
        <v>25559227</v>
      </c>
      <c r="F166" s="46">
        <v>14114797</v>
      </c>
      <c r="G166" s="68">
        <f t="shared" si="4"/>
        <v>0.55223880597014929</v>
      </c>
      <c r="H166" s="46">
        <f t="shared" si="5"/>
        <v>11444430</v>
      </c>
      <c r="J166" s="70"/>
    </row>
    <row r="167" spans="1:10" ht="67.5" x14ac:dyDescent="0.25">
      <c r="A167" s="11" t="s">
        <v>217</v>
      </c>
      <c r="B167" s="48" t="s">
        <v>340</v>
      </c>
      <c r="C167" s="21">
        <v>44943</v>
      </c>
      <c r="D167" s="24">
        <v>45077</v>
      </c>
      <c r="E167" s="45">
        <v>18539097</v>
      </c>
      <c r="F167" s="46">
        <v>10238009</v>
      </c>
      <c r="G167" s="68">
        <f t="shared" si="4"/>
        <v>0.55223881724120649</v>
      </c>
      <c r="H167" s="46">
        <f t="shared" si="5"/>
        <v>8301088</v>
      </c>
      <c r="J167" s="70"/>
    </row>
    <row r="168" spans="1:10" ht="94.5" x14ac:dyDescent="0.25">
      <c r="A168" s="11" t="s">
        <v>178</v>
      </c>
      <c r="B168" s="16" t="s">
        <v>265</v>
      </c>
      <c r="C168" s="21">
        <v>44943</v>
      </c>
      <c r="D168" s="24">
        <v>45077</v>
      </c>
      <c r="E168" s="45">
        <v>11123461</v>
      </c>
      <c r="F168" s="46">
        <v>6142807</v>
      </c>
      <c r="G168" s="68">
        <f t="shared" si="4"/>
        <v>0.55223882207165553</v>
      </c>
      <c r="H168" s="46">
        <f t="shared" si="5"/>
        <v>4980654</v>
      </c>
      <c r="J168" s="70"/>
    </row>
    <row r="169" spans="1:10" ht="94.5" x14ac:dyDescent="0.25">
      <c r="A169" s="11" t="s">
        <v>181</v>
      </c>
      <c r="B169" s="16" t="s">
        <v>265</v>
      </c>
      <c r="C169" s="21">
        <v>44943</v>
      </c>
      <c r="D169" s="24">
        <v>45077</v>
      </c>
      <c r="E169" s="45">
        <v>11123461</v>
      </c>
      <c r="F169" s="46">
        <v>6142807</v>
      </c>
      <c r="G169" s="68">
        <f t="shared" si="4"/>
        <v>0.55223882207165553</v>
      </c>
      <c r="H169" s="46">
        <f t="shared" si="5"/>
        <v>4980654</v>
      </c>
      <c r="J169" s="70"/>
    </row>
    <row r="170" spans="1:10" ht="94.5" x14ac:dyDescent="0.25">
      <c r="A170" s="11" t="s">
        <v>182</v>
      </c>
      <c r="B170" s="16" t="s">
        <v>265</v>
      </c>
      <c r="C170" s="21">
        <v>44943</v>
      </c>
      <c r="D170" s="24">
        <v>45077</v>
      </c>
      <c r="E170" s="45">
        <v>11123461</v>
      </c>
      <c r="F170" s="46">
        <v>6142807</v>
      </c>
      <c r="G170" s="68">
        <f t="shared" si="4"/>
        <v>0.55223882207165553</v>
      </c>
      <c r="H170" s="46">
        <f t="shared" si="5"/>
        <v>4980654</v>
      </c>
      <c r="J170" s="70"/>
    </row>
    <row r="171" spans="1:10" ht="94.5" x14ac:dyDescent="0.25">
      <c r="A171" s="11" t="s">
        <v>183</v>
      </c>
      <c r="B171" s="16" t="s">
        <v>265</v>
      </c>
      <c r="C171" s="21">
        <v>44943</v>
      </c>
      <c r="D171" s="24">
        <v>45077</v>
      </c>
      <c r="E171" s="45">
        <v>11123461</v>
      </c>
      <c r="F171" s="46">
        <v>6142807</v>
      </c>
      <c r="G171" s="68">
        <f t="shared" si="4"/>
        <v>0.55223882207165553</v>
      </c>
      <c r="H171" s="46">
        <f t="shared" si="5"/>
        <v>4980654</v>
      </c>
      <c r="J171" s="70"/>
    </row>
    <row r="172" spans="1:10" ht="94.5" x14ac:dyDescent="0.25">
      <c r="A172" s="11" t="s">
        <v>184</v>
      </c>
      <c r="B172" s="16" t="s">
        <v>265</v>
      </c>
      <c r="C172" s="21">
        <v>44943</v>
      </c>
      <c r="D172" s="24">
        <v>45077</v>
      </c>
      <c r="E172" s="45">
        <v>11123461</v>
      </c>
      <c r="F172" s="46">
        <v>6142807</v>
      </c>
      <c r="G172" s="68">
        <f t="shared" si="4"/>
        <v>0.55223882207165553</v>
      </c>
      <c r="H172" s="46">
        <f t="shared" si="5"/>
        <v>4980654</v>
      </c>
      <c r="J172" s="70"/>
    </row>
    <row r="173" spans="1:10" ht="94.5" x14ac:dyDescent="0.25">
      <c r="A173" s="11" t="s">
        <v>185</v>
      </c>
      <c r="B173" s="16" t="s">
        <v>265</v>
      </c>
      <c r="C173" s="21">
        <v>44943</v>
      </c>
      <c r="D173" s="24">
        <v>45077</v>
      </c>
      <c r="E173" s="45">
        <v>11123461</v>
      </c>
      <c r="F173" s="46">
        <v>6142807</v>
      </c>
      <c r="G173" s="68">
        <f t="shared" si="4"/>
        <v>0.55223882207165553</v>
      </c>
      <c r="H173" s="46">
        <f t="shared" si="5"/>
        <v>4980654</v>
      </c>
      <c r="J173" s="70"/>
    </row>
    <row r="174" spans="1:10" ht="81" x14ac:dyDescent="0.25">
      <c r="A174" s="11" t="s">
        <v>220</v>
      </c>
      <c r="B174" s="48" t="s">
        <v>342</v>
      </c>
      <c r="C174" s="21">
        <v>44943</v>
      </c>
      <c r="D174" s="24">
        <v>45291</v>
      </c>
      <c r="E174" s="45">
        <v>102070923</v>
      </c>
      <c r="F174" s="46">
        <v>10088405</v>
      </c>
      <c r="G174" s="68">
        <f t="shared" si="4"/>
        <v>9.8837207536567495E-2</v>
      </c>
      <c r="H174" s="46">
        <f t="shared" si="5"/>
        <v>91982518</v>
      </c>
      <c r="J174" s="70"/>
    </row>
    <row r="175" spans="1:10" ht="94.5" x14ac:dyDescent="0.25">
      <c r="A175" s="11" t="s">
        <v>186</v>
      </c>
      <c r="B175" s="16" t="s">
        <v>265</v>
      </c>
      <c r="C175" s="21">
        <v>44943</v>
      </c>
      <c r="D175" s="24">
        <v>45077</v>
      </c>
      <c r="E175" s="45">
        <v>11123461</v>
      </c>
      <c r="F175" s="46">
        <v>6142807</v>
      </c>
      <c r="G175" s="68">
        <f t="shared" si="4"/>
        <v>0.55223882207165553</v>
      </c>
      <c r="H175" s="46">
        <f t="shared" si="5"/>
        <v>4980654</v>
      </c>
      <c r="J175" s="70"/>
    </row>
    <row r="176" spans="1:10" ht="94.5" x14ac:dyDescent="0.25">
      <c r="A176" s="11" t="s">
        <v>187</v>
      </c>
      <c r="B176" s="16" t="s">
        <v>265</v>
      </c>
      <c r="C176" s="50">
        <v>44943</v>
      </c>
      <c r="D176" s="24">
        <v>45077</v>
      </c>
      <c r="E176" s="45">
        <v>11123461</v>
      </c>
      <c r="F176" s="46">
        <v>6142807</v>
      </c>
      <c r="G176" s="68">
        <f t="shared" si="4"/>
        <v>0.55223882207165553</v>
      </c>
      <c r="H176" s="46">
        <f t="shared" si="5"/>
        <v>4980654</v>
      </c>
      <c r="J176" s="70"/>
    </row>
    <row r="177" spans="1:10" ht="94.5" x14ac:dyDescent="0.25">
      <c r="A177" s="11" t="s">
        <v>188</v>
      </c>
      <c r="B177" s="16" t="s">
        <v>265</v>
      </c>
      <c r="C177" s="50">
        <v>44943</v>
      </c>
      <c r="D177" s="24">
        <v>45077</v>
      </c>
      <c r="E177" s="45">
        <v>11123461</v>
      </c>
      <c r="F177" s="46">
        <v>6142807</v>
      </c>
      <c r="G177" s="68">
        <f t="shared" si="4"/>
        <v>0.55223882207165553</v>
      </c>
      <c r="H177" s="46">
        <f t="shared" si="5"/>
        <v>4980654</v>
      </c>
      <c r="J177" s="70"/>
    </row>
    <row r="178" spans="1:10" ht="94.5" x14ac:dyDescent="0.25">
      <c r="A178" s="11" t="s">
        <v>189</v>
      </c>
      <c r="B178" s="16" t="s">
        <v>265</v>
      </c>
      <c r="C178" s="50">
        <v>44943</v>
      </c>
      <c r="D178" s="24">
        <v>45077</v>
      </c>
      <c r="E178" s="45">
        <v>11123461</v>
      </c>
      <c r="F178" s="46">
        <v>6142807</v>
      </c>
      <c r="G178" s="68">
        <f t="shared" si="4"/>
        <v>0.55223882207165553</v>
      </c>
      <c r="H178" s="46">
        <f t="shared" si="5"/>
        <v>4980654</v>
      </c>
      <c r="J178" s="70"/>
    </row>
    <row r="179" spans="1:10" ht="94.5" x14ac:dyDescent="0.25">
      <c r="A179" s="11" t="s">
        <v>190</v>
      </c>
      <c r="B179" s="16" t="s">
        <v>265</v>
      </c>
      <c r="C179" s="50">
        <v>44943</v>
      </c>
      <c r="D179" s="24">
        <v>45077</v>
      </c>
      <c r="E179" s="45">
        <v>11123461</v>
      </c>
      <c r="F179" s="46">
        <v>6142807</v>
      </c>
      <c r="G179" s="68">
        <f t="shared" si="4"/>
        <v>0.55223882207165553</v>
      </c>
      <c r="H179" s="46">
        <f t="shared" si="5"/>
        <v>4980654</v>
      </c>
      <c r="J179" s="70"/>
    </row>
    <row r="180" spans="1:10" ht="67.5" x14ac:dyDescent="0.25">
      <c r="A180" s="11" t="s">
        <v>191</v>
      </c>
      <c r="B180" s="16" t="s">
        <v>262</v>
      </c>
      <c r="C180" s="21">
        <v>44943</v>
      </c>
      <c r="D180" s="24">
        <v>45077</v>
      </c>
      <c r="E180" s="45">
        <v>28401899</v>
      </c>
      <c r="F180" s="46">
        <v>15684631</v>
      </c>
      <c r="G180" s="68">
        <f t="shared" si="4"/>
        <v>0.55223881332723557</v>
      </c>
      <c r="H180" s="46">
        <f t="shared" si="5"/>
        <v>12717268</v>
      </c>
      <c r="J180" s="70"/>
    </row>
    <row r="181" spans="1:10" ht="40.5" x14ac:dyDescent="0.25">
      <c r="A181" s="11" t="s">
        <v>192</v>
      </c>
      <c r="B181" s="16" t="s">
        <v>264</v>
      </c>
      <c r="C181" s="21">
        <v>44943</v>
      </c>
      <c r="D181" s="24">
        <v>45291</v>
      </c>
      <c r="E181" s="45">
        <v>36487897</v>
      </c>
      <c r="F181" s="46">
        <v>7849141</v>
      </c>
      <c r="G181" s="68">
        <f t="shared" si="4"/>
        <v>0.21511628910813907</v>
      </c>
      <c r="H181" s="46">
        <f t="shared" si="5"/>
        <v>28638756</v>
      </c>
      <c r="J181" s="70"/>
    </row>
    <row r="182" spans="1:10" ht="94.5" x14ac:dyDescent="0.25">
      <c r="A182" s="11" t="s">
        <v>208</v>
      </c>
      <c r="B182" s="48" t="s">
        <v>333</v>
      </c>
      <c r="C182" s="21">
        <v>44943</v>
      </c>
      <c r="D182" s="24">
        <v>45291</v>
      </c>
      <c r="E182" s="45">
        <v>72912337</v>
      </c>
      <c r="F182" s="46">
        <v>15684631</v>
      </c>
      <c r="G182" s="68">
        <f t="shared" si="4"/>
        <v>0.21511628409332154</v>
      </c>
      <c r="H182" s="46">
        <f t="shared" si="5"/>
        <v>57227706</v>
      </c>
      <c r="J182" s="70"/>
    </row>
    <row r="183" spans="1:10" ht="81" x14ac:dyDescent="0.25">
      <c r="A183" s="13" t="s">
        <v>196</v>
      </c>
      <c r="B183" s="16" t="s">
        <v>14</v>
      </c>
      <c r="C183" s="21">
        <v>44943</v>
      </c>
      <c r="D183" s="53">
        <v>45077</v>
      </c>
      <c r="E183" s="45">
        <v>11123461</v>
      </c>
      <c r="F183" s="46">
        <v>6142807</v>
      </c>
      <c r="G183" s="68">
        <f t="shared" si="4"/>
        <v>0.55223882207165553</v>
      </c>
      <c r="H183" s="46">
        <f t="shared" si="5"/>
        <v>4980654</v>
      </c>
      <c r="J183" s="70"/>
    </row>
    <row r="184" spans="1:10" ht="54" x14ac:dyDescent="0.25">
      <c r="A184" s="11" t="s">
        <v>197</v>
      </c>
      <c r="B184" s="16" t="s">
        <v>327</v>
      </c>
      <c r="C184" s="21">
        <v>44943</v>
      </c>
      <c r="D184" s="53">
        <v>45077</v>
      </c>
      <c r="E184" s="45">
        <v>8911000</v>
      </c>
      <c r="F184" s="46">
        <v>4921000</v>
      </c>
      <c r="G184" s="68">
        <f t="shared" si="4"/>
        <v>0.55223880597014929</v>
      </c>
      <c r="H184" s="46">
        <f t="shared" si="5"/>
        <v>3990000</v>
      </c>
      <c r="J184" s="70"/>
    </row>
    <row r="185" spans="1:10" ht="81" x14ac:dyDescent="0.25">
      <c r="A185" s="11" t="s">
        <v>172</v>
      </c>
      <c r="B185" s="48" t="s">
        <v>22</v>
      </c>
      <c r="C185" s="21">
        <v>44943</v>
      </c>
      <c r="D185" s="24">
        <v>45077</v>
      </c>
      <c r="E185" s="45">
        <v>22722755</v>
      </c>
      <c r="F185" s="46">
        <v>12548387</v>
      </c>
      <c r="G185" s="68">
        <f t="shared" si="4"/>
        <v>0.55223880202906739</v>
      </c>
      <c r="H185" s="46">
        <f t="shared" si="5"/>
        <v>10174368</v>
      </c>
      <c r="J185" s="70"/>
    </row>
    <row r="186" spans="1:10" ht="81" x14ac:dyDescent="0.25">
      <c r="A186" s="11" t="s">
        <v>170</v>
      </c>
      <c r="B186" s="48" t="s">
        <v>20</v>
      </c>
      <c r="C186" s="21">
        <v>44943</v>
      </c>
      <c r="D186" s="24">
        <v>45077</v>
      </c>
      <c r="E186" s="45">
        <v>22722755</v>
      </c>
      <c r="F186" s="46">
        <v>12548387</v>
      </c>
      <c r="G186" s="68">
        <f t="shared" si="4"/>
        <v>0.55223880202906739</v>
      </c>
      <c r="H186" s="46">
        <f t="shared" si="5"/>
        <v>10174368</v>
      </c>
      <c r="J186" s="70"/>
    </row>
    <row r="187" spans="1:10" ht="94.5" x14ac:dyDescent="0.25">
      <c r="A187" s="11" t="s">
        <v>168</v>
      </c>
      <c r="B187" s="48" t="s">
        <v>323</v>
      </c>
      <c r="C187" s="21">
        <v>44943</v>
      </c>
      <c r="D187" s="24">
        <v>45077</v>
      </c>
      <c r="E187" s="45">
        <v>25559227</v>
      </c>
      <c r="F187" s="46">
        <v>14114797</v>
      </c>
      <c r="G187" s="68">
        <f t="shared" si="4"/>
        <v>0.55223880597014929</v>
      </c>
      <c r="H187" s="46">
        <f t="shared" si="5"/>
        <v>11444430</v>
      </c>
      <c r="J187" s="70"/>
    </row>
    <row r="188" spans="1:10" ht="81" x14ac:dyDescent="0.25">
      <c r="A188" s="11" t="s">
        <v>171</v>
      </c>
      <c r="B188" s="48" t="s">
        <v>325</v>
      </c>
      <c r="C188" s="21">
        <v>44943</v>
      </c>
      <c r="D188" s="24">
        <v>45077</v>
      </c>
      <c r="E188" s="45">
        <v>22722755</v>
      </c>
      <c r="F188" s="46">
        <v>12548387</v>
      </c>
      <c r="G188" s="68">
        <f t="shared" si="4"/>
        <v>0.55223880202906739</v>
      </c>
      <c r="H188" s="46">
        <f t="shared" si="5"/>
        <v>10174368</v>
      </c>
      <c r="J188" s="70"/>
    </row>
    <row r="189" spans="1:10" ht="81" x14ac:dyDescent="0.25">
      <c r="A189" s="11" t="s">
        <v>173</v>
      </c>
      <c r="B189" s="48" t="s">
        <v>22</v>
      </c>
      <c r="C189" s="21">
        <v>44943</v>
      </c>
      <c r="D189" s="24">
        <v>45077</v>
      </c>
      <c r="E189" s="45">
        <v>19870708</v>
      </c>
      <c r="F189" s="46">
        <v>10973376</v>
      </c>
      <c r="G189" s="68">
        <f t="shared" si="4"/>
        <v>0.55223880296565175</v>
      </c>
      <c r="H189" s="46">
        <f t="shared" si="5"/>
        <v>8897332</v>
      </c>
      <c r="J189" s="70"/>
    </row>
    <row r="190" spans="1:10" ht="81" x14ac:dyDescent="0.25">
      <c r="A190" s="11" t="s">
        <v>228</v>
      </c>
      <c r="B190" s="48" t="s">
        <v>350</v>
      </c>
      <c r="C190" s="21">
        <v>44943</v>
      </c>
      <c r="D190" s="53">
        <v>45077</v>
      </c>
      <c r="E190" s="45">
        <v>22722755</v>
      </c>
      <c r="F190" s="46">
        <v>12548387</v>
      </c>
      <c r="G190" s="68">
        <f t="shared" si="4"/>
        <v>0.55223880202906739</v>
      </c>
      <c r="H190" s="46">
        <f t="shared" si="5"/>
        <v>10174368</v>
      </c>
      <c r="J190" s="70"/>
    </row>
    <row r="191" spans="1:10" ht="81" x14ac:dyDescent="0.25">
      <c r="A191" s="11" t="s">
        <v>167</v>
      </c>
      <c r="B191" s="48" t="s">
        <v>25</v>
      </c>
      <c r="C191" s="21">
        <v>44943</v>
      </c>
      <c r="D191" s="53">
        <v>45077</v>
      </c>
      <c r="E191" s="45">
        <v>25559227</v>
      </c>
      <c r="F191" s="46">
        <v>14114797</v>
      </c>
      <c r="G191" s="68">
        <f t="shared" si="4"/>
        <v>0.55223880597014929</v>
      </c>
      <c r="H191" s="46">
        <f t="shared" si="5"/>
        <v>11444430</v>
      </c>
      <c r="J191" s="70"/>
    </row>
    <row r="192" spans="1:10" ht="81" x14ac:dyDescent="0.25">
      <c r="A192" s="11" t="s">
        <v>166</v>
      </c>
      <c r="B192" s="48" t="s">
        <v>25</v>
      </c>
      <c r="C192" s="21">
        <v>44943</v>
      </c>
      <c r="D192" s="53">
        <v>45077</v>
      </c>
      <c r="E192" s="45">
        <v>25559227</v>
      </c>
      <c r="F192" s="46">
        <v>14114797</v>
      </c>
      <c r="G192" s="68">
        <f t="shared" si="4"/>
        <v>0.55223880597014929</v>
      </c>
      <c r="H192" s="46">
        <f t="shared" si="5"/>
        <v>11444430</v>
      </c>
      <c r="J192" s="70"/>
    </row>
    <row r="193" spans="1:10" ht="94.5" x14ac:dyDescent="0.25">
      <c r="A193" s="11" t="s">
        <v>164</v>
      </c>
      <c r="B193" s="48" t="s">
        <v>322</v>
      </c>
      <c r="C193" s="21">
        <v>44943</v>
      </c>
      <c r="D193" s="53">
        <v>45291</v>
      </c>
      <c r="E193" s="45">
        <v>72912337</v>
      </c>
      <c r="F193" s="46">
        <v>15684631</v>
      </c>
      <c r="G193" s="68">
        <f t="shared" si="4"/>
        <v>0.21511628409332154</v>
      </c>
      <c r="H193" s="46">
        <f t="shared" si="5"/>
        <v>57227706</v>
      </c>
      <c r="J193" s="70"/>
    </row>
    <row r="194" spans="1:10" ht="67.5" x14ac:dyDescent="0.25">
      <c r="A194" s="11" t="s">
        <v>162</v>
      </c>
      <c r="B194" s="48" t="s">
        <v>321</v>
      </c>
      <c r="C194" s="21">
        <v>44943</v>
      </c>
      <c r="D194" s="53">
        <v>45077</v>
      </c>
      <c r="E194" s="45">
        <v>28401899</v>
      </c>
      <c r="F194" s="46">
        <v>15684631</v>
      </c>
      <c r="G194" s="68">
        <f t="shared" si="4"/>
        <v>0.55223881332723557</v>
      </c>
      <c r="H194" s="46">
        <f t="shared" si="5"/>
        <v>12717268</v>
      </c>
      <c r="J194" s="70"/>
    </row>
    <row r="195" spans="1:10" ht="94.5" x14ac:dyDescent="0.25">
      <c r="A195" s="11" t="s">
        <v>163</v>
      </c>
      <c r="B195" s="48" t="s">
        <v>322</v>
      </c>
      <c r="C195" s="21">
        <v>44943</v>
      </c>
      <c r="D195" s="53">
        <v>45077</v>
      </c>
      <c r="E195" s="45">
        <v>25559227</v>
      </c>
      <c r="F195" s="46">
        <v>14114797</v>
      </c>
      <c r="G195" s="68">
        <f t="shared" ref="G195:G258" si="6">F195/E195</f>
        <v>0.55223880597014929</v>
      </c>
      <c r="H195" s="46">
        <f t="shared" ref="H195:H258" si="7">+E195-F195</f>
        <v>11444430</v>
      </c>
      <c r="J195" s="70"/>
    </row>
    <row r="196" spans="1:10" ht="94.5" x14ac:dyDescent="0.25">
      <c r="A196" s="11" t="s">
        <v>165</v>
      </c>
      <c r="B196" s="48" t="s">
        <v>322</v>
      </c>
      <c r="C196" s="21">
        <v>44943</v>
      </c>
      <c r="D196" s="53">
        <v>45077</v>
      </c>
      <c r="E196" s="45">
        <v>25559227</v>
      </c>
      <c r="F196" s="46">
        <v>14114797</v>
      </c>
      <c r="G196" s="68">
        <f t="shared" si="6"/>
        <v>0.55223880597014929</v>
      </c>
      <c r="H196" s="46">
        <f t="shared" si="7"/>
        <v>11444430</v>
      </c>
      <c r="J196" s="70"/>
    </row>
    <row r="197" spans="1:10" ht="67.5" x14ac:dyDescent="0.25">
      <c r="A197" s="11" t="s">
        <v>160</v>
      </c>
      <c r="B197" s="48" t="s">
        <v>320</v>
      </c>
      <c r="C197" s="21">
        <v>44943</v>
      </c>
      <c r="D197" s="53">
        <v>45077</v>
      </c>
      <c r="E197" s="45">
        <v>22722755</v>
      </c>
      <c r="F197" s="46">
        <v>12548387</v>
      </c>
      <c r="G197" s="68">
        <f t="shared" si="6"/>
        <v>0.55223880202906739</v>
      </c>
      <c r="H197" s="46">
        <f t="shared" si="7"/>
        <v>10174368</v>
      </c>
      <c r="J197" s="70"/>
    </row>
    <row r="198" spans="1:10" ht="67.5" x14ac:dyDescent="0.25">
      <c r="A198" s="11" t="s">
        <v>161</v>
      </c>
      <c r="B198" s="48" t="s">
        <v>320</v>
      </c>
      <c r="C198" s="21">
        <v>44943</v>
      </c>
      <c r="D198" s="53">
        <v>45077</v>
      </c>
      <c r="E198" s="45">
        <v>22722755</v>
      </c>
      <c r="F198" s="46">
        <v>12548387</v>
      </c>
      <c r="G198" s="68">
        <f t="shared" si="6"/>
        <v>0.55223880202906739</v>
      </c>
      <c r="H198" s="46">
        <f t="shared" si="7"/>
        <v>10174368</v>
      </c>
      <c r="J198" s="70"/>
    </row>
    <row r="199" spans="1:10" ht="67.5" x14ac:dyDescent="0.25">
      <c r="A199" s="11" t="s">
        <v>169</v>
      </c>
      <c r="B199" s="48" t="s">
        <v>324</v>
      </c>
      <c r="C199" s="21">
        <v>44943</v>
      </c>
      <c r="D199" s="24">
        <v>45077</v>
      </c>
      <c r="E199" s="45">
        <v>25559227</v>
      </c>
      <c r="F199" s="46">
        <v>14114797</v>
      </c>
      <c r="G199" s="68">
        <f t="shared" si="6"/>
        <v>0.55223880597014929</v>
      </c>
      <c r="H199" s="46">
        <f t="shared" si="7"/>
        <v>11444430</v>
      </c>
      <c r="J199" s="70"/>
    </row>
    <row r="200" spans="1:10" ht="108" x14ac:dyDescent="0.25">
      <c r="A200" s="11" t="s">
        <v>221</v>
      </c>
      <c r="B200" s="48" t="s">
        <v>343</v>
      </c>
      <c r="C200" s="21">
        <v>44950</v>
      </c>
      <c r="D200" s="24">
        <v>45291</v>
      </c>
      <c r="E200" s="45">
        <v>821392589</v>
      </c>
      <c r="F200" s="46">
        <v>750253056</v>
      </c>
      <c r="G200" s="68">
        <f t="shared" si="6"/>
        <v>0.91339155727396026</v>
      </c>
      <c r="H200" s="46">
        <f t="shared" si="7"/>
        <v>71139533</v>
      </c>
      <c r="J200" s="70"/>
    </row>
    <row r="201" spans="1:10" ht="81" x14ac:dyDescent="0.25">
      <c r="A201" s="11" t="s">
        <v>223</v>
      </c>
      <c r="B201" s="16" t="s">
        <v>345</v>
      </c>
      <c r="C201" s="21">
        <v>44949</v>
      </c>
      <c r="D201" s="24">
        <v>45016</v>
      </c>
      <c r="E201" s="45">
        <v>230000000</v>
      </c>
      <c r="F201" s="46">
        <v>230000000</v>
      </c>
      <c r="G201" s="68">
        <f t="shared" si="6"/>
        <v>1</v>
      </c>
      <c r="H201" s="46">
        <f t="shared" si="7"/>
        <v>0</v>
      </c>
      <c r="J201" s="70"/>
    </row>
    <row r="202" spans="1:10" ht="67.5" x14ac:dyDescent="0.25">
      <c r="A202" s="11" t="s">
        <v>224</v>
      </c>
      <c r="B202" s="48" t="s">
        <v>346</v>
      </c>
      <c r="C202" s="21">
        <v>44950</v>
      </c>
      <c r="D202" s="24">
        <v>45230</v>
      </c>
      <c r="E202" s="45">
        <v>3034964301</v>
      </c>
      <c r="F202" s="46">
        <v>2713360782</v>
      </c>
      <c r="G202" s="68">
        <f t="shared" si="6"/>
        <v>0.89403383792882385</v>
      </c>
      <c r="H202" s="46">
        <f t="shared" si="7"/>
        <v>321603519</v>
      </c>
      <c r="J202" s="70"/>
    </row>
    <row r="203" spans="1:10" ht="70.5" x14ac:dyDescent="0.25">
      <c r="A203" s="11" t="s">
        <v>352</v>
      </c>
      <c r="B203" s="48" t="s">
        <v>411</v>
      </c>
      <c r="C203" s="21">
        <v>44958</v>
      </c>
      <c r="D203" s="24">
        <v>45077</v>
      </c>
      <c r="E203" s="45">
        <v>7980000</v>
      </c>
      <c r="F203" s="46">
        <v>3990000</v>
      </c>
      <c r="G203" s="68">
        <f t="shared" si="6"/>
        <v>0.5</v>
      </c>
      <c r="H203" s="46">
        <f t="shared" si="7"/>
        <v>3990000</v>
      </c>
      <c r="J203" s="70"/>
    </row>
    <row r="204" spans="1:10" ht="81" x14ac:dyDescent="0.25">
      <c r="A204" s="11" t="s">
        <v>353</v>
      </c>
      <c r="B204" s="48" t="s">
        <v>412</v>
      </c>
      <c r="C204" s="21">
        <v>44958</v>
      </c>
      <c r="D204" s="24">
        <v>45077</v>
      </c>
      <c r="E204" s="45">
        <v>17794664</v>
      </c>
      <c r="F204" s="46">
        <v>8897332</v>
      </c>
      <c r="G204" s="68">
        <f t="shared" si="6"/>
        <v>0.5</v>
      </c>
      <c r="H204" s="46">
        <f t="shared" si="7"/>
        <v>8897332</v>
      </c>
      <c r="J204" s="70"/>
    </row>
    <row r="205" spans="1:10" ht="67.5" x14ac:dyDescent="0.25">
      <c r="A205" s="11" t="s">
        <v>354</v>
      </c>
      <c r="B205" s="48" t="s">
        <v>413</v>
      </c>
      <c r="C205" s="21">
        <v>44958</v>
      </c>
      <c r="D205" s="24">
        <v>45077</v>
      </c>
      <c r="E205" s="45">
        <v>9961308</v>
      </c>
      <c r="F205" s="46">
        <v>4980654</v>
      </c>
      <c r="G205" s="68">
        <f t="shared" si="6"/>
        <v>0.5</v>
      </c>
      <c r="H205" s="46">
        <f t="shared" si="7"/>
        <v>4980654</v>
      </c>
      <c r="J205" s="70"/>
    </row>
    <row r="206" spans="1:10" ht="94.5" x14ac:dyDescent="0.25">
      <c r="A206" s="11" t="s">
        <v>355</v>
      </c>
      <c r="B206" s="48" t="s">
        <v>414</v>
      </c>
      <c r="C206" s="21">
        <v>44958</v>
      </c>
      <c r="D206" s="24">
        <v>45077</v>
      </c>
      <c r="E206" s="45">
        <v>12728336</v>
      </c>
      <c r="F206" s="46">
        <v>6364168</v>
      </c>
      <c r="G206" s="68">
        <f t="shared" si="6"/>
        <v>0.5</v>
      </c>
      <c r="H206" s="46">
        <f t="shared" si="7"/>
        <v>6364168</v>
      </c>
      <c r="J206" s="70"/>
    </row>
    <row r="207" spans="1:10" ht="67.5" x14ac:dyDescent="0.25">
      <c r="A207" s="11" t="s">
        <v>356</v>
      </c>
      <c r="B207" s="48" t="s">
        <v>415</v>
      </c>
      <c r="C207" s="21">
        <v>44958</v>
      </c>
      <c r="D207" s="24">
        <v>45077</v>
      </c>
      <c r="E207" s="45">
        <v>9961308</v>
      </c>
      <c r="F207" s="46">
        <v>4980654</v>
      </c>
      <c r="G207" s="68">
        <f t="shared" si="6"/>
        <v>0.5</v>
      </c>
      <c r="H207" s="46">
        <f t="shared" si="7"/>
        <v>4980654</v>
      </c>
      <c r="J207" s="70"/>
    </row>
    <row r="208" spans="1:10" ht="67.5" x14ac:dyDescent="0.25">
      <c r="A208" s="11" t="s">
        <v>357</v>
      </c>
      <c r="B208" s="48" t="s">
        <v>416</v>
      </c>
      <c r="C208" s="21">
        <v>44958</v>
      </c>
      <c r="D208" s="24">
        <v>45077</v>
      </c>
      <c r="E208" s="45">
        <v>20348736</v>
      </c>
      <c r="F208" s="46">
        <v>10174368</v>
      </c>
      <c r="G208" s="68">
        <f t="shared" si="6"/>
        <v>0.5</v>
      </c>
      <c r="H208" s="46">
        <f t="shared" si="7"/>
        <v>10174368</v>
      </c>
      <c r="J208" s="70"/>
    </row>
    <row r="209" spans="1:10" ht="81" x14ac:dyDescent="0.25">
      <c r="A209" s="11" t="s">
        <v>358</v>
      </c>
      <c r="B209" s="48" t="s">
        <v>417</v>
      </c>
      <c r="C209" s="21">
        <v>44958</v>
      </c>
      <c r="D209" s="24">
        <v>45077</v>
      </c>
      <c r="E209" s="45">
        <v>25434536</v>
      </c>
      <c r="F209" s="46">
        <v>12717268</v>
      </c>
      <c r="G209" s="68">
        <f t="shared" si="6"/>
        <v>0.5</v>
      </c>
      <c r="H209" s="46">
        <f t="shared" si="7"/>
        <v>12717268</v>
      </c>
      <c r="J209" s="70"/>
    </row>
    <row r="210" spans="1:10" ht="108" x14ac:dyDescent="0.25">
      <c r="A210" s="11" t="s">
        <v>359</v>
      </c>
      <c r="B210" s="48" t="s">
        <v>418</v>
      </c>
      <c r="C210" s="21">
        <v>44958</v>
      </c>
      <c r="D210" s="24">
        <v>45077</v>
      </c>
      <c r="E210" s="45">
        <v>25434536</v>
      </c>
      <c r="F210" s="46">
        <v>6358634</v>
      </c>
      <c r="G210" s="68">
        <f t="shared" si="6"/>
        <v>0.25</v>
      </c>
      <c r="H210" s="46">
        <f t="shared" si="7"/>
        <v>19075902</v>
      </c>
      <c r="J210" s="70"/>
    </row>
    <row r="211" spans="1:10" ht="67.5" x14ac:dyDescent="0.25">
      <c r="A211" s="11" t="s">
        <v>360</v>
      </c>
      <c r="B211" s="48" t="s">
        <v>419</v>
      </c>
      <c r="C211" s="21">
        <v>44958</v>
      </c>
      <c r="D211" s="24">
        <v>45077</v>
      </c>
      <c r="E211" s="45">
        <v>25434536</v>
      </c>
      <c r="F211" s="46">
        <v>12717268</v>
      </c>
      <c r="G211" s="68">
        <f t="shared" si="6"/>
        <v>0.5</v>
      </c>
      <c r="H211" s="46">
        <f t="shared" si="7"/>
        <v>12717268</v>
      </c>
      <c r="J211" s="70"/>
    </row>
    <row r="212" spans="1:10" ht="67.5" x14ac:dyDescent="0.25">
      <c r="A212" s="11" t="s">
        <v>361</v>
      </c>
      <c r="B212" s="48" t="s">
        <v>420</v>
      </c>
      <c r="C212" s="21">
        <v>44958</v>
      </c>
      <c r="D212" s="24">
        <v>45291</v>
      </c>
      <c r="E212" s="45">
        <v>55959024</v>
      </c>
      <c r="F212" s="46">
        <v>10174368</v>
      </c>
      <c r="G212" s="68">
        <f t="shared" si="6"/>
        <v>0.18181818181818182</v>
      </c>
      <c r="H212" s="46">
        <f t="shared" si="7"/>
        <v>45784656</v>
      </c>
      <c r="J212" s="70"/>
    </row>
    <row r="213" spans="1:10" ht="67.5" x14ac:dyDescent="0.25">
      <c r="A213" s="11" t="s">
        <v>362</v>
      </c>
      <c r="B213" s="48" t="s">
        <v>420</v>
      </c>
      <c r="C213" s="21">
        <v>44958</v>
      </c>
      <c r="D213" s="24">
        <v>45077</v>
      </c>
      <c r="E213" s="45">
        <v>22888860</v>
      </c>
      <c r="F213" s="46">
        <v>11444430</v>
      </c>
      <c r="G213" s="68">
        <f t="shared" si="6"/>
        <v>0.5</v>
      </c>
      <c r="H213" s="46">
        <f t="shared" si="7"/>
        <v>11444430</v>
      </c>
      <c r="J213" s="70"/>
    </row>
    <row r="214" spans="1:10" ht="54" x14ac:dyDescent="0.25">
      <c r="A214" s="11" t="s">
        <v>363</v>
      </c>
      <c r="B214" s="48" t="s">
        <v>421</v>
      </c>
      <c r="C214" s="21">
        <v>44958</v>
      </c>
      <c r="D214" s="24">
        <v>45077</v>
      </c>
      <c r="E214" s="45">
        <v>9961308</v>
      </c>
      <c r="F214" s="46">
        <v>4980654</v>
      </c>
      <c r="G214" s="68">
        <f t="shared" si="6"/>
        <v>0.5</v>
      </c>
      <c r="H214" s="46">
        <f t="shared" si="7"/>
        <v>4980654</v>
      </c>
      <c r="J214" s="70"/>
    </row>
    <row r="215" spans="1:10" ht="67.5" x14ac:dyDescent="0.25">
      <c r="A215" s="11" t="s">
        <v>364</v>
      </c>
      <c r="B215" s="48" t="s">
        <v>308</v>
      </c>
      <c r="C215" s="21">
        <v>44958</v>
      </c>
      <c r="D215" s="24">
        <v>45077</v>
      </c>
      <c r="E215" s="45">
        <v>7980000</v>
      </c>
      <c r="F215" s="46">
        <v>3990000</v>
      </c>
      <c r="G215" s="68">
        <f t="shared" si="6"/>
        <v>0.5</v>
      </c>
      <c r="H215" s="46">
        <f t="shared" si="7"/>
        <v>3990000</v>
      </c>
      <c r="J215" s="70"/>
    </row>
    <row r="216" spans="1:10" ht="54" x14ac:dyDescent="0.25">
      <c r="A216" s="11" t="s">
        <v>365</v>
      </c>
      <c r="B216" s="48" t="s">
        <v>422</v>
      </c>
      <c r="C216" s="21">
        <v>44958</v>
      </c>
      <c r="D216" s="24">
        <v>45077</v>
      </c>
      <c r="E216" s="45">
        <v>12728336</v>
      </c>
      <c r="F216" s="46">
        <v>6364168</v>
      </c>
      <c r="G216" s="68">
        <f t="shared" si="6"/>
        <v>0.5</v>
      </c>
      <c r="H216" s="46">
        <f t="shared" si="7"/>
        <v>6364168</v>
      </c>
      <c r="J216" s="70"/>
    </row>
    <row r="217" spans="1:10" ht="54" x14ac:dyDescent="0.25">
      <c r="A217" s="11" t="s">
        <v>366</v>
      </c>
      <c r="B217" s="48" t="s">
        <v>423</v>
      </c>
      <c r="C217" s="21">
        <v>44958</v>
      </c>
      <c r="D217" s="24">
        <v>45077</v>
      </c>
      <c r="E217" s="45">
        <v>20348736</v>
      </c>
      <c r="F217" s="46">
        <v>10174368</v>
      </c>
      <c r="G217" s="68">
        <f t="shared" si="6"/>
        <v>0.5</v>
      </c>
      <c r="H217" s="46">
        <f t="shared" si="7"/>
        <v>10174368</v>
      </c>
      <c r="J217" s="70"/>
    </row>
    <row r="218" spans="1:10" ht="40.5" x14ac:dyDescent="0.25">
      <c r="A218" s="11" t="s">
        <v>367</v>
      </c>
      <c r="B218" s="48" t="s">
        <v>424</v>
      </c>
      <c r="C218" s="21">
        <v>44959</v>
      </c>
      <c r="D218" s="24">
        <v>45077</v>
      </c>
      <c r="E218" s="45">
        <v>25222582</v>
      </c>
      <c r="F218" s="46">
        <v>12505314</v>
      </c>
      <c r="G218" s="68">
        <f t="shared" si="6"/>
        <v>0.49579832865643969</v>
      </c>
      <c r="H218" s="46">
        <f t="shared" si="7"/>
        <v>12717268</v>
      </c>
      <c r="J218" s="70"/>
    </row>
    <row r="219" spans="1:10" ht="81" x14ac:dyDescent="0.25">
      <c r="A219" s="11" t="s">
        <v>368</v>
      </c>
      <c r="B219" s="48" t="s">
        <v>425</v>
      </c>
      <c r="C219" s="21">
        <v>44958</v>
      </c>
      <c r="D219" s="24">
        <v>45077</v>
      </c>
      <c r="E219" s="45">
        <v>27977436</v>
      </c>
      <c r="F219" s="46">
        <v>13988718</v>
      </c>
      <c r="G219" s="68">
        <f t="shared" si="6"/>
        <v>0.5</v>
      </c>
      <c r="H219" s="46">
        <f t="shared" si="7"/>
        <v>13988718</v>
      </c>
      <c r="J219" s="70"/>
    </row>
    <row r="220" spans="1:10" ht="81" x14ac:dyDescent="0.25">
      <c r="A220" s="11" t="s">
        <v>369</v>
      </c>
      <c r="B220" s="48" t="s">
        <v>426</v>
      </c>
      <c r="C220" s="21">
        <v>44958</v>
      </c>
      <c r="D220" s="24">
        <v>44985</v>
      </c>
      <c r="E220" s="45">
        <v>6994359</v>
      </c>
      <c r="F220" s="46">
        <v>6994359</v>
      </c>
      <c r="G220" s="68">
        <f t="shared" si="6"/>
        <v>1</v>
      </c>
      <c r="H220" s="46">
        <f t="shared" si="7"/>
        <v>0</v>
      </c>
      <c r="J220" s="70"/>
    </row>
    <row r="221" spans="1:10" ht="108" x14ac:dyDescent="0.25">
      <c r="A221" s="11" t="s">
        <v>370</v>
      </c>
      <c r="B221" s="48" t="s">
        <v>427</v>
      </c>
      <c r="C221" s="21">
        <v>44959</v>
      </c>
      <c r="D221" s="24">
        <v>45077</v>
      </c>
      <c r="E221" s="45">
        <v>27744291</v>
      </c>
      <c r="F221" s="46">
        <v>13755573</v>
      </c>
      <c r="G221" s="68">
        <f t="shared" si="6"/>
        <v>0.49579832477968172</v>
      </c>
      <c r="H221" s="46">
        <f t="shared" si="7"/>
        <v>13988718</v>
      </c>
      <c r="J221" s="70"/>
    </row>
    <row r="222" spans="1:10" ht="40.5" x14ac:dyDescent="0.25">
      <c r="A222" s="11" t="s">
        <v>371</v>
      </c>
      <c r="B222" s="48" t="s">
        <v>10</v>
      </c>
      <c r="C222" s="21">
        <v>44958</v>
      </c>
      <c r="D222" s="24">
        <v>45077</v>
      </c>
      <c r="E222" s="45">
        <v>9961308</v>
      </c>
      <c r="F222" s="46">
        <v>4980654</v>
      </c>
      <c r="G222" s="68">
        <f t="shared" si="6"/>
        <v>0.5</v>
      </c>
      <c r="H222" s="46">
        <f t="shared" si="7"/>
        <v>4980654</v>
      </c>
      <c r="J222" s="70"/>
    </row>
    <row r="223" spans="1:10" ht="67.5" x14ac:dyDescent="0.25">
      <c r="A223" s="11" t="s">
        <v>372</v>
      </c>
      <c r="B223" s="16" t="s">
        <v>428</v>
      </c>
      <c r="C223" s="21">
        <v>44958</v>
      </c>
      <c r="D223" s="24">
        <v>45077</v>
      </c>
      <c r="E223" s="45">
        <v>20348736</v>
      </c>
      <c r="F223" s="46">
        <v>10174368</v>
      </c>
      <c r="G223" s="68">
        <f t="shared" si="6"/>
        <v>0.5</v>
      </c>
      <c r="H223" s="46">
        <f t="shared" si="7"/>
        <v>10174368</v>
      </c>
      <c r="J223" s="70"/>
    </row>
    <row r="224" spans="1:10" ht="67.5" x14ac:dyDescent="0.25">
      <c r="A224" s="11" t="s">
        <v>373</v>
      </c>
      <c r="B224" s="16" t="s">
        <v>428</v>
      </c>
      <c r="C224" s="21">
        <v>44958</v>
      </c>
      <c r="D224" s="24">
        <v>45077</v>
      </c>
      <c r="E224" s="45">
        <v>20348736</v>
      </c>
      <c r="F224" s="46">
        <v>10174368</v>
      </c>
      <c r="G224" s="68">
        <f t="shared" si="6"/>
        <v>0.5</v>
      </c>
      <c r="H224" s="46">
        <f t="shared" si="7"/>
        <v>10174368</v>
      </c>
      <c r="J224" s="70"/>
    </row>
    <row r="225" spans="1:10" ht="67.5" x14ac:dyDescent="0.25">
      <c r="A225" s="11" t="s">
        <v>374</v>
      </c>
      <c r="B225" s="16" t="s">
        <v>428</v>
      </c>
      <c r="C225" s="21">
        <v>44958</v>
      </c>
      <c r="D225" s="24">
        <v>45077</v>
      </c>
      <c r="E225" s="45">
        <v>20348736</v>
      </c>
      <c r="F225" s="46">
        <v>10174368</v>
      </c>
      <c r="G225" s="68">
        <f t="shared" si="6"/>
        <v>0.5</v>
      </c>
      <c r="H225" s="46">
        <f t="shared" si="7"/>
        <v>10174368</v>
      </c>
      <c r="J225" s="70"/>
    </row>
    <row r="226" spans="1:10" ht="67.5" x14ac:dyDescent="0.25">
      <c r="A226" s="11" t="s">
        <v>375</v>
      </c>
      <c r="B226" s="16" t="s">
        <v>428</v>
      </c>
      <c r="C226" s="21">
        <v>44958</v>
      </c>
      <c r="D226" s="24">
        <v>45077</v>
      </c>
      <c r="E226" s="45">
        <v>20348736</v>
      </c>
      <c r="F226" s="46">
        <v>10174368</v>
      </c>
      <c r="G226" s="68">
        <f t="shared" si="6"/>
        <v>0.5</v>
      </c>
      <c r="H226" s="46">
        <f t="shared" si="7"/>
        <v>10174368</v>
      </c>
      <c r="J226" s="70"/>
    </row>
    <row r="227" spans="1:10" ht="67.5" x14ac:dyDescent="0.25">
      <c r="A227" s="11" t="s">
        <v>376</v>
      </c>
      <c r="B227" s="16" t="s">
        <v>428</v>
      </c>
      <c r="C227" s="21">
        <v>44958</v>
      </c>
      <c r="D227" s="24">
        <v>45077</v>
      </c>
      <c r="E227" s="45">
        <v>20348736</v>
      </c>
      <c r="F227" s="46">
        <v>10174368</v>
      </c>
      <c r="G227" s="68">
        <f t="shared" si="6"/>
        <v>0.5</v>
      </c>
      <c r="H227" s="46">
        <f t="shared" si="7"/>
        <v>10174368</v>
      </c>
      <c r="J227" s="70"/>
    </row>
    <row r="228" spans="1:10" ht="67.5" x14ac:dyDescent="0.25">
      <c r="A228" s="11" t="s">
        <v>377</v>
      </c>
      <c r="B228" s="16" t="s">
        <v>428</v>
      </c>
      <c r="C228" s="21">
        <v>44958</v>
      </c>
      <c r="D228" s="24">
        <v>45077</v>
      </c>
      <c r="E228" s="45">
        <v>20348736</v>
      </c>
      <c r="F228" s="46">
        <v>10174368</v>
      </c>
      <c r="G228" s="68">
        <f t="shared" si="6"/>
        <v>0.5</v>
      </c>
      <c r="H228" s="46">
        <f t="shared" si="7"/>
        <v>10174368</v>
      </c>
      <c r="J228" s="70"/>
    </row>
    <row r="229" spans="1:10" ht="67.5" x14ac:dyDescent="0.25">
      <c r="A229" s="11" t="s">
        <v>378</v>
      </c>
      <c r="B229" s="16" t="s">
        <v>428</v>
      </c>
      <c r="C229" s="21">
        <v>44958</v>
      </c>
      <c r="D229" s="24">
        <v>45077</v>
      </c>
      <c r="E229" s="45">
        <v>20348736</v>
      </c>
      <c r="F229" s="46">
        <v>10174368</v>
      </c>
      <c r="G229" s="68">
        <f t="shared" si="6"/>
        <v>0.5</v>
      </c>
      <c r="H229" s="46">
        <f t="shared" si="7"/>
        <v>10174368</v>
      </c>
      <c r="J229" s="70"/>
    </row>
    <row r="230" spans="1:10" ht="67.5" x14ac:dyDescent="0.25">
      <c r="A230" s="11" t="s">
        <v>379</v>
      </c>
      <c r="B230" s="16" t="s">
        <v>428</v>
      </c>
      <c r="C230" s="21">
        <v>44958</v>
      </c>
      <c r="D230" s="24">
        <v>45077</v>
      </c>
      <c r="E230" s="45">
        <v>20348736</v>
      </c>
      <c r="F230" s="46">
        <v>10174368</v>
      </c>
      <c r="G230" s="68">
        <f t="shared" si="6"/>
        <v>0.5</v>
      </c>
      <c r="H230" s="46">
        <f t="shared" si="7"/>
        <v>10174368</v>
      </c>
      <c r="J230" s="70"/>
    </row>
    <row r="231" spans="1:10" ht="67.5" x14ac:dyDescent="0.25">
      <c r="A231" s="11" t="s">
        <v>380</v>
      </c>
      <c r="B231" s="48" t="s">
        <v>320</v>
      </c>
      <c r="C231" s="21">
        <v>44958</v>
      </c>
      <c r="D231" s="24">
        <v>45077</v>
      </c>
      <c r="E231" s="45">
        <v>20348736</v>
      </c>
      <c r="F231" s="46">
        <v>10174368</v>
      </c>
      <c r="G231" s="68">
        <f t="shared" si="6"/>
        <v>0.5</v>
      </c>
      <c r="H231" s="46">
        <f t="shared" si="7"/>
        <v>10174368</v>
      </c>
      <c r="J231" s="70"/>
    </row>
    <row r="232" spans="1:10" ht="67.5" x14ac:dyDescent="0.25">
      <c r="A232" s="13" t="s">
        <v>381</v>
      </c>
      <c r="B232" s="16" t="s">
        <v>320</v>
      </c>
      <c r="C232" s="21">
        <v>44958</v>
      </c>
      <c r="D232" s="24">
        <v>45077</v>
      </c>
      <c r="E232" s="45">
        <v>20348736</v>
      </c>
      <c r="F232" s="46">
        <v>10174368</v>
      </c>
      <c r="G232" s="68">
        <f t="shared" si="6"/>
        <v>0.5</v>
      </c>
      <c r="H232" s="46">
        <f t="shared" si="7"/>
        <v>10174368</v>
      </c>
      <c r="J232" s="70"/>
    </row>
    <row r="233" spans="1:10" ht="67.5" x14ac:dyDescent="0.25">
      <c r="A233" s="11" t="s">
        <v>382</v>
      </c>
      <c r="B233" s="16" t="s">
        <v>320</v>
      </c>
      <c r="C233" s="21">
        <v>44958</v>
      </c>
      <c r="D233" s="24">
        <v>45077</v>
      </c>
      <c r="E233" s="45">
        <v>20348736</v>
      </c>
      <c r="F233" s="46">
        <v>10174368</v>
      </c>
      <c r="G233" s="68">
        <f t="shared" si="6"/>
        <v>0.5</v>
      </c>
      <c r="H233" s="46">
        <f t="shared" si="7"/>
        <v>10174368</v>
      </c>
      <c r="J233" s="70"/>
    </row>
    <row r="234" spans="1:10" ht="54" x14ac:dyDescent="0.25">
      <c r="A234" s="11" t="s">
        <v>383</v>
      </c>
      <c r="B234" s="16" t="s">
        <v>429</v>
      </c>
      <c r="C234" s="21">
        <v>44958</v>
      </c>
      <c r="D234" s="24">
        <v>45291</v>
      </c>
      <c r="E234" s="45">
        <v>69944974</v>
      </c>
      <c r="F234" s="46">
        <v>12717268</v>
      </c>
      <c r="G234" s="68">
        <f t="shared" si="6"/>
        <v>0.18181818181818182</v>
      </c>
      <c r="H234" s="46">
        <f t="shared" si="7"/>
        <v>57227706</v>
      </c>
      <c r="J234" s="70"/>
    </row>
    <row r="235" spans="1:10" ht="27" x14ac:dyDescent="0.25">
      <c r="A235" s="11" t="s">
        <v>384</v>
      </c>
      <c r="B235" s="16" t="s">
        <v>257</v>
      </c>
      <c r="C235" s="21">
        <v>44958</v>
      </c>
      <c r="D235" s="24">
        <v>45291</v>
      </c>
      <c r="E235" s="45">
        <v>45655984</v>
      </c>
      <c r="F235" s="46">
        <v>8301088</v>
      </c>
      <c r="G235" s="68">
        <f t="shared" si="6"/>
        <v>0.18181818181818182</v>
      </c>
      <c r="H235" s="46">
        <f t="shared" si="7"/>
        <v>37354896</v>
      </c>
      <c r="J235" s="70"/>
    </row>
    <row r="236" spans="1:10" ht="54" x14ac:dyDescent="0.25">
      <c r="A236" s="11" t="s">
        <v>385</v>
      </c>
      <c r="B236" s="16" t="s">
        <v>260</v>
      </c>
      <c r="C236" s="21">
        <v>44958</v>
      </c>
      <c r="D236" s="24">
        <v>45077</v>
      </c>
      <c r="E236" s="45">
        <v>22888860</v>
      </c>
      <c r="F236" s="46">
        <v>11444430</v>
      </c>
      <c r="G236" s="68">
        <f t="shared" si="6"/>
        <v>0.5</v>
      </c>
      <c r="H236" s="46">
        <f t="shared" si="7"/>
        <v>11444430</v>
      </c>
      <c r="J236" s="70"/>
    </row>
    <row r="237" spans="1:10" ht="67.5" x14ac:dyDescent="0.25">
      <c r="A237" s="11" t="s">
        <v>386</v>
      </c>
      <c r="B237" s="48" t="s">
        <v>430</v>
      </c>
      <c r="C237" s="21">
        <v>44958</v>
      </c>
      <c r="D237" s="24">
        <v>45077</v>
      </c>
      <c r="E237" s="45">
        <v>17794664</v>
      </c>
      <c r="F237" s="46">
        <v>8897332</v>
      </c>
      <c r="G237" s="68">
        <f t="shared" si="6"/>
        <v>0.5</v>
      </c>
      <c r="H237" s="46">
        <f t="shared" si="7"/>
        <v>8897332</v>
      </c>
      <c r="J237" s="70"/>
    </row>
    <row r="238" spans="1:10" ht="94.5" x14ac:dyDescent="0.25">
      <c r="A238" s="11" t="s">
        <v>387</v>
      </c>
      <c r="B238" s="16" t="s">
        <v>431</v>
      </c>
      <c r="C238" s="21">
        <v>44958</v>
      </c>
      <c r="D238" s="24">
        <v>45077</v>
      </c>
      <c r="E238" s="45">
        <v>9961308</v>
      </c>
      <c r="F238" s="46">
        <v>4980654</v>
      </c>
      <c r="G238" s="68">
        <f t="shared" si="6"/>
        <v>0.5</v>
      </c>
      <c r="H238" s="46">
        <f t="shared" si="7"/>
        <v>4980654</v>
      </c>
      <c r="J238" s="70"/>
    </row>
    <row r="239" spans="1:10" ht="94.5" x14ac:dyDescent="0.25">
      <c r="A239" s="11" t="s">
        <v>388</v>
      </c>
      <c r="B239" s="16" t="s">
        <v>432</v>
      </c>
      <c r="C239" s="21">
        <v>44958</v>
      </c>
      <c r="D239" s="24">
        <v>45077</v>
      </c>
      <c r="E239" s="45">
        <v>22888860</v>
      </c>
      <c r="F239" s="46">
        <v>11444430</v>
      </c>
      <c r="G239" s="68">
        <f t="shared" si="6"/>
        <v>0.5</v>
      </c>
      <c r="H239" s="46">
        <f t="shared" si="7"/>
        <v>11444430</v>
      </c>
      <c r="J239" s="70"/>
    </row>
    <row r="240" spans="1:10" ht="94.5" x14ac:dyDescent="0.25">
      <c r="A240" s="11" t="s">
        <v>389</v>
      </c>
      <c r="B240" s="16" t="s">
        <v>265</v>
      </c>
      <c r="C240" s="21">
        <v>44958</v>
      </c>
      <c r="D240" s="24">
        <v>45077</v>
      </c>
      <c r="E240" s="45">
        <v>9961308</v>
      </c>
      <c r="F240" s="46">
        <v>4980654</v>
      </c>
      <c r="G240" s="68">
        <f t="shared" si="6"/>
        <v>0.5</v>
      </c>
      <c r="H240" s="46">
        <f t="shared" si="7"/>
        <v>4980654</v>
      </c>
      <c r="J240" s="70"/>
    </row>
    <row r="241" spans="1:10" ht="108" x14ac:dyDescent="0.25">
      <c r="A241" s="11" t="s">
        <v>390</v>
      </c>
      <c r="B241" s="16" t="s">
        <v>433</v>
      </c>
      <c r="C241" s="21">
        <v>44958</v>
      </c>
      <c r="D241" s="24">
        <v>45077</v>
      </c>
      <c r="E241" s="45">
        <v>9961308</v>
      </c>
      <c r="F241" s="46">
        <v>4980654</v>
      </c>
      <c r="G241" s="68">
        <f t="shared" si="6"/>
        <v>0.5</v>
      </c>
      <c r="H241" s="46">
        <f t="shared" si="7"/>
        <v>4980654</v>
      </c>
      <c r="J241" s="70"/>
    </row>
    <row r="242" spans="1:10" ht="54" x14ac:dyDescent="0.25">
      <c r="A242" s="11" t="s">
        <v>391</v>
      </c>
      <c r="B242" s="16" t="s">
        <v>434</v>
      </c>
      <c r="C242" s="21">
        <v>44958</v>
      </c>
      <c r="D242" s="24">
        <v>45291</v>
      </c>
      <c r="E242" s="45">
        <v>76937949</v>
      </c>
      <c r="F242" s="46">
        <v>13988718</v>
      </c>
      <c r="G242" s="68">
        <f t="shared" si="6"/>
        <v>0.18181818181818182</v>
      </c>
      <c r="H242" s="46">
        <f t="shared" si="7"/>
        <v>62949231</v>
      </c>
      <c r="J242" s="70"/>
    </row>
    <row r="243" spans="1:10" ht="67.5" x14ac:dyDescent="0.25">
      <c r="A243" s="11" t="s">
        <v>392</v>
      </c>
      <c r="B243" s="16" t="s">
        <v>435</v>
      </c>
      <c r="C243" s="21">
        <v>44958</v>
      </c>
      <c r="D243" s="24">
        <v>45077</v>
      </c>
      <c r="E243" s="45">
        <v>16602176</v>
      </c>
      <c r="F243" s="46">
        <v>8301088</v>
      </c>
      <c r="G243" s="68">
        <f t="shared" si="6"/>
        <v>0.5</v>
      </c>
      <c r="H243" s="46">
        <f t="shared" si="7"/>
        <v>8301088</v>
      </c>
      <c r="J243" s="70"/>
    </row>
    <row r="244" spans="1:10" ht="54" x14ac:dyDescent="0.25">
      <c r="A244" s="11" t="s">
        <v>393</v>
      </c>
      <c r="B244" s="16" t="s">
        <v>263</v>
      </c>
      <c r="C244" s="21">
        <v>44958</v>
      </c>
      <c r="D244" s="24">
        <v>45077</v>
      </c>
      <c r="E244" s="45">
        <v>25434536</v>
      </c>
      <c r="F244" s="46">
        <v>12717268</v>
      </c>
      <c r="G244" s="68">
        <f t="shared" si="6"/>
        <v>0.5</v>
      </c>
      <c r="H244" s="46">
        <f t="shared" si="7"/>
        <v>12717268</v>
      </c>
      <c r="J244" s="70"/>
    </row>
    <row r="245" spans="1:10" ht="54" x14ac:dyDescent="0.25">
      <c r="A245" s="14" t="s">
        <v>394</v>
      </c>
      <c r="B245" s="18" t="s">
        <v>436</v>
      </c>
      <c r="C245" s="27">
        <v>44958</v>
      </c>
      <c r="D245" s="35">
        <v>45077</v>
      </c>
      <c r="E245" s="55">
        <v>25434536</v>
      </c>
      <c r="F245" s="46">
        <v>12717268</v>
      </c>
      <c r="G245" s="68">
        <f t="shared" si="6"/>
        <v>0.5</v>
      </c>
      <c r="H245" s="46">
        <f t="shared" si="7"/>
        <v>12717268</v>
      </c>
      <c r="J245" s="70"/>
    </row>
    <row r="246" spans="1:10" ht="54" x14ac:dyDescent="0.25">
      <c r="A246" s="11" t="s">
        <v>395</v>
      </c>
      <c r="B246" s="16" t="s">
        <v>258</v>
      </c>
      <c r="C246" s="27">
        <v>44958</v>
      </c>
      <c r="D246" s="35">
        <v>45077</v>
      </c>
      <c r="E246" s="45">
        <v>17794664</v>
      </c>
      <c r="F246" s="46">
        <v>8897332</v>
      </c>
      <c r="G246" s="68">
        <f t="shared" si="6"/>
        <v>0.5</v>
      </c>
      <c r="H246" s="46">
        <f t="shared" si="7"/>
        <v>8897332</v>
      </c>
      <c r="J246" s="70"/>
    </row>
    <row r="247" spans="1:10" ht="94.5" x14ac:dyDescent="0.25">
      <c r="A247" s="15" t="s">
        <v>396</v>
      </c>
      <c r="B247" s="56" t="s">
        <v>322</v>
      </c>
      <c r="C247" s="28">
        <v>44958</v>
      </c>
      <c r="D247" s="36">
        <v>44995</v>
      </c>
      <c r="E247" s="57">
        <v>22888860</v>
      </c>
      <c r="F247" s="46">
        <v>7629620</v>
      </c>
      <c r="G247" s="68">
        <f t="shared" si="6"/>
        <v>0.33333333333333331</v>
      </c>
      <c r="H247" s="46">
        <f t="shared" si="7"/>
        <v>15259240</v>
      </c>
      <c r="J247" s="70"/>
    </row>
    <row r="248" spans="1:10" ht="81" x14ac:dyDescent="0.25">
      <c r="A248" s="11" t="s">
        <v>397</v>
      </c>
      <c r="B248" s="16" t="s">
        <v>437</v>
      </c>
      <c r="C248" s="28">
        <v>44958</v>
      </c>
      <c r="D248" s="36">
        <v>45077</v>
      </c>
      <c r="E248" s="45">
        <v>12728336</v>
      </c>
      <c r="F248" s="46">
        <v>6364168</v>
      </c>
      <c r="G248" s="68">
        <f t="shared" si="6"/>
        <v>0.5</v>
      </c>
      <c r="H248" s="46">
        <f t="shared" si="7"/>
        <v>6364168</v>
      </c>
      <c r="J248" s="70"/>
    </row>
    <row r="249" spans="1:10" ht="67.5" x14ac:dyDescent="0.25">
      <c r="A249" s="11" t="s">
        <v>398</v>
      </c>
      <c r="B249" s="48" t="s">
        <v>320</v>
      </c>
      <c r="C249" s="21">
        <v>44958</v>
      </c>
      <c r="D249" s="24">
        <v>45077</v>
      </c>
      <c r="E249" s="45">
        <v>20348736</v>
      </c>
      <c r="F249" s="46">
        <v>10174368</v>
      </c>
      <c r="G249" s="68">
        <f t="shared" si="6"/>
        <v>0.5</v>
      </c>
      <c r="H249" s="46">
        <f t="shared" si="7"/>
        <v>10174368</v>
      </c>
      <c r="J249" s="70"/>
    </row>
    <row r="250" spans="1:10" ht="67.5" x14ac:dyDescent="0.25">
      <c r="A250" s="11" t="s">
        <v>399</v>
      </c>
      <c r="B250" s="48" t="s">
        <v>320</v>
      </c>
      <c r="C250" s="50">
        <v>44958</v>
      </c>
      <c r="D250" s="24">
        <v>45077</v>
      </c>
      <c r="E250" s="45">
        <v>20348736</v>
      </c>
      <c r="F250" s="46">
        <v>10174368</v>
      </c>
      <c r="G250" s="68">
        <f t="shared" si="6"/>
        <v>0.5</v>
      </c>
      <c r="H250" s="46">
        <f t="shared" si="7"/>
        <v>10174368</v>
      </c>
      <c r="J250" s="70"/>
    </row>
    <row r="251" spans="1:10" ht="94.5" x14ac:dyDescent="0.25">
      <c r="A251" s="11" t="s">
        <v>400</v>
      </c>
      <c r="B251" s="16" t="s">
        <v>265</v>
      </c>
      <c r="C251" s="50">
        <v>44958</v>
      </c>
      <c r="D251" s="24">
        <v>45077</v>
      </c>
      <c r="E251" s="45">
        <v>9961308</v>
      </c>
      <c r="F251" s="46">
        <v>4980654</v>
      </c>
      <c r="G251" s="68">
        <f t="shared" si="6"/>
        <v>0.5</v>
      </c>
      <c r="H251" s="46">
        <f t="shared" si="7"/>
        <v>4980654</v>
      </c>
      <c r="J251" s="70"/>
    </row>
    <row r="252" spans="1:10" ht="121.5" x14ac:dyDescent="0.25">
      <c r="A252" s="11" t="s">
        <v>401</v>
      </c>
      <c r="B252" s="16" t="s">
        <v>438</v>
      </c>
      <c r="C252" s="29">
        <v>44968</v>
      </c>
      <c r="D252" s="24">
        <v>45291</v>
      </c>
      <c r="E252" s="45">
        <v>1723750473</v>
      </c>
      <c r="F252" s="46">
        <v>1627311213</v>
      </c>
      <c r="G252" s="68">
        <f t="shared" si="6"/>
        <v>0.94405265639628344</v>
      </c>
      <c r="H252" s="46">
        <f t="shared" si="7"/>
        <v>96439260</v>
      </c>
      <c r="J252" s="70"/>
    </row>
    <row r="253" spans="1:10" ht="121.5" x14ac:dyDescent="0.25">
      <c r="A253" s="11" t="s">
        <v>402</v>
      </c>
      <c r="B253" s="16" t="s">
        <v>439</v>
      </c>
      <c r="C253" s="21">
        <v>44959</v>
      </c>
      <c r="D253" s="24">
        <v>45291</v>
      </c>
      <c r="E253" s="45">
        <v>111578902</v>
      </c>
      <c r="F253" s="46">
        <v>20009590</v>
      </c>
      <c r="G253" s="68">
        <f t="shared" si="6"/>
        <v>0.17933130404886041</v>
      </c>
      <c r="H253" s="46">
        <f t="shared" si="7"/>
        <v>91569312</v>
      </c>
      <c r="J253" s="70"/>
    </row>
    <row r="254" spans="1:10" ht="67.5" x14ac:dyDescent="0.25">
      <c r="A254" s="11" t="s">
        <v>403</v>
      </c>
      <c r="B254" s="16" t="s">
        <v>440</v>
      </c>
      <c r="C254" s="21">
        <v>44960</v>
      </c>
      <c r="D254" s="24">
        <v>45291</v>
      </c>
      <c r="E254" s="45">
        <v>55619878</v>
      </c>
      <c r="F254" s="46">
        <v>9835222</v>
      </c>
      <c r="G254" s="68">
        <f t="shared" si="6"/>
        <v>0.17682926237270782</v>
      </c>
      <c r="H254" s="46">
        <f t="shared" si="7"/>
        <v>45784656</v>
      </c>
      <c r="J254" s="70"/>
    </row>
    <row r="255" spans="1:10" ht="54" x14ac:dyDescent="0.25">
      <c r="A255" s="11" t="s">
        <v>404</v>
      </c>
      <c r="B255" s="16" t="s">
        <v>441</v>
      </c>
      <c r="C255" s="21">
        <v>44978</v>
      </c>
      <c r="D255" s="24">
        <v>45291</v>
      </c>
      <c r="E255" s="45">
        <v>22543853</v>
      </c>
      <c r="F255" s="46">
        <v>5635964</v>
      </c>
      <c r="G255" s="68">
        <f t="shared" si="6"/>
        <v>0.25000003326849229</v>
      </c>
      <c r="H255" s="46">
        <f t="shared" si="7"/>
        <v>16907889</v>
      </c>
      <c r="J255" s="70"/>
    </row>
    <row r="256" spans="1:10" ht="40.5" x14ac:dyDescent="0.25">
      <c r="A256" s="11" t="s">
        <v>405</v>
      </c>
      <c r="B256" s="48" t="s">
        <v>442</v>
      </c>
      <c r="C256" s="21">
        <v>44977</v>
      </c>
      <c r="D256" s="24">
        <v>45085</v>
      </c>
      <c r="E256" s="45">
        <v>19997764408</v>
      </c>
      <c r="F256" s="46">
        <v>0</v>
      </c>
      <c r="G256" s="68">
        <f t="shared" si="6"/>
        <v>0</v>
      </c>
      <c r="H256" s="46">
        <f t="shared" si="7"/>
        <v>19997764408</v>
      </c>
      <c r="J256" s="70"/>
    </row>
    <row r="257" spans="1:10" ht="67.5" x14ac:dyDescent="0.25">
      <c r="A257" s="11" t="s">
        <v>453</v>
      </c>
      <c r="B257" s="48" t="s">
        <v>454</v>
      </c>
      <c r="C257" s="21">
        <v>44994</v>
      </c>
      <c r="D257" s="24">
        <v>45290</v>
      </c>
      <c r="E257" s="45">
        <v>475902000</v>
      </c>
      <c r="F257" s="46">
        <v>0</v>
      </c>
      <c r="G257" s="68">
        <f t="shared" si="6"/>
        <v>0</v>
      </c>
      <c r="H257" s="46">
        <f t="shared" si="7"/>
        <v>475902000</v>
      </c>
      <c r="J257" s="70"/>
    </row>
    <row r="258" spans="1:10" ht="67.5" x14ac:dyDescent="0.25">
      <c r="A258" s="11" t="s">
        <v>406</v>
      </c>
      <c r="B258" s="48" t="s">
        <v>443</v>
      </c>
      <c r="C258" s="21">
        <v>44971</v>
      </c>
      <c r="D258" s="24">
        <v>45077</v>
      </c>
      <c r="E258" s="45">
        <v>22679128</v>
      </c>
      <c r="F258" s="46">
        <v>9961860</v>
      </c>
      <c r="G258" s="68">
        <f t="shared" si="6"/>
        <v>0.43925233809694975</v>
      </c>
      <c r="H258" s="46">
        <f t="shared" si="7"/>
        <v>12717268</v>
      </c>
      <c r="J258" s="70"/>
    </row>
    <row r="259" spans="1:10" ht="81" x14ac:dyDescent="0.25">
      <c r="A259" s="11" t="s">
        <v>407</v>
      </c>
      <c r="B259" s="48" t="s">
        <v>444</v>
      </c>
      <c r="C259" s="21">
        <v>44978</v>
      </c>
      <c r="D259" s="24">
        <v>45199</v>
      </c>
      <c r="E259" s="45">
        <v>4000000000</v>
      </c>
      <c r="F259" s="46">
        <v>1800000000</v>
      </c>
      <c r="G259" s="68">
        <f t="shared" ref="G259:G261" si="8">F259/E259</f>
        <v>0.45</v>
      </c>
      <c r="H259" s="46">
        <f t="shared" ref="H259:H261" si="9">+E259-F259</f>
        <v>2200000000</v>
      </c>
      <c r="J259" s="70"/>
    </row>
    <row r="260" spans="1:10" ht="54" x14ac:dyDescent="0.25">
      <c r="A260" s="11" t="s">
        <v>408</v>
      </c>
      <c r="B260" s="48" t="s">
        <v>445</v>
      </c>
      <c r="C260" s="50">
        <v>44988</v>
      </c>
      <c r="D260" s="24">
        <v>45291</v>
      </c>
      <c r="E260" s="45">
        <v>2496000</v>
      </c>
      <c r="F260" s="46">
        <v>0</v>
      </c>
      <c r="G260" s="68">
        <f t="shared" si="8"/>
        <v>0</v>
      </c>
      <c r="H260" s="46">
        <f t="shared" si="9"/>
        <v>2496000</v>
      </c>
      <c r="J260" s="70"/>
    </row>
    <row r="261" spans="1:10" ht="54" x14ac:dyDescent="0.25">
      <c r="A261" s="11" t="s">
        <v>455</v>
      </c>
      <c r="B261" s="48" t="s">
        <v>456</v>
      </c>
      <c r="C261" s="50">
        <v>45002</v>
      </c>
      <c r="D261" s="24">
        <v>45086</v>
      </c>
      <c r="E261" s="45">
        <v>23562000</v>
      </c>
      <c r="F261" s="46">
        <v>0</v>
      </c>
      <c r="G261" s="68">
        <f t="shared" si="8"/>
        <v>0</v>
      </c>
      <c r="H261" s="46">
        <f t="shared" si="9"/>
        <v>23562000</v>
      </c>
      <c r="J261" s="70"/>
    </row>
    <row r="262" spans="1:10" ht="54" x14ac:dyDescent="0.25">
      <c r="A262" s="11" t="s">
        <v>409</v>
      </c>
      <c r="B262" s="16" t="s">
        <v>446</v>
      </c>
      <c r="C262" s="21">
        <v>44979</v>
      </c>
      <c r="D262" s="24">
        <v>45068</v>
      </c>
      <c r="E262" s="45">
        <v>0</v>
      </c>
      <c r="F262" s="46">
        <v>0</v>
      </c>
      <c r="G262" s="68"/>
      <c r="H262" s="46">
        <v>0</v>
      </c>
      <c r="J262" s="70"/>
    </row>
    <row r="263" spans="1:10" ht="81" x14ac:dyDescent="0.25">
      <c r="A263" s="11" t="s">
        <v>410</v>
      </c>
      <c r="B263" s="16" t="s">
        <v>447</v>
      </c>
      <c r="C263" s="21">
        <v>44975</v>
      </c>
      <c r="D263" s="24">
        <v>44995</v>
      </c>
      <c r="E263" s="45">
        <v>0</v>
      </c>
      <c r="F263" s="46">
        <v>0</v>
      </c>
      <c r="G263" s="68"/>
      <c r="H263" s="46">
        <v>0</v>
      </c>
      <c r="J263" s="70"/>
    </row>
    <row r="264" spans="1:10" ht="67.5" x14ac:dyDescent="0.25">
      <c r="A264" s="11" t="s">
        <v>457</v>
      </c>
      <c r="B264" s="16" t="s">
        <v>458</v>
      </c>
      <c r="C264" s="21">
        <v>44991</v>
      </c>
      <c r="D264" s="24">
        <v>45291</v>
      </c>
      <c r="E264" s="45">
        <v>10907579</v>
      </c>
      <c r="F264" s="46">
        <v>0</v>
      </c>
      <c r="G264" s="68">
        <f t="shared" ref="G264:G287" si="10">F264/E264</f>
        <v>0</v>
      </c>
      <c r="H264" s="46">
        <v>10907579</v>
      </c>
      <c r="J264" s="70"/>
    </row>
    <row r="265" spans="1:10" ht="67.5" x14ac:dyDescent="0.25">
      <c r="A265" s="11" t="s">
        <v>459</v>
      </c>
      <c r="B265" s="16" t="s">
        <v>460</v>
      </c>
      <c r="C265" s="21">
        <v>45006</v>
      </c>
      <c r="D265" s="24">
        <v>45291</v>
      </c>
      <c r="E265" s="45">
        <v>48125720</v>
      </c>
      <c r="F265" s="46">
        <v>0</v>
      </c>
      <c r="G265" s="68">
        <f t="shared" si="10"/>
        <v>0</v>
      </c>
      <c r="H265" s="46">
        <v>48125720</v>
      </c>
      <c r="J265" s="70"/>
    </row>
    <row r="266" spans="1:10" ht="81" x14ac:dyDescent="0.25">
      <c r="A266" s="11" t="s">
        <v>461</v>
      </c>
      <c r="B266" s="16" t="s">
        <v>426</v>
      </c>
      <c r="C266" s="21">
        <v>44986</v>
      </c>
      <c r="D266" s="24">
        <v>45077</v>
      </c>
      <c r="E266" s="45">
        <v>20983077</v>
      </c>
      <c r="F266" s="46">
        <v>6994359</v>
      </c>
      <c r="G266" s="68">
        <f t="shared" si="10"/>
        <v>0.33333333333333331</v>
      </c>
      <c r="H266" s="46">
        <v>13988718</v>
      </c>
      <c r="J266" s="70"/>
    </row>
    <row r="267" spans="1:10" ht="54" x14ac:dyDescent="0.25">
      <c r="A267" s="11" t="s">
        <v>462</v>
      </c>
      <c r="B267" s="16" t="s">
        <v>463</v>
      </c>
      <c r="C267" s="21">
        <v>44988</v>
      </c>
      <c r="D267" s="24">
        <v>45138</v>
      </c>
      <c r="E267" s="45">
        <v>413600000</v>
      </c>
      <c r="F267" s="46">
        <v>413600000</v>
      </c>
      <c r="G267" s="68">
        <f t="shared" si="10"/>
        <v>1</v>
      </c>
      <c r="H267" s="46">
        <v>0</v>
      </c>
      <c r="J267" s="70"/>
    </row>
    <row r="268" spans="1:10" ht="54" x14ac:dyDescent="0.25">
      <c r="A268" s="11" t="s">
        <v>464</v>
      </c>
      <c r="B268" s="16" t="s">
        <v>465</v>
      </c>
      <c r="C268" s="21">
        <v>44986</v>
      </c>
      <c r="D268" s="24">
        <v>45077</v>
      </c>
      <c r="E268" s="45">
        <v>12451632</v>
      </c>
      <c r="F268" s="46">
        <v>4150544</v>
      </c>
      <c r="G268" s="68">
        <f t="shared" si="10"/>
        <v>0.33333333333333331</v>
      </c>
      <c r="H268" s="46">
        <v>8301088</v>
      </c>
      <c r="J268" s="70"/>
    </row>
    <row r="269" spans="1:10" ht="94.5" x14ac:dyDescent="0.25">
      <c r="A269" s="11" t="s">
        <v>466</v>
      </c>
      <c r="B269" s="16" t="s">
        <v>467</v>
      </c>
      <c r="C269" s="30">
        <v>45028</v>
      </c>
      <c r="D269" s="58">
        <v>45271</v>
      </c>
      <c r="E269" s="45">
        <v>2020173913</v>
      </c>
      <c r="F269" s="46">
        <v>0</v>
      </c>
      <c r="G269" s="68">
        <f t="shared" si="10"/>
        <v>0</v>
      </c>
      <c r="H269" s="46">
        <v>2020173913</v>
      </c>
      <c r="J269" s="70"/>
    </row>
    <row r="270" spans="1:10" ht="54" x14ac:dyDescent="0.25">
      <c r="A270" s="11" t="s">
        <v>468</v>
      </c>
      <c r="B270" s="16" t="s">
        <v>267</v>
      </c>
      <c r="C270" s="21">
        <v>45001</v>
      </c>
      <c r="D270" s="24">
        <v>45077</v>
      </c>
      <c r="E270" s="45">
        <v>14305538</v>
      </c>
      <c r="F270" s="46">
        <v>2861108</v>
      </c>
      <c r="G270" s="68">
        <f t="shared" si="10"/>
        <v>0.20000002796119937</v>
      </c>
      <c r="H270" s="46">
        <v>11444430</v>
      </c>
      <c r="J270" s="70"/>
    </row>
    <row r="271" spans="1:10" ht="135" x14ac:dyDescent="0.25">
      <c r="A271" s="11" t="s">
        <v>469</v>
      </c>
      <c r="B271" s="16" t="s">
        <v>470</v>
      </c>
      <c r="C271" s="21">
        <v>44995</v>
      </c>
      <c r="D271" s="24">
        <v>45291</v>
      </c>
      <c r="E271" s="45">
        <v>411223755</v>
      </c>
      <c r="F271" s="46">
        <v>0</v>
      </c>
      <c r="G271" s="68">
        <f t="shared" si="10"/>
        <v>0</v>
      </c>
      <c r="H271" s="46">
        <v>411223755</v>
      </c>
      <c r="J271" s="70"/>
    </row>
    <row r="272" spans="1:10" ht="40.5" x14ac:dyDescent="0.25">
      <c r="A272" s="11" t="s">
        <v>471</v>
      </c>
      <c r="B272" s="16" t="s">
        <v>472</v>
      </c>
      <c r="C272" s="21">
        <v>44993</v>
      </c>
      <c r="D272" s="24">
        <v>45358</v>
      </c>
      <c r="E272" s="45">
        <v>1379448</v>
      </c>
      <c r="F272" s="46">
        <v>0</v>
      </c>
      <c r="G272" s="68">
        <f t="shared" si="10"/>
        <v>0</v>
      </c>
      <c r="H272" s="46">
        <v>1379448</v>
      </c>
      <c r="J272" s="70"/>
    </row>
    <row r="273" spans="1:10" ht="67.5" x14ac:dyDescent="0.25">
      <c r="A273" s="11" t="s">
        <v>473</v>
      </c>
      <c r="B273" s="16" t="s">
        <v>474</v>
      </c>
      <c r="C273" s="21">
        <v>44999</v>
      </c>
      <c r="D273" s="24">
        <v>45121</v>
      </c>
      <c r="E273" s="45">
        <v>20000000</v>
      </c>
      <c r="F273" s="46">
        <v>20000000</v>
      </c>
      <c r="G273" s="68">
        <f t="shared" si="10"/>
        <v>1</v>
      </c>
      <c r="H273" s="46">
        <v>0</v>
      </c>
      <c r="J273" s="70"/>
    </row>
    <row r="274" spans="1:10" ht="54" x14ac:dyDescent="0.25">
      <c r="A274" s="11" t="s">
        <v>475</v>
      </c>
      <c r="B274" s="16" t="s">
        <v>476</v>
      </c>
      <c r="C274" s="21">
        <v>44991</v>
      </c>
      <c r="D274" s="24">
        <v>45077</v>
      </c>
      <c r="E274" s="45">
        <v>5652500</v>
      </c>
      <c r="F274" s="46">
        <v>1662500</v>
      </c>
      <c r="G274" s="68">
        <f t="shared" si="10"/>
        <v>0.29411764705882354</v>
      </c>
      <c r="H274" s="46">
        <v>3990000</v>
      </c>
      <c r="J274" s="70"/>
    </row>
    <row r="275" spans="1:10" ht="67.5" x14ac:dyDescent="0.25">
      <c r="A275" s="59" t="s">
        <v>477</v>
      </c>
      <c r="B275" s="48" t="s">
        <v>478</v>
      </c>
      <c r="C275" s="21">
        <v>45016</v>
      </c>
      <c r="D275" s="24">
        <v>45260</v>
      </c>
      <c r="E275" s="45">
        <v>516609600</v>
      </c>
      <c r="F275" s="46">
        <v>0</v>
      </c>
      <c r="G275" s="68">
        <f t="shared" si="10"/>
        <v>0</v>
      </c>
      <c r="H275" s="46">
        <v>516609600</v>
      </c>
      <c r="J275" s="70"/>
    </row>
    <row r="276" spans="1:10" ht="67.5" x14ac:dyDescent="0.25">
      <c r="A276" s="59" t="s">
        <v>479</v>
      </c>
      <c r="B276" s="16" t="s">
        <v>480</v>
      </c>
      <c r="C276" s="21">
        <v>45016</v>
      </c>
      <c r="D276" s="24">
        <v>45169</v>
      </c>
      <c r="E276" s="45">
        <v>49700000</v>
      </c>
      <c r="F276" s="46">
        <v>0</v>
      </c>
      <c r="G276" s="68">
        <f t="shared" si="10"/>
        <v>0</v>
      </c>
      <c r="H276" s="46">
        <v>49700000</v>
      </c>
      <c r="J276" s="70"/>
    </row>
    <row r="277" spans="1:10" ht="94.5" x14ac:dyDescent="0.25">
      <c r="A277" s="60" t="s">
        <v>481</v>
      </c>
      <c r="B277" s="16" t="s">
        <v>482</v>
      </c>
      <c r="C277" s="30">
        <v>45030</v>
      </c>
      <c r="D277" s="61">
        <v>45291</v>
      </c>
      <c r="E277" s="45">
        <v>2772554348</v>
      </c>
      <c r="F277" s="46">
        <v>0</v>
      </c>
      <c r="G277" s="68">
        <f t="shared" si="10"/>
        <v>0</v>
      </c>
      <c r="H277" s="46">
        <v>2772554348</v>
      </c>
      <c r="J277" s="70"/>
    </row>
    <row r="278" spans="1:10" ht="108" x14ac:dyDescent="0.25">
      <c r="A278" s="60" t="s">
        <v>483</v>
      </c>
      <c r="B278" s="48" t="s">
        <v>484</v>
      </c>
      <c r="C278" s="30">
        <v>45028</v>
      </c>
      <c r="D278" s="62">
        <v>45271</v>
      </c>
      <c r="E278" s="45">
        <v>2772554348</v>
      </c>
      <c r="F278" s="46">
        <v>0</v>
      </c>
      <c r="G278" s="68">
        <f t="shared" si="10"/>
        <v>0</v>
      </c>
      <c r="H278" s="46">
        <v>2772554348</v>
      </c>
      <c r="J278" s="70"/>
    </row>
    <row r="279" spans="1:10" ht="54" x14ac:dyDescent="0.25">
      <c r="A279" s="60" t="s">
        <v>485</v>
      </c>
      <c r="B279" s="48" t="s">
        <v>486</v>
      </c>
      <c r="C279" s="21">
        <v>45000</v>
      </c>
      <c r="D279" s="62">
        <v>45291</v>
      </c>
      <c r="E279" s="45">
        <v>30335867</v>
      </c>
      <c r="F279" s="46">
        <v>0</v>
      </c>
      <c r="G279" s="68">
        <f t="shared" si="10"/>
        <v>0</v>
      </c>
      <c r="H279" s="46">
        <v>30335867</v>
      </c>
      <c r="J279" s="70"/>
    </row>
    <row r="280" spans="1:10" ht="67.5" x14ac:dyDescent="0.25">
      <c r="A280" s="60" t="s">
        <v>487</v>
      </c>
      <c r="B280" s="16" t="s">
        <v>488</v>
      </c>
      <c r="C280" s="21">
        <v>45007</v>
      </c>
      <c r="D280" s="62">
        <v>45077</v>
      </c>
      <c r="E280" s="45">
        <v>10231932</v>
      </c>
      <c r="F280" s="46">
        <v>0</v>
      </c>
      <c r="G280" s="68">
        <f t="shared" si="10"/>
        <v>0</v>
      </c>
      <c r="H280" s="46">
        <v>10231932</v>
      </c>
      <c r="J280" s="70"/>
    </row>
    <row r="281" spans="1:10" ht="40.5" x14ac:dyDescent="0.25">
      <c r="A281" s="60" t="s">
        <v>489</v>
      </c>
      <c r="B281" s="48" t="s">
        <v>10</v>
      </c>
      <c r="C281" s="21">
        <v>45006</v>
      </c>
      <c r="D281" s="62">
        <v>45291</v>
      </c>
      <c r="E281" s="45">
        <v>20090000</v>
      </c>
      <c r="F281" s="46">
        <v>717500</v>
      </c>
      <c r="G281" s="68">
        <f t="shared" si="10"/>
        <v>3.5714285714285712E-2</v>
      </c>
      <c r="H281" s="46">
        <v>19372500</v>
      </c>
      <c r="J281" s="70"/>
    </row>
    <row r="282" spans="1:10" ht="54" x14ac:dyDescent="0.25">
      <c r="A282" s="60" t="s">
        <v>490</v>
      </c>
      <c r="B282" s="16" t="s">
        <v>491</v>
      </c>
      <c r="C282" s="50">
        <v>45015</v>
      </c>
      <c r="D282" s="61">
        <v>45291</v>
      </c>
      <c r="E282" s="45">
        <v>15565797</v>
      </c>
      <c r="F282" s="46">
        <v>0</v>
      </c>
      <c r="G282" s="68">
        <f t="shared" si="10"/>
        <v>0</v>
      </c>
      <c r="H282" s="46">
        <v>15565797</v>
      </c>
      <c r="J282" s="70"/>
    </row>
    <row r="283" spans="1:10" ht="54" x14ac:dyDescent="0.25">
      <c r="A283" s="60" t="s">
        <v>492</v>
      </c>
      <c r="B283" s="16" t="s">
        <v>493</v>
      </c>
      <c r="C283" s="21">
        <v>45012</v>
      </c>
      <c r="D283" s="62">
        <v>45291</v>
      </c>
      <c r="E283" s="45">
        <v>18959976</v>
      </c>
      <c r="F283" s="46">
        <v>0</v>
      </c>
      <c r="G283" s="68">
        <f t="shared" si="10"/>
        <v>0</v>
      </c>
      <c r="H283" s="46">
        <v>18959976</v>
      </c>
      <c r="J283" s="70"/>
    </row>
    <row r="284" spans="1:10" ht="81" x14ac:dyDescent="0.25">
      <c r="A284" s="60" t="s">
        <v>494</v>
      </c>
      <c r="B284" s="16" t="s">
        <v>495</v>
      </c>
      <c r="C284" s="21">
        <v>45012</v>
      </c>
      <c r="D284" s="62">
        <v>45291</v>
      </c>
      <c r="E284" s="45">
        <v>46462947</v>
      </c>
      <c r="F284" s="46">
        <v>0</v>
      </c>
      <c r="G284" s="68">
        <f t="shared" si="10"/>
        <v>0</v>
      </c>
      <c r="H284" s="46">
        <v>46462947</v>
      </c>
      <c r="J284" s="70"/>
    </row>
    <row r="285" spans="1:10" ht="81" x14ac:dyDescent="0.25">
      <c r="A285" s="60" t="s">
        <v>496</v>
      </c>
      <c r="B285" s="16" t="s">
        <v>495</v>
      </c>
      <c r="C285" s="21">
        <v>45012</v>
      </c>
      <c r="D285" s="62">
        <v>45291</v>
      </c>
      <c r="E285" s="45">
        <v>52262897</v>
      </c>
      <c r="F285" s="46">
        <v>0</v>
      </c>
      <c r="G285" s="68">
        <f t="shared" si="10"/>
        <v>0</v>
      </c>
      <c r="H285" s="46">
        <v>52262897</v>
      </c>
      <c r="J285" s="70"/>
    </row>
    <row r="286" spans="1:10" ht="67.5" x14ac:dyDescent="0.25">
      <c r="A286" s="60" t="s">
        <v>497</v>
      </c>
      <c r="B286" s="16" t="s">
        <v>498</v>
      </c>
      <c r="C286" s="21">
        <v>45012</v>
      </c>
      <c r="D286" s="62">
        <v>45291</v>
      </c>
      <c r="E286" s="45">
        <v>22744987</v>
      </c>
      <c r="F286" s="46">
        <v>0</v>
      </c>
      <c r="G286" s="68">
        <f t="shared" si="10"/>
        <v>0</v>
      </c>
      <c r="H286" s="46">
        <v>22744987</v>
      </c>
      <c r="J286" s="70"/>
    </row>
    <row r="287" spans="1:10" ht="57" x14ac:dyDescent="0.25">
      <c r="A287" s="63" t="s">
        <v>499</v>
      </c>
      <c r="B287" s="48" t="s">
        <v>500</v>
      </c>
      <c r="C287" s="30">
        <v>45027</v>
      </c>
      <c r="D287" s="62">
        <v>45291</v>
      </c>
      <c r="E287" s="45">
        <v>948434078</v>
      </c>
      <c r="F287" s="46">
        <v>0</v>
      </c>
      <c r="G287" s="68">
        <f t="shared" si="10"/>
        <v>0</v>
      </c>
      <c r="H287" s="46">
        <v>948434078</v>
      </c>
      <c r="J287" s="70"/>
    </row>
  </sheetData>
  <conditionalFormatting sqref="D140:D144 D146">
    <cfRule type="expression" dxfId="37" priority="11">
      <formula>$AD140="Celebrado"</formula>
    </cfRule>
    <cfRule type="expression" dxfId="36" priority="12">
      <formula>$AD140="Convocado"</formula>
    </cfRule>
  </conditionalFormatting>
  <conditionalFormatting sqref="D149">
    <cfRule type="expression" dxfId="35" priority="9">
      <formula>$AD149="Celebrado"</formula>
    </cfRule>
    <cfRule type="expression" dxfId="34" priority="10">
      <formula>$AD149="Convocado"</formula>
    </cfRule>
  </conditionalFormatting>
  <conditionalFormatting sqref="D155">
    <cfRule type="expression" dxfId="33" priority="7">
      <formula>$AD155="Celebrado"</formula>
    </cfRule>
    <cfRule type="expression" dxfId="32" priority="8">
      <formula>$AD155="Convocado"</formula>
    </cfRule>
  </conditionalFormatting>
  <conditionalFormatting sqref="D164">
    <cfRule type="expression" dxfId="31" priority="5">
      <formula>$AD164="Celebrado"</formula>
    </cfRule>
    <cfRule type="expression" dxfId="30" priority="6">
      <formula>$AD164="Convocado"</formula>
    </cfRule>
  </conditionalFormatting>
  <conditionalFormatting sqref="D183:D184">
    <cfRule type="expression" dxfId="29" priority="3">
      <formula>$AD183="Celebrado"</formula>
    </cfRule>
    <cfRule type="expression" dxfId="28" priority="4">
      <formula>$AD183="Convocado"</formula>
    </cfRule>
  </conditionalFormatting>
  <conditionalFormatting sqref="D190:D198">
    <cfRule type="expression" dxfId="27" priority="1">
      <formula>$AD190="Celebrado"</formula>
    </cfRule>
    <cfRule type="expression" dxfId="26" priority="2">
      <formula>$AD190="Convocado"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D3" sqref="D3"/>
    </sheetView>
  </sheetViews>
  <sheetFormatPr baseColWidth="10" defaultRowHeight="15" x14ac:dyDescent="0.25"/>
  <cols>
    <col min="2" max="2" width="59.5703125" customWidth="1"/>
    <col min="3" max="4" width="11.42578125" customWidth="1"/>
    <col min="5" max="5" width="19" customWidth="1"/>
    <col min="6" max="6" width="17.5703125" customWidth="1"/>
    <col min="8" max="8" width="11.7109375" bestFit="1" customWidth="1"/>
  </cols>
  <sheetData>
    <row r="1" spans="1:8" ht="40.5" x14ac:dyDescent="0.25">
      <c r="A1" s="9" t="s">
        <v>0</v>
      </c>
      <c r="B1" s="9" t="s">
        <v>1</v>
      </c>
      <c r="C1" s="9" t="s">
        <v>2</v>
      </c>
      <c r="D1" s="9" t="s">
        <v>3</v>
      </c>
      <c r="E1" s="10" t="s">
        <v>4</v>
      </c>
      <c r="F1" s="9" t="s">
        <v>5</v>
      </c>
      <c r="G1" s="9" t="s">
        <v>6</v>
      </c>
      <c r="H1" s="9" t="s">
        <v>7</v>
      </c>
    </row>
    <row r="2" spans="1:8" ht="38.25" x14ac:dyDescent="0.25">
      <c r="A2" s="40" t="s">
        <v>450</v>
      </c>
      <c r="B2" s="41" t="s">
        <v>451</v>
      </c>
      <c r="C2" s="3"/>
      <c r="D2" s="4"/>
      <c r="E2" s="71">
        <v>2102254</v>
      </c>
      <c r="F2" s="6">
        <v>0</v>
      </c>
      <c r="G2" s="7">
        <f>F2/E2</f>
        <v>0</v>
      </c>
      <c r="H2" s="71">
        <f>+E2-F2</f>
        <v>2102254</v>
      </c>
    </row>
    <row r="3" spans="1:8" ht="40.5" x14ac:dyDescent="0.25">
      <c r="A3" s="40" t="s">
        <v>214</v>
      </c>
      <c r="B3" s="64" t="s">
        <v>21</v>
      </c>
      <c r="C3" s="65"/>
      <c r="D3" s="66"/>
      <c r="E3" s="67">
        <v>42262327</v>
      </c>
      <c r="F3" s="67">
        <v>2224333</v>
      </c>
      <c r="G3" s="7">
        <f>F3/E3</f>
        <v>5.2631578947368418E-2</v>
      </c>
      <c r="H3" s="71">
        <f>+E3-F3</f>
        <v>40037994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1"/>
  <sheetViews>
    <sheetView workbookViewId="0">
      <pane ySplit="1" topLeftCell="A2" activePane="bottomLeft" state="frozen"/>
      <selection pane="bottomLeft" activeCell="H6" sqref="H6"/>
    </sheetView>
  </sheetViews>
  <sheetFormatPr baseColWidth="10" defaultRowHeight="15" x14ac:dyDescent="0.25"/>
  <cols>
    <col min="1" max="1" width="11.28515625" customWidth="1"/>
    <col min="2" max="2" width="51.42578125" style="20" customWidth="1"/>
    <col min="3" max="3" width="9.28515625" customWidth="1"/>
    <col min="4" max="4" width="10.42578125" customWidth="1"/>
    <col min="5" max="5" width="12.85546875" customWidth="1"/>
    <col min="6" max="6" width="15.140625" customWidth="1"/>
    <col min="7" max="7" width="10.140625" style="39" customWidth="1"/>
    <col min="8" max="8" width="13.85546875" customWidth="1"/>
    <col min="10" max="10" width="11.85546875" bestFit="1" customWidth="1"/>
    <col min="11" max="11" width="18.140625" customWidth="1"/>
    <col min="12" max="12" width="21" style="72" customWidth="1"/>
    <col min="13" max="13" width="19.42578125" style="72" customWidth="1"/>
  </cols>
  <sheetData>
    <row r="1" spans="1:8" ht="54" x14ac:dyDescent="0.25">
      <c r="A1" s="9" t="s">
        <v>0</v>
      </c>
      <c r="B1" s="9" t="s">
        <v>1</v>
      </c>
      <c r="C1" s="9" t="s">
        <v>2</v>
      </c>
      <c r="D1" s="9" t="s">
        <v>3</v>
      </c>
      <c r="E1" s="10" t="s">
        <v>4</v>
      </c>
      <c r="F1" s="9" t="s">
        <v>5</v>
      </c>
      <c r="G1" s="38" t="s">
        <v>6</v>
      </c>
      <c r="H1" s="9" t="s">
        <v>7</v>
      </c>
    </row>
    <row r="2" spans="1:8" ht="40.5" x14ac:dyDescent="0.25">
      <c r="A2" s="11" t="s">
        <v>41</v>
      </c>
      <c r="B2" s="16" t="s">
        <v>10</v>
      </c>
      <c r="C2" s="21">
        <v>44930</v>
      </c>
      <c r="D2" s="24">
        <v>45077</v>
      </c>
      <c r="E2" s="45">
        <v>12202602</v>
      </c>
      <c r="F2" s="37">
        <v>9712275</v>
      </c>
      <c r="G2" s="43">
        <f>F2/E2</f>
        <v>0.79591836232960811</v>
      </c>
      <c r="H2" s="37">
        <f>+E2-F2</f>
        <v>2490327</v>
      </c>
    </row>
    <row r="3" spans="1:8" ht="67.5" x14ac:dyDescent="0.25">
      <c r="A3" s="12" t="s">
        <v>29</v>
      </c>
      <c r="B3" s="31" t="s">
        <v>230</v>
      </c>
      <c r="C3" s="22">
        <v>44930</v>
      </c>
      <c r="D3" s="24">
        <v>45291</v>
      </c>
      <c r="E3" s="45">
        <v>90797988</v>
      </c>
      <c r="F3" s="37">
        <v>29757324</v>
      </c>
      <c r="G3" s="43">
        <f t="shared" ref="G3:G66" si="0">F3/E3</f>
        <v>0.32773109465817679</v>
      </c>
      <c r="H3" s="37">
        <f t="shared" ref="H3:H66" si="1">+E3-F3</f>
        <v>61040664</v>
      </c>
    </row>
    <row r="4" spans="1:8" ht="67.5" x14ac:dyDescent="0.25">
      <c r="A4" s="11" t="s">
        <v>40</v>
      </c>
      <c r="B4" s="16" t="s">
        <v>238</v>
      </c>
      <c r="C4" s="21">
        <v>44930</v>
      </c>
      <c r="D4" s="24">
        <v>45077</v>
      </c>
      <c r="E4" s="45">
        <v>37387407</v>
      </c>
      <c r="F4" s="37">
        <v>29757324</v>
      </c>
      <c r="G4" s="43">
        <f t="shared" si="0"/>
        <v>0.79591836898450863</v>
      </c>
      <c r="H4" s="37">
        <f t="shared" si="1"/>
        <v>7630083</v>
      </c>
    </row>
    <row r="5" spans="1:8" ht="67.5" x14ac:dyDescent="0.25">
      <c r="A5" s="11" t="s">
        <v>43</v>
      </c>
      <c r="B5" s="16" t="s">
        <v>240</v>
      </c>
      <c r="C5" s="21">
        <v>44930</v>
      </c>
      <c r="D5" s="24">
        <v>45291</v>
      </c>
      <c r="E5" s="45">
        <v>105928255</v>
      </c>
      <c r="F5" s="37">
        <v>34715983</v>
      </c>
      <c r="G5" s="43">
        <f t="shared" si="0"/>
        <v>0.3277310949755568</v>
      </c>
      <c r="H5" s="37">
        <f t="shared" si="1"/>
        <v>71212272</v>
      </c>
    </row>
    <row r="6" spans="1:8" ht="54" x14ac:dyDescent="0.25">
      <c r="A6" s="11" t="s">
        <v>44</v>
      </c>
      <c r="B6" s="16" t="s">
        <v>241</v>
      </c>
      <c r="C6" s="21">
        <v>44930</v>
      </c>
      <c r="D6" s="24">
        <v>44977</v>
      </c>
      <c r="E6" s="45">
        <v>37387407</v>
      </c>
      <c r="F6" s="37">
        <v>11953797</v>
      </c>
      <c r="G6" s="43">
        <f t="shared" si="0"/>
        <v>0.31972789661502871</v>
      </c>
      <c r="H6" s="37">
        <f t="shared" si="1"/>
        <v>25433610</v>
      </c>
    </row>
    <row r="7" spans="1:8" ht="67.5" x14ac:dyDescent="0.25">
      <c r="A7" s="12" t="s">
        <v>31</v>
      </c>
      <c r="B7" s="47" t="s">
        <v>232</v>
      </c>
      <c r="C7" s="22">
        <v>44930</v>
      </c>
      <c r="D7" s="24">
        <v>45291</v>
      </c>
      <c r="E7" s="45">
        <v>83232872</v>
      </c>
      <c r="F7" s="37">
        <v>27278000</v>
      </c>
      <c r="G7" s="43">
        <f t="shared" si="0"/>
        <v>0.32773109162927838</v>
      </c>
      <c r="H7" s="37">
        <f t="shared" si="1"/>
        <v>55954872</v>
      </c>
    </row>
    <row r="8" spans="1:8" ht="54" x14ac:dyDescent="0.25">
      <c r="A8" s="11" t="s">
        <v>45</v>
      </c>
      <c r="B8" s="48" t="s">
        <v>242</v>
      </c>
      <c r="C8" s="21">
        <v>44930</v>
      </c>
      <c r="D8" s="24">
        <v>45291</v>
      </c>
      <c r="E8" s="45">
        <v>52939125</v>
      </c>
      <c r="F8" s="37">
        <v>17349797</v>
      </c>
      <c r="G8" s="43">
        <f t="shared" si="0"/>
        <v>0.32773108735741285</v>
      </c>
      <c r="H8" s="37">
        <f t="shared" si="1"/>
        <v>35589328</v>
      </c>
    </row>
    <row r="9" spans="1:8" ht="67.5" x14ac:dyDescent="0.25">
      <c r="A9" s="12" t="s">
        <v>30</v>
      </c>
      <c r="B9" s="47" t="s">
        <v>231</v>
      </c>
      <c r="C9" s="22">
        <v>44930</v>
      </c>
      <c r="D9" s="24">
        <v>45291</v>
      </c>
      <c r="E9" s="45">
        <v>105928255</v>
      </c>
      <c r="F9" s="37">
        <v>34715983</v>
      </c>
      <c r="G9" s="43">
        <f t="shared" si="0"/>
        <v>0.3277310949755568</v>
      </c>
      <c r="H9" s="37">
        <f t="shared" si="1"/>
        <v>71212272</v>
      </c>
    </row>
    <row r="10" spans="1:8" ht="67.5" x14ac:dyDescent="0.25">
      <c r="A10" s="11" t="s">
        <v>46</v>
      </c>
      <c r="B10" s="48" t="s">
        <v>243</v>
      </c>
      <c r="C10" s="21">
        <v>44930</v>
      </c>
      <c r="D10" s="24">
        <v>45291</v>
      </c>
      <c r="E10" s="45">
        <v>49391474</v>
      </c>
      <c r="F10" s="37">
        <v>16187122</v>
      </c>
      <c r="G10" s="43">
        <f t="shared" si="0"/>
        <v>0.32773109788138738</v>
      </c>
      <c r="H10" s="37">
        <f t="shared" si="1"/>
        <v>33204352</v>
      </c>
    </row>
    <row r="11" spans="1:8" ht="67.5" x14ac:dyDescent="0.25">
      <c r="A11" s="12" t="s">
        <v>225</v>
      </c>
      <c r="B11" s="47" t="s">
        <v>347</v>
      </c>
      <c r="C11" s="22">
        <v>44930</v>
      </c>
      <c r="D11" s="24">
        <v>45077</v>
      </c>
      <c r="E11" s="45">
        <v>12202602</v>
      </c>
      <c r="F11" s="37">
        <v>9712275</v>
      </c>
      <c r="G11" s="43">
        <f t="shared" si="0"/>
        <v>0.79591836232960811</v>
      </c>
      <c r="H11" s="37">
        <f t="shared" si="1"/>
        <v>2490327</v>
      </c>
    </row>
    <row r="12" spans="1:8" ht="40.5" x14ac:dyDescent="0.25">
      <c r="A12" s="11" t="s">
        <v>42</v>
      </c>
      <c r="B12" s="48" t="s">
        <v>239</v>
      </c>
      <c r="C12" s="21">
        <v>44930</v>
      </c>
      <c r="D12" s="24">
        <v>45291</v>
      </c>
      <c r="E12" s="45">
        <v>49391474</v>
      </c>
      <c r="F12" s="37">
        <v>16187122</v>
      </c>
      <c r="G12" s="43">
        <f t="shared" si="0"/>
        <v>0.32773109788138738</v>
      </c>
      <c r="H12" s="37">
        <f t="shared" si="1"/>
        <v>33204352</v>
      </c>
    </row>
    <row r="13" spans="1:8" ht="54" x14ac:dyDescent="0.25">
      <c r="A13" s="12" t="s">
        <v>32</v>
      </c>
      <c r="B13" s="47" t="s">
        <v>233</v>
      </c>
      <c r="C13" s="22">
        <v>44930</v>
      </c>
      <c r="D13" s="24">
        <v>45077</v>
      </c>
      <c r="E13" s="45">
        <v>20337666</v>
      </c>
      <c r="F13" s="37">
        <v>16187122</v>
      </c>
      <c r="G13" s="43">
        <f t="shared" si="0"/>
        <v>0.79591837136080412</v>
      </c>
      <c r="H13" s="37">
        <f t="shared" si="1"/>
        <v>4150544</v>
      </c>
    </row>
    <row r="14" spans="1:8" ht="54" x14ac:dyDescent="0.25">
      <c r="A14" s="12" t="s">
        <v>39</v>
      </c>
      <c r="B14" s="47" t="s">
        <v>237</v>
      </c>
      <c r="C14" s="22">
        <v>44930</v>
      </c>
      <c r="D14" s="24">
        <v>45077</v>
      </c>
      <c r="E14" s="45">
        <v>31157307</v>
      </c>
      <c r="F14" s="37">
        <v>24798673</v>
      </c>
      <c r="G14" s="43">
        <f t="shared" si="0"/>
        <v>0.79591836996695509</v>
      </c>
      <c r="H14" s="37">
        <f t="shared" si="1"/>
        <v>6358634</v>
      </c>
    </row>
    <row r="15" spans="1:8" ht="54" x14ac:dyDescent="0.25">
      <c r="A15" s="12" t="s">
        <v>35</v>
      </c>
      <c r="B15" s="47" t="s">
        <v>235</v>
      </c>
      <c r="C15" s="22">
        <v>44930</v>
      </c>
      <c r="D15" s="49">
        <v>45077</v>
      </c>
      <c r="E15" s="45">
        <v>34272359</v>
      </c>
      <c r="F15" s="37">
        <v>27278000</v>
      </c>
      <c r="G15" s="43">
        <f t="shared" si="0"/>
        <v>0.79591836675146876</v>
      </c>
      <c r="H15" s="37">
        <f t="shared" si="1"/>
        <v>6994359</v>
      </c>
    </row>
    <row r="16" spans="1:8" ht="54" x14ac:dyDescent="0.25">
      <c r="A16" s="12" t="s">
        <v>38</v>
      </c>
      <c r="B16" s="47" t="s">
        <v>237</v>
      </c>
      <c r="C16" s="22">
        <v>44930</v>
      </c>
      <c r="D16" s="49">
        <v>45077</v>
      </c>
      <c r="E16" s="45">
        <v>31157307</v>
      </c>
      <c r="F16" s="37">
        <v>24798673</v>
      </c>
      <c r="G16" s="43">
        <f t="shared" si="0"/>
        <v>0.79591836996695509</v>
      </c>
      <c r="H16" s="37">
        <f t="shared" si="1"/>
        <v>6358634</v>
      </c>
    </row>
    <row r="17" spans="1:8" ht="54" x14ac:dyDescent="0.25">
      <c r="A17" s="12" t="s">
        <v>33</v>
      </c>
      <c r="B17" s="47" t="s">
        <v>234</v>
      </c>
      <c r="C17" s="22">
        <v>44930</v>
      </c>
      <c r="D17" s="24">
        <v>45291</v>
      </c>
      <c r="E17" s="45">
        <v>105928255</v>
      </c>
      <c r="F17" s="37">
        <v>34715983</v>
      </c>
      <c r="G17" s="43">
        <f t="shared" si="0"/>
        <v>0.3277310949755568</v>
      </c>
      <c r="H17" s="37">
        <f t="shared" si="1"/>
        <v>71212272</v>
      </c>
    </row>
    <row r="18" spans="1:8" ht="54" x14ac:dyDescent="0.25">
      <c r="A18" s="12" t="s">
        <v>36</v>
      </c>
      <c r="B18" s="47" t="s">
        <v>235</v>
      </c>
      <c r="C18" s="22">
        <v>44930</v>
      </c>
      <c r="D18" s="24">
        <v>45291</v>
      </c>
      <c r="E18" s="45">
        <v>83232872</v>
      </c>
      <c r="F18" s="37">
        <v>27278000</v>
      </c>
      <c r="G18" s="43">
        <f t="shared" si="0"/>
        <v>0.32773109162927838</v>
      </c>
      <c r="H18" s="37">
        <f t="shared" si="1"/>
        <v>55954872</v>
      </c>
    </row>
    <row r="19" spans="1:8" ht="54" x14ac:dyDescent="0.25">
      <c r="A19" s="12" t="s">
        <v>34</v>
      </c>
      <c r="B19" s="47" t="s">
        <v>235</v>
      </c>
      <c r="C19" s="22">
        <v>44930</v>
      </c>
      <c r="D19" s="24">
        <v>45291</v>
      </c>
      <c r="E19" s="45">
        <v>83232872</v>
      </c>
      <c r="F19" s="37">
        <v>27278000</v>
      </c>
      <c r="G19" s="43">
        <f t="shared" si="0"/>
        <v>0.32773109162927838</v>
      </c>
      <c r="H19" s="37">
        <f t="shared" si="1"/>
        <v>55954872</v>
      </c>
    </row>
    <row r="20" spans="1:8" ht="54" x14ac:dyDescent="0.25">
      <c r="A20" s="12" t="s">
        <v>37</v>
      </c>
      <c r="B20" s="47" t="s">
        <v>236</v>
      </c>
      <c r="C20" s="22">
        <v>44930</v>
      </c>
      <c r="D20" s="49">
        <v>45077</v>
      </c>
      <c r="E20" s="45">
        <v>31157307</v>
      </c>
      <c r="F20" s="37">
        <v>24798673</v>
      </c>
      <c r="G20" s="43">
        <f t="shared" si="0"/>
        <v>0.79591836996695509</v>
      </c>
      <c r="H20" s="37">
        <f t="shared" si="1"/>
        <v>6358634</v>
      </c>
    </row>
    <row r="21" spans="1:8" ht="54" x14ac:dyDescent="0.25">
      <c r="A21" s="12" t="s">
        <v>49</v>
      </c>
      <c r="B21" s="47" t="s">
        <v>246</v>
      </c>
      <c r="C21" s="22">
        <v>44930</v>
      </c>
      <c r="D21" s="49">
        <v>45077</v>
      </c>
      <c r="E21" s="45">
        <v>34272359</v>
      </c>
      <c r="F21" s="37">
        <v>27278000</v>
      </c>
      <c r="G21" s="43">
        <f t="shared" si="0"/>
        <v>0.79591836675146876</v>
      </c>
      <c r="H21" s="37">
        <f t="shared" si="1"/>
        <v>6994359</v>
      </c>
    </row>
    <row r="22" spans="1:8" ht="67.5" x14ac:dyDescent="0.25">
      <c r="A22" s="11" t="s">
        <v>47</v>
      </c>
      <c r="B22" s="48" t="s">
        <v>244</v>
      </c>
      <c r="C22" s="21">
        <v>44930</v>
      </c>
      <c r="D22" s="49">
        <v>45077</v>
      </c>
      <c r="E22" s="45">
        <v>20337666</v>
      </c>
      <c r="F22" s="37">
        <v>16187122</v>
      </c>
      <c r="G22" s="43">
        <f t="shared" si="0"/>
        <v>0.79591837136080412</v>
      </c>
      <c r="H22" s="37">
        <f t="shared" si="1"/>
        <v>4150544</v>
      </c>
    </row>
    <row r="23" spans="1:8" ht="67.5" x14ac:dyDescent="0.25">
      <c r="A23" s="11" t="s">
        <v>48</v>
      </c>
      <c r="B23" s="48" t="s">
        <v>245</v>
      </c>
      <c r="C23" s="21">
        <v>44930</v>
      </c>
      <c r="D23" s="49">
        <v>45077</v>
      </c>
      <c r="E23" s="45">
        <v>20337666</v>
      </c>
      <c r="F23" s="37">
        <v>16187122</v>
      </c>
      <c r="G23" s="43">
        <f t="shared" si="0"/>
        <v>0.79591837136080412</v>
      </c>
      <c r="H23" s="37">
        <f t="shared" si="1"/>
        <v>4150544</v>
      </c>
    </row>
    <row r="24" spans="1:8" ht="67.5" x14ac:dyDescent="0.25">
      <c r="A24" s="11" t="s">
        <v>83</v>
      </c>
      <c r="B24" s="48" t="s">
        <v>11</v>
      </c>
      <c r="C24" s="21">
        <v>44931</v>
      </c>
      <c r="D24" s="24">
        <v>45077</v>
      </c>
      <c r="E24" s="45">
        <v>27848113</v>
      </c>
      <c r="F24" s="37">
        <v>22125898</v>
      </c>
      <c r="G24" s="43">
        <f t="shared" si="0"/>
        <v>0.79452054794520544</v>
      </c>
      <c r="H24" s="37">
        <f t="shared" si="1"/>
        <v>5722215</v>
      </c>
    </row>
    <row r="25" spans="1:8" ht="40.5" x14ac:dyDescent="0.25">
      <c r="A25" s="11" t="s">
        <v>80</v>
      </c>
      <c r="B25" s="48" t="s">
        <v>10</v>
      </c>
      <c r="C25" s="21">
        <v>44931</v>
      </c>
      <c r="D25" s="24">
        <v>45077</v>
      </c>
      <c r="E25" s="45">
        <v>12119591</v>
      </c>
      <c r="F25" s="37">
        <v>9629264</v>
      </c>
      <c r="G25" s="43">
        <f t="shared" si="0"/>
        <v>0.79452054116347659</v>
      </c>
      <c r="H25" s="37">
        <f t="shared" si="1"/>
        <v>2490327</v>
      </c>
    </row>
    <row r="26" spans="1:8" ht="81" x14ac:dyDescent="0.25">
      <c r="A26" s="11" t="s">
        <v>89</v>
      </c>
      <c r="B26" s="48" t="s">
        <v>276</v>
      </c>
      <c r="C26" s="21">
        <v>44931</v>
      </c>
      <c r="D26" s="24">
        <v>45291</v>
      </c>
      <c r="E26" s="45">
        <v>120735834</v>
      </c>
      <c r="F26" s="37">
        <v>39340890</v>
      </c>
      <c r="G26" s="43">
        <f t="shared" si="0"/>
        <v>0.32584269886270883</v>
      </c>
      <c r="H26" s="37">
        <f t="shared" si="1"/>
        <v>81394944</v>
      </c>
    </row>
    <row r="27" spans="1:8" ht="40.5" x14ac:dyDescent="0.25">
      <c r="A27" s="11" t="s">
        <v>79</v>
      </c>
      <c r="B27" s="48" t="s">
        <v>269</v>
      </c>
      <c r="C27" s="21">
        <v>44931</v>
      </c>
      <c r="D27" s="24">
        <v>45291</v>
      </c>
      <c r="E27" s="45">
        <v>49253122</v>
      </c>
      <c r="F27" s="37">
        <v>16048770</v>
      </c>
      <c r="G27" s="43">
        <f t="shared" si="0"/>
        <v>0.32584269480419942</v>
      </c>
      <c r="H27" s="37">
        <f t="shared" si="1"/>
        <v>33204352</v>
      </c>
    </row>
    <row r="28" spans="1:8" ht="67.5" x14ac:dyDescent="0.25">
      <c r="A28" s="11" t="s">
        <v>50</v>
      </c>
      <c r="B28" s="48" t="s">
        <v>247</v>
      </c>
      <c r="C28" s="21">
        <v>44931</v>
      </c>
      <c r="D28" s="24">
        <v>45291</v>
      </c>
      <c r="E28" s="45">
        <v>75455790</v>
      </c>
      <c r="F28" s="37">
        <v>24798673</v>
      </c>
      <c r="G28" s="43">
        <f t="shared" si="0"/>
        <v>0.32865169127511618</v>
      </c>
      <c r="H28" s="37">
        <f t="shared" si="1"/>
        <v>50657117</v>
      </c>
    </row>
    <row r="29" spans="1:8" ht="54" x14ac:dyDescent="0.25">
      <c r="A29" s="11" t="s">
        <v>77</v>
      </c>
      <c r="B29" s="48" t="s">
        <v>267</v>
      </c>
      <c r="C29" s="21">
        <v>44931</v>
      </c>
      <c r="D29" s="24">
        <v>44960</v>
      </c>
      <c r="E29" s="45">
        <v>27848113</v>
      </c>
      <c r="F29" s="37">
        <v>5531475</v>
      </c>
      <c r="G29" s="43">
        <f t="shared" si="0"/>
        <v>0.19863015494083927</v>
      </c>
      <c r="H29" s="37">
        <f t="shared" si="1"/>
        <v>22316638</v>
      </c>
    </row>
    <row r="30" spans="1:8" ht="67.5" x14ac:dyDescent="0.25">
      <c r="A30" s="11" t="s">
        <v>78</v>
      </c>
      <c r="B30" s="48" t="s">
        <v>268</v>
      </c>
      <c r="C30" s="21">
        <v>44931</v>
      </c>
      <c r="D30" s="24">
        <v>45291</v>
      </c>
      <c r="E30" s="45">
        <v>120735834</v>
      </c>
      <c r="F30" s="37">
        <v>39340890</v>
      </c>
      <c r="G30" s="43">
        <f t="shared" si="0"/>
        <v>0.32584269886270883</v>
      </c>
      <c r="H30" s="37">
        <f t="shared" si="1"/>
        <v>81394944</v>
      </c>
    </row>
    <row r="31" spans="1:8" ht="81" x14ac:dyDescent="0.25">
      <c r="A31" s="11" t="s">
        <v>81</v>
      </c>
      <c r="B31" s="48" t="s">
        <v>270</v>
      </c>
      <c r="C31" s="21">
        <v>44931</v>
      </c>
      <c r="D31" s="24">
        <v>45291</v>
      </c>
      <c r="E31" s="45">
        <v>120735834</v>
      </c>
      <c r="F31" s="37">
        <v>39340890</v>
      </c>
      <c r="G31" s="43">
        <f t="shared" si="0"/>
        <v>0.32584269886270883</v>
      </c>
      <c r="H31" s="37">
        <f t="shared" si="1"/>
        <v>81394944</v>
      </c>
    </row>
    <row r="32" spans="1:8" ht="67.5" x14ac:dyDescent="0.25">
      <c r="A32" s="11" t="s">
        <v>98</v>
      </c>
      <c r="B32" s="48" t="s">
        <v>285</v>
      </c>
      <c r="C32" s="21">
        <v>44931</v>
      </c>
      <c r="D32" s="24">
        <v>45291</v>
      </c>
      <c r="E32" s="45">
        <v>82999727</v>
      </c>
      <c r="F32" s="37">
        <v>27044855</v>
      </c>
      <c r="G32" s="43">
        <f t="shared" si="0"/>
        <v>0.32584269825369427</v>
      </c>
      <c r="H32" s="37">
        <f t="shared" si="1"/>
        <v>55954872</v>
      </c>
    </row>
    <row r="33" spans="1:8" ht="54" x14ac:dyDescent="0.25">
      <c r="A33" s="11" t="s">
        <v>82</v>
      </c>
      <c r="B33" s="48" t="s">
        <v>28</v>
      </c>
      <c r="C33" s="21">
        <v>44931</v>
      </c>
      <c r="D33" s="24">
        <v>45077</v>
      </c>
      <c r="E33" s="45">
        <v>27848113</v>
      </c>
      <c r="F33" s="37">
        <v>22125898</v>
      </c>
      <c r="G33" s="43">
        <f t="shared" si="0"/>
        <v>0.79452054794520544</v>
      </c>
      <c r="H33" s="37">
        <f t="shared" si="1"/>
        <v>5722215</v>
      </c>
    </row>
    <row r="34" spans="1:8" ht="67.5" x14ac:dyDescent="0.25">
      <c r="A34" s="11" t="s">
        <v>96</v>
      </c>
      <c r="B34" s="48" t="s">
        <v>283</v>
      </c>
      <c r="C34" s="21">
        <v>44931</v>
      </c>
      <c r="D34" s="24">
        <v>45291</v>
      </c>
      <c r="E34" s="45">
        <v>75455790</v>
      </c>
      <c r="F34" s="37">
        <v>24586718</v>
      </c>
      <c r="G34" s="43">
        <f t="shared" si="0"/>
        <v>0.32584269543795114</v>
      </c>
      <c r="H34" s="37">
        <f t="shared" si="1"/>
        <v>50869072</v>
      </c>
    </row>
    <row r="35" spans="1:8" ht="40.5" x14ac:dyDescent="0.25">
      <c r="A35" s="11" t="s">
        <v>92</v>
      </c>
      <c r="B35" s="48" t="s">
        <v>279</v>
      </c>
      <c r="C35" s="21">
        <v>44931</v>
      </c>
      <c r="D35" s="24">
        <v>45291</v>
      </c>
      <c r="E35" s="45">
        <v>75455790</v>
      </c>
      <c r="F35" s="37">
        <v>24798673</v>
      </c>
      <c r="G35" s="43">
        <f t="shared" si="0"/>
        <v>0.32865169127511618</v>
      </c>
      <c r="H35" s="37">
        <f t="shared" si="1"/>
        <v>50657117</v>
      </c>
    </row>
    <row r="36" spans="1:8" ht="67.5" x14ac:dyDescent="0.25">
      <c r="A36" s="11" t="s">
        <v>94</v>
      </c>
      <c r="B36" s="48" t="s">
        <v>281</v>
      </c>
      <c r="C36" s="21">
        <v>44931</v>
      </c>
      <c r="D36" s="24">
        <v>45077</v>
      </c>
      <c r="E36" s="45">
        <v>20199314</v>
      </c>
      <c r="F36" s="37">
        <v>16048770</v>
      </c>
      <c r="G36" s="43">
        <f t="shared" si="0"/>
        <v>0.7945205465888594</v>
      </c>
      <c r="H36" s="37">
        <f t="shared" si="1"/>
        <v>4150544</v>
      </c>
    </row>
    <row r="37" spans="1:8" ht="54" x14ac:dyDescent="0.25">
      <c r="A37" s="11" t="s">
        <v>95</v>
      </c>
      <c r="B37" s="48" t="s">
        <v>282</v>
      </c>
      <c r="C37" s="50">
        <v>44931</v>
      </c>
      <c r="D37" s="24">
        <v>45077</v>
      </c>
      <c r="E37" s="45">
        <v>9709000</v>
      </c>
      <c r="F37" s="37">
        <v>7714000</v>
      </c>
      <c r="G37" s="43">
        <f t="shared" si="0"/>
        <v>0.79452054794520544</v>
      </c>
      <c r="H37" s="37">
        <f t="shared" si="1"/>
        <v>1995000</v>
      </c>
    </row>
    <row r="38" spans="1:8" ht="54" x14ac:dyDescent="0.25">
      <c r="A38" s="11" t="s">
        <v>91</v>
      </c>
      <c r="B38" s="48" t="s">
        <v>278</v>
      </c>
      <c r="C38" s="50">
        <v>44931</v>
      </c>
      <c r="D38" s="24">
        <v>45291</v>
      </c>
      <c r="E38" s="45">
        <v>82999727</v>
      </c>
      <c r="F38" s="37">
        <v>27044855</v>
      </c>
      <c r="G38" s="43">
        <f t="shared" si="0"/>
        <v>0.32584269825369427</v>
      </c>
      <c r="H38" s="37">
        <f t="shared" si="1"/>
        <v>55954872</v>
      </c>
    </row>
    <row r="39" spans="1:8" ht="81" x14ac:dyDescent="0.25">
      <c r="A39" s="11" t="s">
        <v>93</v>
      </c>
      <c r="B39" s="48" t="s">
        <v>280</v>
      </c>
      <c r="C39" s="50">
        <v>44931</v>
      </c>
      <c r="D39" s="24">
        <v>45291</v>
      </c>
      <c r="E39" s="45">
        <v>27848113</v>
      </c>
      <c r="F39" s="37">
        <v>22125898</v>
      </c>
      <c r="G39" s="43">
        <f t="shared" si="0"/>
        <v>0.79452054794520544</v>
      </c>
      <c r="H39" s="37">
        <f t="shared" si="1"/>
        <v>5722215</v>
      </c>
    </row>
    <row r="40" spans="1:8" ht="40.5" x14ac:dyDescent="0.25">
      <c r="A40" s="11" t="s">
        <v>90</v>
      </c>
      <c r="B40" s="48" t="s">
        <v>277</v>
      </c>
      <c r="C40" s="50">
        <v>44931</v>
      </c>
      <c r="D40" s="24">
        <v>45291</v>
      </c>
      <c r="E40" s="45">
        <v>82999727</v>
      </c>
      <c r="F40" s="37">
        <v>27044855</v>
      </c>
      <c r="G40" s="43">
        <f t="shared" si="0"/>
        <v>0.32584269825369427</v>
      </c>
      <c r="H40" s="37">
        <f t="shared" si="1"/>
        <v>55954872</v>
      </c>
    </row>
    <row r="41" spans="1:8" ht="67.5" x14ac:dyDescent="0.25">
      <c r="A41" s="11" t="s">
        <v>99</v>
      </c>
      <c r="B41" s="48" t="s">
        <v>286</v>
      </c>
      <c r="C41" s="50">
        <v>44931</v>
      </c>
      <c r="D41" s="24">
        <v>45077</v>
      </c>
      <c r="E41" s="45">
        <v>24757629</v>
      </c>
      <c r="F41" s="37">
        <v>19670445</v>
      </c>
      <c r="G41" s="43">
        <f t="shared" si="0"/>
        <v>0.79452054960513385</v>
      </c>
      <c r="H41" s="37">
        <f t="shared" si="1"/>
        <v>5087184</v>
      </c>
    </row>
    <row r="42" spans="1:8" ht="67.5" x14ac:dyDescent="0.25">
      <c r="A42" s="11" t="s">
        <v>86</v>
      </c>
      <c r="B42" s="48" t="s">
        <v>273</v>
      </c>
      <c r="C42" s="50">
        <v>44931</v>
      </c>
      <c r="D42" s="24">
        <v>45077</v>
      </c>
      <c r="E42" s="45">
        <v>20199314</v>
      </c>
      <c r="F42" s="37">
        <v>16048770</v>
      </c>
      <c r="G42" s="43">
        <f t="shared" si="0"/>
        <v>0.7945205465888594</v>
      </c>
      <c r="H42" s="37">
        <f t="shared" si="1"/>
        <v>4150544</v>
      </c>
    </row>
    <row r="43" spans="1:8" ht="67.5" x14ac:dyDescent="0.25">
      <c r="A43" s="11" t="s">
        <v>87</v>
      </c>
      <c r="B43" s="48" t="s">
        <v>274</v>
      </c>
      <c r="C43" s="50">
        <v>44931</v>
      </c>
      <c r="D43" s="24">
        <v>45077</v>
      </c>
      <c r="E43" s="45">
        <v>20199314</v>
      </c>
      <c r="F43" s="37">
        <v>16048770</v>
      </c>
      <c r="G43" s="43">
        <f t="shared" si="0"/>
        <v>0.7945205465888594</v>
      </c>
      <c r="H43" s="37">
        <f t="shared" si="1"/>
        <v>4150544</v>
      </c>
    </row>
    <row r="44" spans="1:8" ht="54" x14ac:dyDescent="0.25">
      <c r="A44" s="11" t="s">
        <v>59</v>
      </c>
      <c r="B44" s="16" t="s">
        <v>255</v>
      </c>
      <c r="C44" s="24">
        <v>44931</v>
      </c>
      <c r="D44" s="24">
        <v>45077</v>
      </c>
      <c r="E44" s="45">
        <v>34039214</v>
      </c>
      <c r="F44" s="37">
        <v>27044855</v>
      </c>
      <c r="G44" s="43">
        <f t="shared" si="0"/>
        <v>0.79452054915251569</v>
      </c>
      <c r="H44" s="37">
        <f t="shared" si="1"/>
        <v>6994359</v>
      </c>
    </row>
    <row r="45" spans="1:8" ht="67.5" x14ac:dyDescent="0.25">
      <c r="A45" s="11" t="s">
        <v>84</v>
      </c>
      <c r="B45" s="16" t="s">
        <v>271</v>
      </c>
      <c r="C45" s="24">
        <v>44931</v>
      </c>
      <c r="D45" s="24">
        <v>45291</v>
      </c>
      <c r="E45" s="45">
        <v>105631537</v>
      </c>
      <c r="F45" s="37">
        <v>34419265</v>
      </c>
      <c r="G45" s="43">
        <f t="shared" si="0"/>
        <v>0.32584269790564535</v>
      </c>
      <c r="H45" s="37">
        <f t="shared" si="1"/>
        <v>71212272</v>
      </c>
    </row>
    <row r="46" spans="1:8" ht="81" x14ac:dyDescent="0.25">
      <c r="A46" s="11" t="s">
        <v>88</v>
      </c>
      <c r="B46" s="48" t="s">
        <v>275</v>
      </c>
      <c r="C46" s="24">
        <v>44931</v>
      </c>
      <c r="D46" s="24">
        <v>45291</v>
      </c>
      <c r="E46" s="45">
        <v>49253122</v>
      </c>
      <c r="F46" s="37">
        <v>16048770</v>
      </c>
      <c r="G46" s="43">
        <f t="shared" si="0"/>
        <v>0.32584269480419942</v>
      </c>
      <c r="H46" s="37">
        <f t="shared" si="1"/>
        <v>33204352</v>
      </c>
    </row>
    <row r="47" spans="1:8" ht="54" x14ac:dyDescent="0.25">
      <c r="A47" s="11" t="s">
        <v>85</v>
      </c>
      <c r="B47" s="48" t="s">
        <v>272</v>
      </c>
      <c r="C47" s="24">
        <v>44931</v>
      </c>
      <c r="D47" s="24">
        <v>45077</v>
      </c>
      <c r="E47" s="45">
        <v>27848113</v>
      </c>
      <c r="F47" s="37">
        <v>22125898</v>
      </c>
      <c r="G47" s="43">
        <f t="shared" si="0"/>
        <v>0.79452054794520544</v>
      </c>
      <c r="H47" s="37">
        <f t="shared" si="1"/>
        <v>5722215</v>
      </c>
    </row>
    <row r="48" spans="1:8" ht="54" x14ac:dyDescent="0.25">
      <c r="A48" s="11" t="s">
        <v>70</v>
      </c>
      <c r="B48" s="16" t="s">
        <v>261</v>
      </c>
      <c r="C48" s="24">
        <v>44931</v>
      </c>
      <c r="D48" s="24">
        <v>45077</v>
      </c>
      <c r="E48" s="45">
        <v>24757629</v>
      </c>
      <c r="F48" s="37">
        <v>19670445</v>
      </c>
      <c r="G48" s="43">
        <f t="shared" si="0"/>
        <v>0.79452054960513385</v>
      </c>
      <c r="H48" s="37">
        <f t="shared" si="1"/>
        <v>5087184</v>
      </c>
    </row>
    <row r="49" spans="1:8" ht="54" x14ac:dyDescent="0.25">
      <c r="A49" s="11" t="s">
        <v>58</v>
      </c>
      <c r="B49" s="16" t="s">
        <v>254</v>
      </c>
      <c r="C49" s="24">
        <v>44931</v>
      </c>
      <c r="D49" s="24">
        <v>44942</v>
      </c>
      <c r="E49" s="45">
        <v>75455790</v>
      </c>
      <c r="F49" s="37">
        <v>2543448</v>
      </c>
      <c r="G49" s="43">
        <f t="shared" si="0"/>
        <v>3.3707791012459083E-2</v>
      </c>
      <c r="H49" s="37">
        <f t="shared" si="1"/>
        <v>72912342</v>
      </c>
    </row>
    <row r="50" spans="1:8" ht="67.5" x14ac:dyDescent="0.25">
      <c r="A50" s="11" t="s">
        <v>71</v>
      </c>
      <c r="B50" s="16" t="s">
        <v>262</v>
      </c>
      <c r="C50" s="24">
        <v>44931</v>
      </c>
      <c r="D50" s="24">
        <v>45077</v>
      </c>
      <c r="E50" s="45">
        <v>27848113</v>
      </c>
      <c r="F50" s="37">
        <v>22125898</v>
      </c>
      <c r="G50" s="43">
        <f t="shared" si="0"/>
        <v>0.79452054794520544</v>
      </c>
      <c r="H50" s="37">
        <f t="shared" si="1"/>
        <v>5722215</v>
      </c>
    </row>
    <row r="51" spans="1:8" ht="54" x14ac:dyDescent="0.25">
      <c r="A51" s="11" t="s">
        <v>66</v>
      </c>
      <c r="B51" s="16" t="s">
        <v>258</v>
      </c>
      <c r="C51" s="24">
        <v>44931</v>
      </c>
      <c r="D51" s="24">
        <v>45077</v>
      </c>
      <c r="E51" s="45">
        <v>27848113</v>
      </c>
      <c r="F51" s="37">
        <v>22125898</v>
      </c>
      <c r="G51" s="43">
        <f t="shared" si="0"/>
        <v>0.79452054794520544</v>
      </c>
      <c r="H51" s="37">
        <f t="shared" si="1"/>
        <v>5722215</v>
      </c>
    </row>
    <row r="52" spans="1:8" ht="54" x14ac:dyDescent="0.25">
      <c r="A52" s="11" t="s">
        <v>69</v>
      </c>
      <c r="B52" s="16" t="s">
        <v>260</v>
      </c>
      <c r="C52" s="24">
        <v>44931</v>
      </c>
      <c r="D52" s="24">
        <v>45077</v>
      </c>
      <c r="E52" s="45">
        <v>27848113</v>
      </c>
      <c r="F52" s="37">
        <v>22125898</v>
      </c>
      <c r="G52" s="43">
        <f t="shared" si="0"/>
        <v>0.79452054794520544</v>
      </c>
      <c r="H52" s="37">
        <f t="shared" si="1"/>
        <v>5722215</v>
      </c>
    </row>
    <row r="53" spans="1:8" ht="54" x14ac:dyDescent="0.25">
      <c r="A53" s="11" t="s">
        <v>65</v>
      </c>
      <c r="B53" s="16" t="s">
        <v>258</v>
      </c>
      <c r="C53" s="24">
        <v>44931</v>
      </c>
      <c r="D53" s="24">
        <v>45077</v>
      </c>
      <c r="E53" s="45">
        <v>27848113</v>
      </c>
      <c r="F53" s="37">
        <v>22125898</v>
      </c>
      <c r="G53" s="43">
        <f t="shared" si="0"/>
        <v>0.79452054794520544</v>
      </c>
      <c r="H53" s="37">
        <f t="shared" si="1"/>
        <v>5722215</v>
      </c>
    </row>
    <row r="54" spans="1:8" ht="54" x14ac:dyDescent="0.25">
      <c r="A54" s="11" t="s">
        <v>72</v>
      </c>
      <c r="B54" s="16" t="s">
        <v>263</v>
      </c>
      <c r="C54" s="24">
        <v>44931</v>
      </c>
      <c r="D54" s="24">
        <v>45291</v>
      </c>
      <c r="E54" s="45">
        <v>75455790</v>
      </c>
      <c r="F54" s="37">
        <v>24586718</v>
      </c>
      <c r="G54" s="43">
        <f t="shared" si="0"/>
        <v>0.32584269543795114</v>
      </c>
      <c r="H54" s="37">
        <f t="shared" si="1"/>
        <v>50869072</v>
      </c>
    </row>
    <row r="55" spans="1:8" ht="67.5" x14ac:dyDescent="0.25">
      <c r="A55" s="11" t="s">
        <v>60</v>
      </c>
      <c r="B55" s="16" t="s">
        <v>256</v>
      </c>
      <c r="C55" s="24">
        <v>44931</v>
      </c>
      <c r="D55" s="24">
        <v>45291</v>
      </c>
      <c r="E55" s="45">
        <v>75455790</v>
      </c>
      <c r="F55" s="37">
        <v>24586718</v>
      </c>
      <c r="G55" s="43">
        <f t="shared" si="0"/>
        <v>0.32584269543795114</v>
      </c>
      <c r="H55" s="37">
        <f t="shared" si="1"/>
        <v>50869072</v>
      </c>
    </row>
    <row r="56" spans="1:8" ht="54" x14ac:dyDescent="0.25">
      <c r="A56" s="11" t="s">
        <v>62</v>
      </c>
      <c r="B56" s="16" t="s">
        <v>258</v>
      </c>
      <c r="C56" s="24">
        <v>44931</v>
      </c>
      <c r="D56" s="24">
        <v>45077</v>
      </c>
      <c r="E56" s="45">
        <v>21650175</v>
      </c>
      <c r="F56" s="37">
        <v>17201509</v>
      </c>
      <c r="G56" s="43">
        <f t="shared" si="0"/>
        <v>0.79452055237428798</v>
      </c>
      <c r="H56" s="37">
        <f t="shared" si="1"/>
        <v>4448666</v>
      </c>
    </row>
    <row r="57" spans="1:8" ht="54" x14ac:dyDescent="0.25">
      <c r="A57" s="11" t="s">
        <v>63</v>
      </c>
      <c r="B57" s="16" t="s">
        <v>258</v>
      </c>
      <c r="C57" s="24">
        <v>44931</v>
      </c>
      <c r="D57" s="24">
        <v>45077</v>
      </c>
      <c r="E57" s="45">
        <v>21650175</v>
      </c>
      <c r="F57" s="37">
        <v>17201509</v>
      </c>
      <c r="G57" s="43">
        <f t="shared" si="0"/>
        <v>0.79452055237428798</v>
      </c>
      <c r="H57" s="37">
        <f t="shared" si="1"/>
        <v>4448666</v>
      </c>
    </row>
    <row r="58" spans="1:8" ht="54" x14ac:dyDescent="0.25">
      <c r="A58" s="11" t="s">
        <v>64</v>
      </c>
      <c r="B58" s="16" t="s">
        <v>258</v>
      </c>
      <c r="C58" s="24">
        <v>44931</v>
      </c>
      <c r="D58" s="24">
        <v>45077</v>
      </c>
      <c r="E58" s="45">
        <v>21650175</v>
      </c>
      <c r="F58" s="37">
        <v>17201509</v>
      </c>
      <c r="G58" s="43">
        <f t="shared" si="0"/>
        <v>0.79452055237428798</v>
      </c>
      <c r="H58" s="37">
        <f t="shared" si="1"/>
        <v>4448666</v>
      </c>
    </row>
    <row r="59" spans="1:8" ht="54" x14ac:dyDescent="0.25">
      <c r="A59" s="11" t="s">
        <v>67</v>
      </c>
      <c r="B59" s="16" t="s">
        <v>259</v>
      </c>
      <c r="C59" s="24">
        <v>44931</v>
      </c>
      <c r="D59" s="24">
        <v>45077</v>
      </c>
      <c r="E59" s="45">
        <v>20199314</v>
      </c>
      <c r="F59" s="37">
        <v>16048770</v>
      </c>
      <c r="G59" s="43">
        <f t="shared" si="0"/>
        <v>0.7945205465888594</v>
      </c>
      <c r="H59" s="37">
        <f t="shared" si="1"/>
        <v>4150544</v>
      </c>
    </row>
    <row r="60" spans="1:8" ht="67.5" x14ac:dyDescent="0.25">
      <c r="A60" s="11" t="s">
        <v>54</v>
      </c>
      <c r="B60" s="48" t="s">
        <v>250</v>
      </c>
      <c r="C60" s="24">
        <v>44931</v>
      </c>
      <c r="D60" s="24">
        <v>45291</v>
      </c>
      <c r="E60" s="45">
        <v>90543652</v>
      </c>
      <c r="F60" s="37">
        <v>25942283</v>
      </c>
      <c r="G60" s="43">
        <f t="shared" si="0"/>
        <v>0.28651686150233924</v>
      </c>
      <c r="H60" s="37">
        <f t="shared" si="1"/>
        <v>64601369</v>
      </c>
    </row>
    <row r="61" spans="1:8" ht="27" x14ac:dyDescent="0.25">
      <c r="A61" s="11" t="s">
        <v>61</v>
      </c>
      <c r="B61" s="16" t="s">
        <v>257</v>
      </c>
      <c r="C61" s="24">
        <v>44931</v>
      </c>
      <c r="D61" s="24">
        <v>45291</v>
      </c>
      <c r="E61" s="45">
        <v>49253122</v>
      </c>
      <c r="F61" s="37">
        <v>16048770</v>
      </c>
      <c r="G61" s="43">
        <f t="shared" si="0"/>
        <v>0.32584269480419942</v>
      </c>
      <c r="H61" s="37">
        <f t="shared" si="1"/>
        <v>33204352</v>
      </c>
    </row>
    <row r="62" spans="1:8" ht="94.5" x14ac:dyDescent="0.25">
      <c r="A62" s="11" t="s">
        <v>75</v>
      </c>
      <c r="B62" s="16" t="s">
        <v>265</v>
      </c>
      <c r="C62" s="24">
        <v>44931</v>
      </c>
      <c r="D62" s="24">
        <v>45077</v>
      </c>
      <c r="E62" s="45">
        <v>12119591</v>
      </c>
      <c r="F62" s="37">
        <v>9629264</v>
      </c>
      <c r="G62" s="43">
        <f t="shared" si="0"/>
        <v>0.79452054116347659</v>
      </c>
      <c r="H62" s="37">
        <f t="shared" si="1"/>
        <v>2490327</v>
      </c>
    </row>
    <row r="63" spans="1:8" ht="94.5" x14ac:dyDescent="0.25">
      <c r="A63" s="11" t="s">
        <v>76</v>
      </c>
      <c r="B63" s="48" t="s">
        <v>266</v>
      </c>
      <c r="C63" s="24">
        <v>44931</v>
      </c>
      <c r="D63" s="24">
        <v>45077</v>
      </c>
      <c r="E63" s="45">
        <v>12119591</v>
      </c>
      <c r="F63" s="37">
        <v>9629264</v>
      </c>
      <c r="G63" s="43">
        <f t="shared" si="0"/>
        <v>0.79452054116347659</v>
      </c>
      <c r="H63" s="37">
        <f t="shared" si="1"/>
        <v>2490327</v>
      </c>
    </row>
    <row r="64" spans="1:8" ht="67.5" x14ac:dyDescent="0.25">
      <c r="A64" s="11" t="s">
        <v>55</v>
      </c>
      <c r="B64" s="48" t="s">
        <v>251</v>
      </c>
      <c r="C64" s="24">
        <v>44931</v>
      </c>
      <c r="D64" s="24">
        <v>45077</v>
      </c>
      <c r="E64" s="45">
        <v>30945352</v>
      </c>
      <c r="F64" s="37">
        <v>24586718</v>
      </c>
      <c r="G64" s="43">
        <f t="shared" si="0"/>
        <v>0.79452054705986219</v>
      </c>
      <c r="H64" s="37">
        <f t="shared" si="1"/>
        <v>6358634</v>
      </c>
    </row>
    <row r="65" spans="1:8" ht="54" x14ac:dyDescent="0.25">
      <c r="A65" s="11" t="s">
        <v>229</v>
      </c>
      <c r="B65" s="48" t="s">
        <v>351</v>
      </c>
      <c r="C65" s="24">
        <v>44931</v>
      </c>
      <c r="D65" s="24">
        <v>45291</v>
      </c>
      <c r="E65" s="45">
        <v>60367917</v>
      </c>
      <c r="F65" s="37">
        <v>19670445</v>
      </c>
      <c r="G65" s="43">
        <f t="shared" si="0"/>
        <v>0.32584269886270883</v>
      </c>
      <c r="H65" s="37">
        <f t="shared" si="1"/>
        <v>40697472</v>
      </c>
    </row>
    <row r="66" spans="1:8" ht="94.5" x14ac:dyDescent="0.25">
      <c r="A66" s="11" t="s">
        <v>53</v>
      </c>
      <c r="B66" s="48" t="s">
        <v>249</v>
      </c>
      <c r="C66" s="24">
        <v>44931</v>
      </c>
      <c r="D66" s="24">
        <v>45291</v>
      </c>
      <c r="E66" s="45">
        <v>90543652</v>
      </c>
      <c r="F66" s="37">
        <v>29502988</v>
      </c>
      <c r="G66" s="43">
        <f t="shared" si="0"/>
        <v>0.32584269960747775</v>
      </c>
      <c r="H66" s="37">
        <f t="shared" si="1"/>
        <v>61040664</v>
      </c>
    </row>
    <row r="67" spans="1:8" ht="81" x14ac:dyDescent="0.25">
      <c r="A67" s="11" t="s">
        <v>52</v>
      </c>
      <c r="B67" s="48" t="s">
        <v>248</v>
      </c>
      <c r="C67" s="24">
        <v>44931</v>
      </c>
      <c r="D67" s="24">
        <v>45291</v>
      </c>
      <c r="E67" s="45">
        <v>82999727</v>
      </c>
      <c r="F67" s="37">
        <v>27044855</v>
      </c>
      <c r="G67" s="43">
        <f t="shared" ref="G67:G130" si="2">F67/E67</f>
        <v>0.32584269825369427</v>
      </c>
      <c r="H67" s="37">
        <f t="shared" ref="H67:H130" si="3">+E67-F67</f>
        <v>55954872</v>
      </c>
    </row>
    <row r="68" spans="1:8" ht="67.5" x14ac:dyDescent="0.25">
      <c r="A68" s="11" t="s">
        <v>51</v>
      </c>
      <c r="B68" s="48" t="s">
        <v>13</v>
      </c>
      <c r="C68" s="24">
        <v>44931</v>
      </c>
      <c r="D68" s="24">
        <v>45291</v>
      </c>
      <c r="E68" s="45">
        <v>120735834</v>
      </c>
      <c r="F68" s="37">
        <v>39340890</v>
      </c>
      <c r="G68" s="43">
        <f t="shared" si="2"/>
        <v>0.32584269886270883</v>
      </c>
      <c r="H68" s="37">
        <f t="shared" si="3"/>
        <v>81394944</v>
      </c>
    </row>
    <row r="69" spans="1:8" ht="40.5" x14ac:dyDescent="0.25">
      <c r="A69" s="11" t="s">
        <v>73</v>
      </c>
      <c r="B69" s="16" t="s">
        <v>264</v>
      </c>
      <c r="C69" s="24">
        <v>44932</v>
      </c>
      <c r="D69" s="24">
        <v>45077</v>
      </c>
      <c r="E69" s="45">
        <v>20060963</v>
      </c>
      <c r="F69" s="37">
        <v>15910419</v>
      </c>
      <c r="G69" s="43">
        <f t="shared" si="2"/>
        <v>0.79310345171365904</v>
      </c>
      <c r="H69" s="37">
        <f t="shared" si="3"/>
        <v>4150544</v>
      </c>
    </row>
    <row r="70" spans="1:8" ht="67.5" x14ac:dyDescent="0.25">
      <c r="A70" s="11" t="s">
        <v>139</v>
      </c>
      <c r="B70" s="16" t="s">
        <v>300</v>
      </c>
      <c r="C70" s="24">
        <v>44937</v>
      </c>
      <c r="D70" s="24">
        <v>45291</v>
      </c>
      <c r="E70" s="45">
        <v>37124313</v>
      </c>
      <c r="F70" s="37">
        <v>11667641</v>
      </c>
      <c r="G70" s="43">
        <f t="shared" si="2"/>
        <v>0.31428570812879419</v>
      </c>
      <c r="H70" s="37">
        <f t="shared" si="3"/>
        <v>25456672</v>
      </c>
    </row>
    <row r="71" spans="1:8" ht="54" x14ac:dyDescent="0.25">
      <c r="A71" s="11" t="s">
        <v>140</v>
      </c>
      <c r="B71" s="48" t="s">
        <v>301</v>
      </c>
      <c r="C71" s="24">
        <v>44937</v>
      </c>
      <c r="D71" s="24">
        <v>45291</v>
      </c>
      <c r="E71" s="45">
        <v>37124313</v>
      </c>
      <c r="F71" s="37">
        <v>5303473</v>
      </c>
      <c r="G71" s="43">
        <f t="shared" si="2"/>
        <v>0.14285713516099274</v>
      </c>
      <c r="H71" s="37">
        <f t="shared" si="3"/>
        <v>31820840</v>
      </c>
    </row>
    <row r="72" spans="1:8" ht="67.5" x14ac:dyDescent="0.25">
      <c r="A72" s="11" t="s">
        <v>141</v>
      </c>
      <c r="B72" s="48" t="s">
        <v>302</v>
      </c>
      <c r="C72" s="24">
        <v>44937</v>
      </c>
      <c r="D72" s="24">
        <v>45291</v>
      </c>
      <c r="E72" s="45">
        <v>48423013</v>
      </c>
      <c r="F72" s="37">
        <v>15218661</v>
      </c>
      <c r="G72" s="43">
        <f t="shared" si="2"/>
        <v>0.31428570956540852</v>
      </c>
      <c r="H72" s="37">
        <f t="shared" si="3"/>
        <v>33204352</v>
      </c>
    </row>
    <row r="73" spans="1:8" ht="40.5" x14ac:dyDescent="0.25">
      <c r="A73" s="11" t="s">
        <v>128</v>
      </c>
      <c r="B73" s="48" t="s">
        <v>10</v>
      </c>
      <c r="C73" s="24">
        <v>44937</v>
      </c>
      <c r="D73" s="24">
        <v>45077</v>
      </c>
      <c r="E73" s="45">
        <v>11621526</v>
      </c>
      <c r="F73" s="37">
        <v>9131199</v>
      </c>
      <c r="G73" s="43">
        <f t="shared" si="2"/>
        <v>0.7857142857142857</v>
      </c>
      <c r="H73" s="37">
        <f t="shared" si="3"/>
        <v>2490327</v>
      </c>
    </row>
    <row r="74" spans="1:8" ht="40.5" x14ac:dyDescent="0.25">
      <c r="A74" s="11" t="s">
        <v>129</v>
      </c>
      <c r="B74" s="48" t="s">
        <v>10</v>
      </c>
      <c r="C74" s="24">
        <v>44937</v>
      </c>
      <c r="D74" s="24">
        <v>45077</v>
      </c>
      <c r="E74" s="45">
        <v>11621526</v>
      </c>
      <c r="F74" s="37">
        <v>9131199</v>
      </c>
      <c r="G74" s="43">
        <f t="shared" si="2"/>
        <v>0.7857142857142857</v>
      </c>
      <c r="H74" s="37">
        <f t="shared" si="3"/>
        <v>2490327</v>
      </c>
    </row>
    <row r="75" spans="1:8" ht="40.5" x14ac:dyDescent="0.25">
      <c r="A75" s="11" t="s">
        <v>130</v>
      </c>
      <c r="B75" s="48" t="s">
        <v>10</v>
      </c>
      <c r="C75" s="24">
        <v>44937</v>
      </c>
      <c r="D75" s="24">
        <v>45077</v>
      </c>
      <c r="E75" s="45">
        <v>11621526</v>
      </c>
      <c r="F75" s="37">
        <v>9131199</v>
      </c>
      <c r="G75" s="43">
        <f t="shared" si="2"/>
        <v>0.7857142857142857</v>
      </c>
      <c r="H75" s="37">
        <f t="shared" si="3"/>
        <v>2490327</v>
      </c>
    </row>
    <row r="76" spans="1:8" ht="94.5" x14ac:dyDescent="0.25">
      <c r="A76" s="11" t="s">
        <v>121</v>
      </c>
      <c r="B76" s="48" t="s">
        <v>266</v>
      </c>
      <c r="C76" s="49">
        <v>44937</v>
      </c>
      <c r="D76" s="24">
        <v>45077</v>
      </c>
      <c r="E76" s="45">
        <v>11621526</v>
      </c>
      <c r="F76" s="37">
        <v>9131199</v>
      </c>
      <c r="G76" s="43">
        <f t="shared" si="2"/>
        <v>0.7857142857142857</v>
      </c>
      <c r="H76" s="37">
        <f t="shared" si="3"/>
        <v>2490327</v>
      </c>
    </row>
    <row r="77" spans="1:8" ht="67.5" x14ac:dyDescent="0.25">
      <c r="A77" s="11" t="s">
        <v>142</v>
      </c>
      <c r="B77" s="48" t="s">
        <v>303</v>
      </c>
      <c r="C77" s="21">
        <v>44937</v>
      </c>
      <c r="D77" s="24">
        <v>45291</v>
      </c>
      <c r="E77" s="45">
        <v>48423013</v>
      </c>
      <c r="F77" s="37">
        <v>15218661</v>
      </c>
      <c r="G77" s="43">
        <f t="shared" si="2"/>
        <v>0.31428570956540852</v>
      </c>
      <c r="H77" s="37">
        <f t="shared" si="3"/>
        <v>33204352</v>
      </c>
    </row>
    <row r="78" spans="1:8" ht="67.5" x14ac:dyDescent="0.25">
      <c r="A78" s="11" t="s">
        <v>132</v>
      </c>
      <c r="B78" s="48" t="s">
        <v>295</v>
      </c>
      <c r="C78" s="24">
        <v>44937</v>
      </c>
      <c r="D78" s="24">
        <v>45077</v>
      </c>
      <c r="E78" s="45">
        <v>32640342</v>
      </c>
      <c r="F78" s="37">
        <v>25645983</v>
      </c>
      <c r="G78" s="43">
        <f t="shared" si="2"/>
        <v>0.7857142857142857</v>
      </c>
      <c r="H78" s="37">
        <f t="shared" si="3"/>
        <v>6994359</v>
      </c>
    </row>
    <row r="79" spans="1:8" ht="67.5" x14ac:dyDescent="0.25">
      <c r="A79" s="11" t="s">
        <v>143</v>
      </c>
      <c r="B79" s="48" t="s">
        <v>304</v>
      </c>
      <c r="C79" s="21">
        <v>44937</v>
      </c>
      <c r="D79" s="24">
        <v>45291</v>
      </c>
      <c r="E79" s="45">
        <v>48423013</v>
      </c>
      <c r="F79" s="37">
        <v>15218661</v>
      </c>
      <c r="G79" s="43">
        <f t="shared" si="2"/>
        <v>0.31428570956540852</v>
      </c>
      <c r="H79" s="37">
        <f t="shared" si="3"/>
        <v>33204352</v>
      </c>
    </row>
    <row r="80" spans="1:8" ht="94.5" x14ac:dyDescent="0.25">
      <c r="A80" s="11" t="s">
        <v>133</v>
      </c>
      <c r="B80" s="48" t="s">
        <v>296</v>
      </c>
      <c r="C80" s="24">
        <v>44937</v>
      </c>
      <c r="D80" s="24">
        <v>45291</v>
      </c>
      <c r="E80" s="45">
        <v>74184063</v>
      </c>
      <c r="F80" s="37">
        <v>23314991</v>
      </c>
      <c r="G80" s="43">
        <f t="shared" si="2"/>
        <v>0.31428571120457505</v>
      </c>
      <c r="H80" s="37">
        <f t="shared" si="3"/>
        <v>50869072</v>
      </c>
    </row>
    <row r="81" spans="1:8" ht="67.5" x14ac:dyDescent="0.25">
      <c r="A81" s="11" t="s">
        <v>144</v>
      </c>
      <c r="B81" s="48" t="s">
        <v>305</v>
      </c>
      <c r="C81" s="21">
        <v>44937</v>
      </c>
      <c r="D81" s="24">
        <v>45291</v>
      </c>
      <c r="E81" s="45">
        <v>81600855</v>
      </c>
      <c r="F81" s="37">
        <v>25645983</v>
      </c>
      <c r="G81" s="43">
        <f t="shared" si="2"/>
        <v>0.31428571428571428</v>
      </c>
      <c r="H81" s="37">
        <f t="shared" si="3"/>
        <v>55954872</v>
      </c>
    </row>
    <row r="82" spans="1:8" ht="67.5" x14ac:dyDescent="0.25">
      <c r="A82" s="11" t="s">
        <v>134</v>
      </c>
      <c r="B82" s="48" t="s">
        <v>297</v>
      </c>
      <c r="C82" s="49">
        <v>44937</v>
      </c>
      <c r="D82" s="24">
        <v>45077</v>
      </c>
      <c r="E82" s="45">
        <v>23740192</v>
      </c>
      <c r="F82" s="37">
        <v>18653008</v>
      </c>
      <c r="G82" s="43">
        <f t="shared" si="2"/>
        <v>0.7857142857142857</v>
      </c>
      <c r="H82" s="37">
        <f t="shared" si="3"/>
        <v>5087184</v>
      </c>
    </row>
    <row r="83" spans="1:8" ht="67.5" x14ac:dyDescent="0.25">
      <c r="A83" s="11" t="s">
        <v>135</v>
      </c>
      <c r="B83" s="48" t="s">
        <v>298</v>
      </c>
      <c r="C83" s="49">
        <v>44937</v>
      </c>
      <c r="D83" s="24">
        <v>45077</v>
      </c>
      <c r="E83" s="45">
        <v>14849725</v>
      </c>
      <c r="F83" s="37">
        <v>11667641</v>
      </c>
      <c r="G83" s="43">
        <f t="shared" si="2"/>
        <v>0.78571428090419182</v>
      </c>
      <c r="H83" s="37">
        <f t="shared" si="3"/>
        <v>3182084</v>
      </c>
    </row>
    <row r="84" spans="1:8" ht="148.5" x14ac:dyDescent="0.25">
      <c r="A84" s="11" t="s">
        <v>136</v>
      </c>
      <c r="B84" s="48" t="s">
        <v>299</v>
      </c>
      <c r="C84" s="49">
        <v>44937</v>
      </c>
      <c r="D84" s="24">
        <v>45291</v>
      </c>
      <c r="E84" s="45">
        <v>81600855</v>
      </c>
      <c r="F84" s="37">
        <v>25645983</v>
      </c>
      <c r="G84" s="43">
        <f t="shared" si="2"/>
        <v>0.31428571428571428</v>
      </c>
      <c r="H84" s="37">
        <f t="shared" si="3"/>
        <v>55954872</v>
      </c>
    </row>
    <row r="85" spans="1:8" ht="82.5" x14ac:dyDescent="0.25">
      <c r="A85" s="11" t="s">
        <v>145</v>
      </c>
      <c r="B85" s="48" t="s">
        <v>452</v>
      </c>
      <c r="C85" s="21">
        <v>44937</v>
      </c>
      <c r="D85" s="24">
        <v>45077</v>
      </c>
      <c r="E85" s="45">
        <v>26703670</v>
      </c>
      <c r="F85" s="37">
        <v>20981455</v>
      </c>
      <c r="G85" s="43">
        <f t="shared" si="2"/>
        <v>0.7857142857142857</v>
      </c>
      <c r="H85" s="37">
        <f t="shared" si="3"/>
        <v>5722215</v>
      </c>
    </row>
    <row r="86" spans="1:8" ht="67.5" x14ac:dyDescent="0.25">
      <c r="A86" s="11" t="s">
        <v>137</v>
      </c>
      <c r="B86" s="48" t="s">
        <v>15</v>
      </c>
      <c r="C86" s="49">
        <v>44937</v>
      </c>
      <c r="D86" s="24">
        <v>45077</v>
      </c>
      <c r="E86" s="45">
        <v>20760441</v>
      </c>
      <c r="F86" s="37">
        <v>16311775</v>
      </c>
      <c r="G86" s="43">
        <f t="shared" si="2"/>
        <v>0.78571428227367612</v>
      </c>
      <c r="H86" s="37">
        <f t="shared" si="3"/>
        <v>4448666</v>
      </c>
    </row>
    <row r="87" spans="1:8" ht="54" x14ac:dyDescent="0.25">
      <c r="A87" s="11" t="s">
        <v>138</v>
      </c>
      <c r="B87" s="48" t="s">
        <v>12</v>
      </c>
      <c r="C87" s="49">
        <v>44937</v>
      </c>
      <c r="D87" s="24">
        <v>45077</v>
      </c>
      <c r="E87" s="45">
        <v>9310000</v>
      </c>
      <c r="F87" s="37">
        <v>7315000</v>
      </c>
      <c r="G87" s="43">
        <f t="shared" si="2"/>
        <v>0.7857142857142857</v>
      </c>
      <c r="H87" s="37">
        <f t="shared" si="3"/>
        <v>1995000</v>
      </c>
    </row>
    <row r="88" spans="1:8" ht="54" x14ac:dyDescent="0.25">
      <c r="A88" s="11" t="s">
        <v>97</v>
      </c>
      <c r="B88" s="48" t="s">
        <v>284</v>
      </c>
      <c r="C88" s="21">
        <v>44937</v>
      </c>
      <c r="D88" s="24">
        <v>45291</v>
      </c>
      <c r="E88" s="45">
        <v>51901103</v>
      </c>
      <c r="F88" s="37">
        <v>16311775</v>
      </c>
      <c r="G88" s="43">
        <f t="shared" si="2"/>
        <v>0.3142857098817341</v>
      </c>
      <c r="H88" s="37">
        <f t="shared" si="3"/>
        <v>35589328</v>
      </c>
    </row>
    <row r="89" spans="1:8" ht="67.5" x14ac:dyDescent="0.25">
      <c r="A89" s="11" t="s">
        <v>155</v>
      </c>
      <c r="B89" s="48" t="s">
        <v>315</v>
      </c>
      <c r="C89" s="49">
        <v>44937</v>
      </c>
      <c r="D89" s="24">
        <v>45291</v>
      </c>
      <c r="E89" s="45">
        <v>103851230</v>
      </c>
      <c r="F89" s="37">
        <v>32638958</v>
      </c>
      <c r="G89" s="43">
        <f t="shared" si="2"/>
        <v>0.31428571428571428</v>
      </c>
      <c r="H89" s="37">
        <f t="shared" si="3"/>
        <v>71212272</v>
      </c>
    </row>
    <row r="90" spans="1:8" ht="67.5" x14ac:dyDescent="0.25">
      <c r="A90" s="11" t="s">
        <v>156</v>
      </c>
      <c r="B90" s="47" t="s">
        <v>232</v>
      </c>
      <c r="C90" s="51">
        <v>44937</v>
      </c>
      <c r="D90" s="24">
        <v>45077</v>
      </c>
      <c r="E90" s="52">
        <v>32640342</v>
      </c>
      <c r="F90" s="37">
        <v>25645983</v>
      </c>
      <c r="G90" s="43">
        <f t="shared" si="2"/>
        <v>0.7857142857142857</v>
      </c>
      <c r="H90" s="37">
        <f t="shared" si="3"/>
        <v>6994359</v>
      </c>
    </row>
    <row r="91" spans="1:8" ht="54" x14ac:dyDescent="0.25">
      <c r="A91" s="11" t="s">
        <v>157</v>
      </c>
      <c r="B91" s="47" t="s">
        <v>317</v>
      </c>
      <c r="C91" s="51">
        <v>44937</v>
      </c>
      <c r="D91" s="24">
        <v>45077</v>
      </c>
      <c r="E91" s="52">
        <v>32640342</v>
      </c>
      <c r="F91" s="37">
        <v>25645983</v>
      </c>
      <c r="G91" s="43">
        <f t="shared" si="2"/>
        <v>0.7857142857142857</v>
      </c>
      <c r="H91" s="37">
        <f t="shared" si="3"/>
        <v>6994359</v>
      </c>
    </row>
    <row r="92" spans="1:8" ht="54" x14ac:dyDescent="0.25">
      <c r="A92" s="11" t="s">
        <v>158</v>
      </c>
      <c r="B92" s="47" t="s">
        <v>318</v>
      </c>
      <c r="C92" s="51">
        <v>44937</v>
      </c>
      <c r="D92" s="24">
        <v>45077</v>
      </c>
      <c r="E92" s="52">
        <v>20760441</v>
      </c>
      <c r="F92" s="37">
        <v>16311775</v>
      </c>
      <c r="G92" s="43">
        <f t="shared" si="2"/>
        <v>0.78571428227367612</v>
      </c>
      <c r="H92" s="37">
        <f t="shared" si="3"/>
        <v>4448666</v>
      </c>
    </row>
    <row r="93" spans="1:8" ht="40.5" x14ac:dyDescent="0.25">
      <c r="A93" s="11" t="s">
        <v>159</v>
      </c>
      <c r="B93" s="48" t="s">
        <v>319</v>
      </c>
      <c r="C93" s="49">
        <v>44937</v>
      </c>
      <c r="D93" s="24">
        <v>45291</v>
      </c>
      <c r="E93" s="45">
        <v>51901103</v>
      </c>
      <c r="F93" s="37">
        <v>16311775</v>
      </c>
      <c r="G93" s="43">
        <f t="shared" si="2"/>
        <v>0.3142857098817341</v>
      </c>
      <c r="H93" s="37">
        <f t="shared" si="3"/>
        <v>35589328</v>
      </c>
    </row>
    <row r="94" spans="1:8" ht="81" x14ac:dyDescent="0.25">
      <c r="A94" s="11" t="s">
        <v>108</v>
      </c>
      <c r="B94" s="16" t="s">
        <v>290</v>
      </c>
      <c r="C94" s="21">
        <v>44937</v>
      </c>
      <c r="D94" s="24">
        <v>45291</v>
      </c>
      <c r="E94" s="45">
        <v>74184063</v>
      </c>
      <c r="F94" s="37">
        <v>23314991</v>
      </c>
      <c r="G94" s="43">
        <f t="shared" si="2"/>
        <v>0.31428571120457505</v>
      </c>
      <c r="H94" s="37">
        <f t="shared" si="3"/>
        <v>50869072</v>
      </c>
    </row>
    <row r="95" spans="1:8" ht="108" x14ac:dyDescent="0.25">
      <c r="A95" s="11" t="s">
        <v>147</v>
      </c>
      <c r="B95" s="48" t="s">
        <v>307</v>
      </c>
      <c r="C95" s="21">
        <v>44937</v>
      </c>
      <c r="D95" s="24">
        <v>45077</v>
      </c>
      <c r="E95" s="45">
        <v>19369205</v>
      </c>
      <c r="F95" s="37">
        <v>15218661</v>
      </c>
      <c r="G95" s="43">
        <f t="shared" si="2"/>
        <v>0.78571428202654681</v>
      </c>
      <c r="H95" s="37">
        <f t="shared" si="3"/>
        <v>4150544</v>
      </c>
    </row>
    <row r="96" spans="1:8" ht="27" x14ac:dyDescent="0.25">
      <c r="A96" s="11" t="s">
        <v>109</v>
      </c>
      <c r="B96" s="16" t="s">
        <v>291</v>
      </c>
      <c r="C96" s="21">
        <v>44937</v>
      </c>
      <c r="D96" s="24">
        <v>45291</v>
      </c>
      <c r="E96" s="45">
        <v>48423013</v>
      </c>
      <c r="F96" s="37">
        <v>15218661</v>
      </c>
      <c r="G96" s="43">
        <f t="shared" si="2"/>
        <v>0.31428570956540852</v>
      </c>
      <c r="H96" s="37">
        <f t="shared" si="3"/>
        <v>33204352</v>
      </c>
    </row>
    <row r="97" spans="1:8" ht="67.5" x14ac:dyDescent="0.25">
      <c r="A97" s="11" t="s">
        <v>148</v>
      </c>
      <c r="B97" s="48" t="s">
        <v>308</v>
      </c>
      <c r="C97" s="21">
        <v>44937</v>
      </c>
      <c r="D97" s="24">
        <v>45077</v>
      </c>
      <c r="E97" s="45">
        <v>9310000</v>
      </c>
      <c r="F97" s="37">
        <v>7315000</v>
      </c>
      <c r="G97" s="43">
        <f t="shared" si="2"/>
        <v>0.7857142857142857</v>
      </c>
      <c r="H97" s="37">
        <f t="shared" si="3"/>
        <v>1995000</v>
      </c>
    </row>
    <row r="98" spans="1:8" ht="27" x14ac:dyDescent="0.25">
      <c r="A98" s="11" t="s">
        <v>110</v>
      </c>
      <c r="B98" s="16" t="s">
        <v>257</v>
      </c>
      <c r="C98" s="21">
        <v>44937</v>
      </c>
      <c r="D98" s="24">
        <v>45291</v>
      </c>
      <c r="E98" s="45">
        <v>48423013</v>
      </c>
      <c r="F98" s="37">
        <v>15218661</v>
      </c>
      <c r="G98" s="43">
        <f t="shared" si="2"/>
        <v>0.31428570956540852</v>
      </c>
      <c r="H98" s="37">
        <f t="shared" si="3"/>
        <v>33204352</v>
      </c>
    </row>
    <row r="99" spans="1:8" ht="108" x14ac:dyDescent="0.25">
      <c r="A99" s="11" t="s">
        <v>146</v>
      </c>
      <c r="B99" s="48" t="s">
        <v>26</v>
      </c>
      <c r="C99" s="21">
        <v>44937</v>
      </c>
      <c r="D99" s="24">
        <v>45077</v>
      </c>
      <c r="E99" s="45">
        <v>14849725</v>
      </c>
      <c r="F99" s="37">
        <v>11667641</v>
      </c>
      <c r="G99" s="43">
        <f t="shared" si="2"/>
        <v>0.78571428090419182</v>
      </c>
      <c r="H99" s="37">
        <f t="shared" si="3"/>
        <v>3182084</v>
      </c>
    </row>
    <row r="100" spans="1:8" ht="27" x14ac:dyDescent="0.25">
      <c r="A100" s="11" t="s">
        <v>111</v>
      </c>
      <c r="B100" s="16" t="s">
        <v>257</v>
      </c>
      <c r="C100" s="21">
        <v>44937</v>
      </c>
      <c r="D100" s="24">
        <v>45077</v>
      </c>
      <c r="E100" s="45">
        <v>14849725</v>
      </c>
      <c r="F100" s="37">
        <v>11667641</v>
      </c>
      <c r="G100" s="43">
        <f t="shared" si="2"/>
        <v>0.78571428090419182</v>
      </c>
      <c r="H100" s="37">
        <f t="shared" si="3"/>
        <v>3182084</v>
      </c>
    </row>
    <row r="101" spans="1:8" ht="108" x14ac:dyDescent="0.25">
      <c r="A101" s="11" t="s">
        <v>151</v>
      </c>
      <c r="B101" s="48" t="s">
        <v>311</v>
      </c>
      <c r="C101" s="21">
        <v>44937</v>
      </c>
      <c r="D101" s="24">
        <v>45077</v>
      </c>
      <c r="E101" s="45">
        <v>35607054</v>
      </c>
      <c r="F101" s="37">
        <v>27976971</v>
      </c>
      <c r="G101" s="43">
        <f t="shared" si="2"/>
        <v>0.7857142857142857</v>
      </c>
      <c r="H101" s="37">
        <f t="shared" si="3"/>
        <v>7630083</v>
      </c>
    </row>
    <row r="102" spans="1:8" ht="67.5" x14ac:dyDescent="0.25">
      <c r="A102" s="11" t="s">
        <v>150</v>
      </c>
      <c r="B102" s="48" t="s">
        <v>310</v>
      </c>
      <c r="C102" s="21">
        <v>44937</v>
      </c>
      <c r="D102" s="24">
        <v>45077</v>
      </c>
      <c r="E102" s="45">
        <v>29673625</v>
      </c>
      <c r="F102" s="37">
        <v>23314991</v>
      </c>
      <c r="G102" s="43">
        <f t="shared" si="2"/>
        <v>0.78571428330714566</v>
      </c>
      <c r="H102" s="37">
        <f t="shared" si="3"/>
        <v>6358634</v>
      </c>
    </row>
    <row r="103" spans="1:8" ht="94.5" x14ac:dyDescent="0.25">
      <c r="A103" s="11" t="s">
        <v>122</v>
      </c>
      <c r="B103" s="48" t="s">
        <v>266</v>
      </c>
      <c r="C103" s="21">
        <v>44937</v>
      </c>
      <c r="D103" s="24">
        <v>45077</v>
      </c>
      <c r="E103" s="45">
        <v>11621526</v>
      </c>
      <c r="F103" s="37">
        <v>9131199</v>
      </c>
      <c r="G103" s="43">
        <f t="shared" si="2"/>
        <v>0.7857142857142857</v>
      </c>
      <c r="H103" s="37">
        <f t="shared" si="3"/>
        <v>2490327</v>
      </c>
    </row>
    <row r="104" spans="1:8" ht="54" x14ac:dyDescent="0.25">
      <c r="A104" s="11" t="s">
        <v>149</v>
      </c>
      <c r="B104" s="48" t="s">
        <v>309</v>
      </c>
      <c r="C104" s="21">
        <v>44937</v>
      </c>
      <c r="D104" s="24">
        <v>45077</v>
      </c>
      <c r="E104" s="45">
        <v>29673625</v>
      </c>
      <c r="F104" s="37">
        <v>23314991</v>
      </c>
      <c r="G104" s="43">
        <f t="shared" si="2"/>
        <v>0.78571428330714566</v>
      </c>
      <c r="H104" s="37">
        <f t="shared" si="3"/>
        <v>6358634</v>
      </c>
    </row>
    <row r="105" spans="1:8" ht="54" x14ac:dyDescent="0.25">
      <c r="A105" s="11" t="s">
        <v>113</v>
      </c>
      <c r="B105" s="16" t="s">
        <v>258</v>
      </c>
      <c r="C105" s="21">
        <v>44937</v>
      </c>
      <c r="D105" s="24">
        <v>45077</v>
      </c>
      <c r="E105" s="45">
        <v>26703670</v>
      </c>
      <c r="F105" s="37">
        <v>20981455</v>
      </c>
      <c r="G105" s="43">
        <f t="shared" si="2"/>
        <v>0.7857142857142857</v>
      </c>
      <c r="H105" s="37">
        <f t="shared" si="3"/>
        <v>5722215</v>
      </c>
    </row>
    <row r="106" spans="1:8" ht="81" x14ac:dyDescent="0.25">
      <c r="A106" s="11" t="s">
        <v>153</v>
      </c>
      <c r="B106" s="48" t="s">
        <v>313</v>
      </c>
      <c r="C106" s="21">
        <v>44937</v>
      </c>
      <c r="D106" s="24">
        <v>45077</v>
      </c>
      <c r="E106" s="45">
        <v>14849725</v>
      </c>
      <c r="F106" s="37">
        <v>11667641</v>
      </c>
      <c r="G106" s="43">
        <f t="shared" si="2"/>
        <v>0.78571428090419182</v>
      </c>
      <c r="H106" s="37">
        <f t="shared" si="3"/>
        <v>3182084</v>
      </c>
    </row>
    <row r="107" spans="1:8" ht="54" x14ac:dyDescent="0.25">
      <c r="A107" s="11" t="s">
        <v>112</v>
      </c>
      <c r="B107" s="48" t="s">
        <v>258</v>
      </c>
      <c r="C107" s="21">
        <v>44937</v>
      </c>
      <c r="D107" s="24">
        <v>45077</v>
      </c>
      <c r="E107" s="45">
        <v>20760441</v>
      </c>
      <c r="F107" s="37">
        <v>16311775</v>
      </c>
      <c r="G107" s="43">
        <f t="shared" si="2"/>
        <v>0.78571428227367612</v>
      </c>
      <c r="H107" s="37">
        <f t="shared" si="3"/>
        <v>4448666</v>
      </c>
    </row>
    <row r="108" spans="1:8" ht="54" x14ac:dyDescent="0.25">
      <c r="A108" s="11" t="s">
        <v>114</v>
      </c>
      <c r="B108" s="16" t="s">
        <v>259</v>
      </c>
      <c r="C108" s="21">
        <v>44937</v>
      </c>
      <c r="D108" s="24">
        <v>45077</v>
      </c>
      <c r="E108" s="45">
        <v>14849725</v>
      </c>
      <c r="F108" s="37">
        <v>11667641</v>
      </c>
      <c r="G108" s="43">
        <f t="shared" si="2"/>
        <v>0.78571428090419182</v>
      </c>
      <c r="H108" s="37">
        <f t="shared" si="3"/>
        <v>3182084</v>
      </c>
    </row>
    <row r="109" spans="1:8" ht="67.5" x14ac:dyDescent="0.25">
      <c r="A109" s="11" t="s">
        <v>154</v>
      </c>
      <c r="B109" s="16" t="s">
        <v>314</v>
      </c>
      <c r="C109" s="21">
        <v>44937</v>
      </c>
      <c r="D109" s="24">
        <v>45291</v>
      </c>
      <c r="E109" s="45">
        <v>74184063</v>
      </c>
      <c r="F109" s="37">
        <v>23314991</v>
      </c>
      <c r="G109" s="43">
        <f t="shared" si="2"/>
        <v>0.31428571120457505</v>
      </c>
      <c r="H109" s="37">
        <f t="shared" si="3"/>
        <v>50869072</v>
      </c>
    </row>
    <row r="110" spans="1:8" ht="54" x14ac:dyDescent="0.25">
      <c r="A110" s="11" t="s">
        <v>68</v>
      </c>
      <c r="B110" s="16" t="s">
        <v>259</v>
      </c>
      <c r="C110" s="21">
        <v>44937</v>
      </c>
      <c r="D110" s="24">
        <v>45077</v>
      </c>
      <c r="E110" s="45">
        <v>14849725</v>
      </c>
      <c r="F110" s="37">
        <v>11667641</v>
      </c>
      <c r="G110" s="43">
        <f t="shared" si="2"/>
        <v>0.78571428090419182</v>
      </c>
      <c r="H110" s="37">
        <f t="shared" si="3"/>
        <v>3182084</v>
      </c>
    </row>
    <row r="111" spans="1:8" ht="54" x14ac:dyDescent="0.25">
      <c r="A111" s="11" t="s">
        <v>115</v>
      </c>
      <c r="B111" s="16" t="s">
        <v>259</v>
      </c>
      <c r="C111" s="21">
        <v>44937</v>
      </c>
      <c r="D111" s="24">
        <v>45077</v>
      </c>
      <c r="E111" s="45">
        <v>14849725</v>
      </c>
      <c r="F111" s="37">
        <v>11667641</v>
      </c>
      <c r="G111" s="43">
        <f t="shared" si="2"/>
        <v>0.78571428090419182</v>
      </c>
      <c r="H111" s="37">
        <f t="shared" si="3"/>
        <v>3182084</v>
      </c>
    </row>
    <row r="112" spans="1:8" ht="54" x14ac:dyDescent="0.25">
      <c r="A112" s="11" t="s">
        <v>116</v>
      </c>
      <c r="B112" s="16" t="s">
        <v>259</v>
      </c>
      <c r="C112" s="21">
        <v>44937</v>
      </c>
      <c r="D112" s="24">
        <v>45077</v>
      </c>
      <c r="E112" s="45">
        <v>14849725</v>
      </c>
      <c r="F112" s="37">
        <v>11667641</v>
      </c>
      <c r="G112" s="43">
        <f t="shared" si="2"/>
        <v>0.78571428090419182</v>
      </c>
      <c r="H112" s="37">
        <f t="shared" si="3"/>
        <v>3182084</v>
      </c>
    </row>
    <row r="113" spans="1:8" ht="54" x14ac:dyDescent="0.25">
      <c r="A113" s="11" t="s">
        <v>117</v>
      </c>
      <c r="B113" s="16" t="s">
        <v>260</v>
      </c>
      <c r="C113" s="21">
        <v>44937</v>
      </c>
      <c r="D113" s="24">
        <v>45077</v>
      </c>
      <c r="E113" s="45">
        <v>26703670</v>
      </c>
      <c r="F113" s="37">
        <v>20981455</v>
      </c>
      <c r="G113" s="43">
        <f t="shared" si="2"/>
        <v>0.7857142857142857</v>
      </c>
      <c r="H113" s="37">
        <f t="shared" si="3"/>
        <v>5722215</v>
      </c>
    </row>
    <row r="114" spans="1:8" ht="54" x14ac:dyDescent="0.25">
      <c r="A114" s="11" t="s">
        <v>118</v>
      </c>
      <c r="B114" s="16" t="s">
        <v>260</v>
      </c>
      <c r="C114" s="21">
        <v>44937</v>
      </c>
      <c r="D114" s="24">
        <v>45077</v>
      </c>
      <c r="E114" s="45">
        <v>26703670</v>
      </c>
      <c r="F114" s="37">
        <v>20981455</v>
      </c>
      <c r="G114" s="43">
        <f t="shared" si="2"/>
        <v>0.7857142857142857</v>
      </c>
      <c r="H114" s="37">
        <f t="shared" si="3"/>
        <v>5722215</v>
      </c>
    </row>
    <row r="115" spans="1:8" ht="94.5" x14ac:dyDescent="0.25">
      <c r="A115" s="11" t="s">
        <v>119</v>
      </c>
      <c r="B115" s="16" t="s">
        <v>265</v>
      </c>
      <c r="C115" s="21">
        <v>44937</v>
      </c>
      <c r="D115" s="24">
        <v>45077</v>
      </c>
      <c r="E115" s="45">
        <v>11621526</v>
      </c>
      <c r="F115" s="37">
        <v>9131199</v>
      </c>
      <c r="G115" s="43">
        <f t="shared" si="2"/>
        <v>0.7857142857142857</v>
      </c>
      <c r="H115" s="37">
        <f t="shared" si="3"/>
        <v>2490327</v>
      </c>
    </row>
    <row r="116" spans="1:8" ht="94.5" x14ac:dyDescent="0.25">
      <c r="A116" s="11" t="s">
        <v>120</v>
      </c>
      <c r="B116" s="16" t="s">
        <v>265</v>
      </c>
      <c r="C116" s="21">
        <v>44937</v>
      </c>
      <c r="D116" s="24">
        <v>45077</v>
      </c>
      <c r="E116" s="45">
        <v>11621526</v>
      </c>
      <c r="F116" s="37">
        <v>9131199</v>
      </c>
      <c r="G116" s="43">
        <f t="shared" si="2"/>
        <v>0.7857142857142857</v>
      </c>
      <c r="H116" s="37">
        <f t="shared" si="3"/>
        <v>2490327</v>
      </c>
    </row>
    <row r="117" spans="1:8" ht="67.5" x14ac:dyDescent="0.25">
      <c r="A117" s="11" t="s">
        <v>56</v>
      </c>
      <c r="B117" s="48" t="s">
        <v>252</v>
      </c>
      <c r="C117" s="21">
        <v>44937</v>
      </c>
      <c r="D117" s="24">
        <v>45291</v>
      </c>
      <c r="E117" s="45">
        <v>89017635</v>
      </c>
      <c r="F117" s="37">
        <v>27976971</v>
      </c>
      <c r="G117" s="43">
        <f t="shared" si="2"/>
        <v>0.31428571428571428</v>
      </c>
      <c r="H117" s="37">
        <f t="shared" si="3"/>
        <v>61040664</v>
      </c>
    </row>
    <row r="118" spans="1:8" ht="67.5" x14ac:dyDescent="0.25">
      <c r="A118" s="11" t="s">
        <v>57</v>
      </c>
      <c r="B118" s="48" t="s">
        <v>253</v>
      </c>
      <c r="C118" s="21">
        <v>44937</v>
      </c>
      <c r="D118" s="24">
        <v>45291</v>
      </c>
      <c r="E118" s="45">
        <v>89017635</v>
      </c>
      <c r="F118" s="37">
        <v>27976971</v>
      </c>
      <c r="G118" s="43">
        <f t="shared" si="2"/>
        <v>0.31428571428571428</v>
      </c>
      <c r="H118" s="37">
        <f t="shared" si="3"/>
        <v>61040664</v>
      </c>
    </row>
    <row r="119" spans="1:8" ht="67.5" x14ac:dyDescent="0.25">
      <c r="A119" s="11" t="s">
        <v>123</v>
      </c>
      <c r="B119" s="48" t="s">
        <v>292</v>
      </c>
      <c r="C119" s="21">
        <v>44937</v>
      </c>
      <c r="D119" s="24">
        <v>45077</v>
      </c>
      <c r="E119" s="45">
        <v>20760441</v>
      </c>
      <c r="F119" s="37">
        <v>16311775</v>
      </c>
      <c r="G119" s="43">
        <f t="shared" si="2"/>
        <v>0.78571428227367612</v>
      </c>
      <c r="H119" s="37">
        <f t="shared" si="3"/>
        <v>4448666</v>
      </c>
    </row>
    <row r="120" spans="1:8" ht="81" x14ac:dyDescent="0.25">
      <c r="A120" s="11" t="s">
        <v>124</v>
      </c>
      <c r="B120" s="48" t="s">
        <v>293</v>
      </c>
      <c r="C120" s="21">
        <v>44937</v>
      </c>
      <c r="D120" s="24">
        <v>45077</v>
      </c>
      <c r="E120" s="45">
        <v>14849725</v>
      </c>
      <c r="F120" s="37">
        <v>11667641</v>
      </c>
      <c r="G120" s="43">
        <f t="shared" si="2"/>
        <v>0.78571428090419182</v>
      </c>
      <c r="H120" s="37">
        <f t="shared" si="3"/>
        <v>3182084</v>
      </c>
    </row>
    <row r="121" spans="1:8" ht="81" x14ac:dyDescent="0.25">
      <c r="A121" s="11" t="s">
        <v>126</v>
      </c>
      <c r="B121" s="48" t="s">
        <v>14</v>
      </c>
      <c r="C121" s="21">
        <v>44937</v>
      </c>
      <c r="D121" s="24">
        <v>45077</v>
      </c>
      <c r="E121" s="45">
        <v>11621526</v>
      </c>
      <c r="F121" s="37">
        <v>9131199</v>
      </c>
      <c r="G121" s="43">
        <f t="shared" si="2"/>
        <v>0.7857142857142857</v>
      </c>
      <c r="H121" s="37">
        <f t="shared" si="3"/>
        <v>2490327</v>
      </c>
    </row>
    <row r="122" spans="1:8" ht="81" x14ac:dyDescent="0.25">
      <c r="A122" s="11" t="s">
        <v>125</v>
      </c>
      <c r="B122" s="48" t="s">
        <v>24</v>
      </c>
      <c r="C122" s="21">
        <v>44937</v>
      </c>
      <c r="D122" s="24">
        <v>45291</v>
      </c>
      <c r="E122" s="45">
        <v>29053815</v>
      </c>
      <c r="F122" s="37">
        <v>9131199</v>
      </c>
      <c r="G122" s="43">
        <f t="shared" si="2"/>
        <v>0.31428571428571428</v>
      </c>
      <c r="H122" s="37">
        <f t="shared" si="3"/>
        <v>19922616</v>
      </c>
    </row>
    <row r="123" spans="1:8" ht="81" x14ac:dyDescent="0.25">
      <c r="A123" s="12" t="s">
        <v>107</v>
      </c>
      <c r="B123" s="47" t="s">
        <v>289</v>
      </c>
      <c r="C123" s="22">
        <v>44937</v>
      </c>
      <c r="D123" s="24">
        <v>45077</v>
      </c>
      <c r="E123" s="45">
        <v>20760441</v>
      </c>
      <c r="F123" s="37">
        <v>16311775</v>
      </c>
      <c r="G123" s="43">
        <f t="shared" si="2"/>
        <v>0.78571428227367612</v>
      </c>
      <c r="H123" s="37">
        <f t="shared" si="3"/>
        <v>4448666</v>
      </c>
    </row>
    <row r="124" spans="1:8" ht="81" x14ac:dyDescent="0.25">
      <c r="A124" s="11" t="s">
        <v>106</v>
      </c>
      <c r="B124" s="48" t="s">
        <v>22</v>
      </c>
      <c r="C124" s="21">
        <v>44937</v>
      </c>
      <c r="D124" s="24">
        <v>45077</v>
      </c>
      <c r="E124" s="45">
        <v>23740192</v>
      </c>
      <c r="F124" s="37">
        <v>18653008</v>
      </c>
      <c r="G124" s="43">
        <f t="shared" si="2"/>
        <v>0.7857142857142857</v>
      </c>
      <c r="H124" s="37">
        <f t="shared" si="3"/>
        <v>5087184</v>
      </c>
    </row>
    <row r="125" spans="1:8" ht="81" x14ac:dyDescent="0.25">
      <c r="A125" s="11" t="s">
        <v>104</v>
      </c>
      <c r="B125" s="48" t="s">
        <v>25</v>
      </c>
      <c r="C125" s="21">
        <v>44937</v>
      </c>
      <c r="D125" s="24">
        <v>45077</v>
      </c>
      <c r="E125" s="45">
        <v>26703670</v>
      </c>
      <c r="F125" s="37">
        <v>15259240</v>
      </c>
      <c r="G125" s="43">
        <f t="shared" si="2"/>
        <v>0.5714285714285714</v>
      </c>
      <c r="H125" s="37">
        <f t="shared" si="3"/>
        <v>11444430</v>
      </c>
    </row>
    <row r="126" spans="1:8" ht="67.5" x14ac:dyDescent="0.25">
      <c r="A126" s="11" t="s">
        <v>226</v>
      </c>
      <c r="B126" s="48" t="s">
        <v>348</v>
      </c>
      <c r="C126" s="21">
        <v>44937</v>
      </c>
      <c r="D126" s="24">
        <v>45077</v>
      </c>
      <c r="E126" s="45">
        <v>19369205</v>
      </c>
      <c r="F126" s="37">
        <v>15218661</v>
      </c>
      <c r="G126" s="43">
        <f t="shared" si="2"/>
        <v>0.78571428202654681</v>
      </c>
      <c r="H126" s="37">
        <f t="shared" si="3"/>
        <v>4150544</v>
      </c>
    </row>
    <row r="127" spans="1:8" ht="81" x14ac:dyDescent="0.25">
      <c r="A127" s="11" t="s">
        <v>105</v>
      </c>
      <c r="B127" s="48" t="s">
        <v>288</v>
      </c>
      <c r="C127" s="21">
        <v>44937</v>
      </c>
      <c r="D127" s="24">
        <v>45291</v>
      </c>
      <c r="E127" s="45">
        <v>59350480</v>
      </c>
      <c r="F127" s="37">
        <v>18653008</v>
      </c>
      <c r="G127" s="43">
        <f t="shared" si="2"/>
        <v>0.31428571428571428</v>
      </c>
      <c r="H127" s="37">
        <f t="shared" si="3"/>
        <v>40697472</v>
      </c>
    </row>
    <row r="128" spans="1:8" ht="121.5" x14ac:dyDescent="0.25">
      <c r="A128" s="11" t="s">
        <v>227</v>
      </c>
      <c r="B128" s="48" t="s">
        <v>349</v>
      </c>
      <c r="C128" s="21">
        <v>44937</v>
      </c>
      <c r="D128" s="24">
        <v>45291</v>
      </c>
      <c r="E128" s="45">
        <v>66759175</v>
      </c>
      <c r="F128" s="37">
        <v>20981455</v>
      </c>
      <c r="G128" s="43">
        <f t="shared" si="2"/>
        <v>0.31428571428571428</v>
      </c>
      <c r="H128" s="37">
        <f t="shared" si="3"/>
        <v>45777720</v>
      </c>
    </row>
    <row r="129" spans="1:8" ht="108" x14ac:dyDescent="0.25">
      <c r="A129" s="11" t="s">
        <v>103</v>
      </c>
      <c r="B129" s="48" t="s">
        <v>287</v>
      </c>
      <c r="C129" s="21">
        <v>44937</v>
      </c>
      <c r="D129" s="24">
        <v>45077</v>
      </c>
      <c r="E129" s="45">
        <v>14849725</v>
      </c>
      <c r="F129" s="37">
        <v>11667641</v>
      </c>
      <c r="G129" s="43">
        <f t="shared" si="2"/>
        <v>0.78571428090419182</v>
      </c>
      <c r="H129" s="37">
        <f t="shared" si="3"/>
        <v>3182084</v>
      </c>
    </row>
    <row r="130" spans="1:8" ht="54" x14ac:dyDescent="0.25">
      <c r="A130" s="11" t="s">
        <v>102</v>
      </c>
      <c r="B130" s="48" t="s">
        <v>27</v>
      </c>
      <c r="C130" s="21">
        <v>44937</v>
      </c>
      <c r="D130" s="24">
        <v>45077</v>
      </c>
      <c r="E130" s="45">
        <v>29673625</v>
      </c>
      <c r="F130" s="37">
        <v>19075902</v>
      </c>
      <c r="G130" s="43">
        <f t="shared" si="2"/>
        <v>0.64285715007856303</v>
      </c>
      <c r="H130" s="37">
        <f t="shared" si="3"/>
        <v>10597723</v>
      </c>
    </row>
    <row r="131" spans="1:8" ht="81" x14ac:dyDescent="0.25">
      <c r="A131" s="11" t="s">
        <v>74</v>
      </c>
      <c r="B131" s="48" t="s">
        <v>23</v>
      </c>
      <c r="C131" s="21">
        <v>44937</v>
      </c>
      <c r="D131" s="24">
        <v>45291</v>
      </c>
      <c r="E131" s="45">
        <v>51901103</v>
      </c>
      <c r="F131" s="37">
        <v>16311775</v>
      </c>
      <c r="G131" s="43">
        <f t="shared" ref="G131:G194" si="4">F131/E131</f>
        <v>0.3142857098817341</v>
      </c>
      <c r="H131" s="37">
        <f t="shared" ref="H131:H194" si="5">+E131-F131</f>
        <v>35589328</v>
      </c>
    </row>
    <row r="132" spans="1:8" ht="81" x14ac:dyDescent="0.25">
      <c r="A132" s="11" t="s">
        <v>100</v>
      </c>
      <c r="B132" s="48" t="s">
        <v>18</v>
      </c>
      <c r="C132" s="21">
        <v>44937</v>
      </c>
      <c r="D132" s="24">
        <v>45077</v>
      </c>
      <c r="E132" s="45">
        <v>26703670</v>
      </c>
      <c r="F132" s="37">
        <v>20981455</v>
      </c>
      <c r="G132" s="43">
        <f t="shared" si="4"/>
        <v>0.7857142857142857</v>
      </c>
      <c r="H132" s="37">
        <f t="shared" si="5"/>
        <v>5722215</v>
      </c>
    </row>
    <row r="133" spans="1:8" ht="67.5" x14ac:dyDescent="0.25">
      <c r="A133" s="11" t="s">
        <v>101</v>
      </c>
      <c r="B133" s="48" t="s">
        <v>19</v>
      </c>
      <c r="C133" s="21">
        <v>44937</v>
      </c>
      <c r="D133" s="24">
        <v>45291</v>
      </c>
      <c r="E133" s="45">
        <v>29053815</v>
      </c>
      <c r="F133" s="37">
        <v>9131199</v>
      </c>
      <c r="G133" s="43">
        <f t="shared" si="4"/>
        <v>0.31428571428571428</v>
      </c>
      <c r="H133" s="37">
        <f t="shared" si="5"/>
        <v>19922616</v>
      </c>
    </row>
    <row r="134" spans="1:8" ht="40.5" x14ac:dyDescent="0.25">
      <c r="A134" s="11" t="s">
        <v>127</v>
      </c>
      <c r="B134" s="16" t="s">
        <v>10</v>
      </c>
      <c r="C134" s="21">
        <v>44937</v>
      </c>
      <c r="D134" s="24">
        <v>45077</v>
      </c>
      <c r="E134" s="45">
        <v>11621526</v>
      </c>
      <c r="F134" s="37">
        <v>9131199</v>
      </c>
      <c r="G134" s="43">
        <f t="shared" si="4"/>
        <v>0.7857142857142857</v>
      </c>
      <c r="H134" s="37">
        <f t="shared" si="5"/>
        <v>2490327</v>
      </c>
    </row>
    <row r="135" spans="1:8" ht="40.5" x14ac:dyDescent="0.25">
      <c r="A135" s="11" t="s">
        <v>152</v>
      </c>
      <c r="B135" s="48" t="s">
        <v>312</v>
      </c>
      <c r="C135" s="21">
        <v>44938</v>
      </c>
      <c r="D135" s="49">
        <v>45077</v>
      </c>
      <c r="E135" s="45">
        <v>11538515</v>
      </c>
      <c r="F135" s="37">
        <v>9048188</v>
      </c>
      <c r="G135" s="43">
        <f t="shared" si="4"/>
        <v>0.78417266000000863</v>
      </c>
      <c r="H135" s="37">
        <f t="shared" si="5"/>
        <v>2490327</v>
      </c>
    </row>
    <row r="136" spans="1:8" ht="67.5" x14ac:dyDescent="0.25">
      <c r="A136" s="11" t="s">
        <v>131</v>
      </c>
      <c r="B136" s="16" t="s">
        <v>294</v>
      </c>
      <c r="C136" s="21">
        <v>44938</v>
      </c>
      <c r="D136" s="24">
        <v>45077</v>
      </c>
      <c r="E136" s="45">
        <v>32407197</v>
      </c>
      <c r="F136" s="37">
        <v>25412838</v>
      </c>
      <c r="G136" s="43">
        <f t="shared" si="4"/>
        <v>0.78417266386846107</v>
      </c>
      <c r="H136" s="37">
        <f t="shared" si="5"/>
        <v>6994359</v>
      </c>
    </row>
    <row r="137" spans="1:8" ht="67.5" x14ac:dyDescent="0.25">
      <c r="A137" s="11" t="s">
        <v>210</v>
      </c>
      <c r="B137" s="16" t="s">
        <v>335</v>
      </c>
      <c r="C137" s="21">
        <v>44943</v>
      </c>
      <c r="D137" s="24">
        <v>45077</v>
      </c>
      <c r="E137" s="45">
        <v>11123461</v>
      </c>
      <c r="F137" s="37">
        <v>8633134</v>
      </c>
      <c r="G137" s="43">
        <f t="shared" si="4"/>
        <v>0.77611941103582782</v>
      </c>
      <c r="H137" s="37">
        <f t="shared" si="5"/>
        <v>2490327</v>
      </c>
    </row>
    <row r="138" spans="1:8" ht="67.5" x14ac:dyDescent="0.25">
      <c r="A138" s="11" t="s">
        <v>211</v>
      </c>
      <c r="B138" s="16" t="s">
        <v>335</v>
      </c>
      <c r="C138" s="21">
        <v>44943</v>
      </c>
      <c r="D138" s="24">
        <v>45077</v>
      </c>
      <c r="E138" s="45">
        <v>11123461</v>
      </c>
      <c r="F138" s="37">
        <v>8633134</v>
      </c>
      <c r="G138" s="43">
        <f t="shared" si="4"/>
        <v>0.77611941103582782</v>
      </c>
      <c r="H138" s="37">
        <f t="shared" si="5"/>
        <v>2490327</v>
      </c>
    </row>
    <row r="139" spans="1:8" ht="67.5" x14ac:dyDescent="0.25">
      <c r="A139" s="11" t="s">
        <v>209</v>
      </c>
      <c r="B139" s="16" t="s">
        <v>334</v>
      </c>
      <c r="C139" s="21">
        <v>44943</v>
      </c>
      <c r="D139" s="24">
        <v>45077</v>
      </c>
      <c r="E139" s="45">
        <v>11123461</v>
      </c>
      <c r="F139" s="37">
        <v>8633134</v>
      </c>
      <c r="G139" s="43">
        <f t="shared" si="4"/>
        <v>0.77611941103582782</v>
      </c>
      <c r="H139" s="37">
        <f t="shared" si="5"/>
        <v>2490327</v>
      </c>
    </row>
    <row r="140" spans="1:8" ht="40.5" x14ac:dyDescent="0.25">
      <c r="A140" s="11" t="s">
        <v>214</v>
      </c>
      <c r="B140" s="16" t="s">
        <v>21</v>
      </c>
      <c r="C140" s="21">
        <v>44943</v>
      </c>
      <c r="D140" s="33">
        <v>45291</v>
      </c>
      <c r="E140" s="45">
        <v>51011370</v>
      </c>
      <c r="F140" s="37">
        <v>8749043</v>
      </c>
      <c r="G140" s="43">
        <f t="shared" si="4"/>
        <v>0.17151162574147685</v>
      </c>
      <c r="H140" s="37">
        <f t="shared" si="5"/>
        <v>42262327</v>
      </c>
    </row>
    <row r="141" spans="1:8" ht="40.5" x14ac:dyDescent="0.25">
      <c r="A141" s="11" t="s">
        <v>213</v>
      </c>
      <c r="B141" s="16" t="s">
        <v>337</v>
      </c>
      <c r="C141" s="21">
        <v>44943</v>
      </c>
      <c r="D141" s="33">
        <v>45077</v>
      </c>
      <c r="E141" s="45">
        <v>14213309</v>
      </c>
      <c r="F141" s="37">
        <v>11031225</v>
      </c>
      <c r="G141" s="43">
        <f t="shared" si="4"/>
        <v>0.77611941033576348</v>
      </c>
      <c r="H141" s="37">
        <f t="shared" si="5"/>
        <v>3182084</v>
      </c>
    </row>
    <row r="142" spans="1:8" ht="40.5" x14ac:dyDescent="0.25">
      <c r="A142" s="11" t="s">
        <v>212</v>
      </c>
      <c r="B142" s="48" t="s">
        <v>336</v>
      </c>
      <c r="C142" s="21">
        <v>44943</v>
      </c>
      <c r="D142" s="33">
        <v>45077</v>
      </c>
      <c r="E142" s="45">
        <v>25559227</v>
      </c>
      <c r="F142" s="37">
        <v>19837012</v>
      </c>
      <c r="G142" s="43">
        <f t="shared" si="4"/>
        <v>0.77611940298507465</v>
      </c>
      <c r="H142" s="37">
        <f t="shared" si="5"/>
        <v>5722215</v>
      </c>
    </row>
    <row r="143" spans="1:8" ht="54" x14ac:dyDescent="0.25">
      <c r="A143" s="11" t="s">
        <v>198</v>
      </c>
      <c r="B143" s="48" t="s">
        <v>328</v>
      </c>
      <c r="C143" s="21">
        <v>44943</v>
      </c>
      <c r="D143" s="33">
        <v>45077</v>
      </c>
      <c r="E143" s="45">
        <v>8911000</v>
      </c>
      <c r="F143" s="37">
        <v>6916000</v>
      </c>
      <c r="G143" s="43">
        <f t="shared" si="4"/>
        <v>0.77611940298507465</v>
      </c>
      <c r="H143" s="37">
        <f t="shared" si="5"/>
        <v>1995000</v>
      </c>
    </row>
    <row r="144" spans="1:8" ht="54" x14ac:dyDescent="0.25">
      <c r="A144" s="11" t="s">
        <v>222</v>
      </c>
      <c r="B144" s="48" t="s">
        <v>344</v>
      </c>
      <c r="C144" s="21">
        <v>44943</v>
      </c>
      <c r="D144" s="33">
        <v>45291</v>
      </c>
      <c r="E144" s="45">
        <v>47592905</v>
      </c>
      <c r="F144" s="37">
        <v>14388553</v>
      </c>
      <c r="G144" s="43">
        <f t="shared" si="4"/>
        <v>0.30232558823631378</v>
      </c>
      <c r="H144" s="37">
        <f t="shared" si="5"/>
        <v>33204352</v>
      </c>
    </row>
    <row r="145" spans="1:8" ht="40.5" x14ac:dyDescent="0.25">
      <c r="A145" s="11" t="s">
        <v>199</v>
      </c>
      <c r="B145" s="16" t="s">
        <v>10</v>
      </c>
      <c r="C145" s="21">
        <v>44943</v>
      </c>
      <c r="D145" s="24">
        <v>45077</v>
      </c>
      <c r="E145" s="45">
        <v>18539097</v>
      </c>
      <c r="F145" s="37">
        <v>14388553</v>
      </c>
      <c r="G145" s="43">
        <f t="shared" si="4"/>
        <v>0.77611940862060325</v>
      </c>
      <c r="H145" s="37">
        <f t="shared" si="5"/>
        <v>4150544</v>
      </c>
    </row>
    <row r="146" spans="1:8" ht="40.5" x14ac:dyDescent="0.25">
      <c r="A146" s="11" t="s">
        <v>200</v>
      </c>
      <c r="B146" s="16" t="s">
        <v>10</v>
      </c>
      <c r="C146" s="21">
        <v>44943</v>
      </c>
      <c r="D146" s="33">
        <v>44985</v>
      </c>
      <c r="E146" s="45">
        <v>28555750</v>
      </c>
      <c r="F146" s="37">
        <v>3652480</v>
      </c>
      <c r="G146" s="43">
        <f t="shared" si="4"/>
        <v>0.1279069889601919</v>
      </c>
      <c r="H146" s="37">
        <f t="shared" si="5"/>
        <v>24903270</v>
      </c>
    </row>
    <row r="147" spans="1:8" ht="40.5" x14ac:dyDescent="0.25">
      <c r="A147" s="11" t="s">
        <v>201</v>
      </c>
      <c r="B147" s="16" t="s">
        <v>10</v>
      </c>
      <c r="C147" s="21">
        <v>44943</v>
      </c>
      <c r="D147" s="24">
        <v>45077</v>
      </c>
      <c r="E147" s="45">
        <v>11123461</v>
      </c>
      <c r="F147" s="37">
        <v>8633134</v>
      </c>
      <c r="G147" s="43">
        <f t="shared" si="4"/>
        <v>0.77611941103582782</v>
      </c>
      <c r="H147" s="37">
        <f t="shared" si="5"/>
        <v>2490327</v>
      </c>
    </row>
    <row r="148" spans="1:8" ht="67.5" x14ac:dyDescent="0.25">
      <c r="A148" s="11" t="s">
        <v>202</v>
      </c>
      <c r="B148" s="16" t="s">
        <v>16</v>
      </c>
      <c r="C148" s="21">
        <v>44943</v>
      </c>
      <c r="D148" s="24">
        <v>45077</v>
      </c>
      <c r="E148" s="45">
        <v>25559227</v>
      </c>
      <c r="F148" s="37">
        <v>19837012</v>
      </c>
      <c r="G148" s="43">
        <f t="shared" si="4"/>
        <v>0.77611940298507465</v>
      </c>
      <c r="H148" s="37">
        <f t="shared" si="5"/>
        <v>5722215</v>
      </c>
    </row>
    <row r="149" spans="1:8" ht="81" x14ac:dyDescent="0.25">
      <c r="A149" s="11" t="s">
        <v>195</v>
      </c>
      <c r="B149" s="48" t="s">
        <v>14</v>
      </c>
      <c r="C149" s="21">
        <v>44943</v>
      </c>
      <c r="D149" s="53">
        <v>45077</v>
      </c>
      <c r="E149" s="45">
        <v>11123461</v>
      </c>
      <c r="F149" s="37">
        <v>8633134</v>
      </c>
      <c r="G149" s="43">
        <f t="shared" si="4"/>
        <v>0.77611941103582782</v>
      </c>
      <c r="H149" s="37">
        <f t="shared" si="5"/>
        <v>2490327</v>
      </c>
    </row>
    <row r="150" spans="1:8" ht="81" x14ac:dyDescent="0.25">
      <c r="A150" s="11" t="s">
        <v>203</v>
      </c>
      <c r="B150" s="48" t="s">
        <v>329</v>
      </c>
      <c r="C150" s="21">
        <v>44943</v>
      </c>
      <c r="D150" s="24">
        <v>45077</v>
      </c>
      <c r="E150" s="45">
        <v>31241470</v>
      </c>
      <c r="F150" s="37">
        <v>24247111</v>
      </c>
      <c r="G150" s="43">
        <f t="shared" si="4"/>
        <v>0.77611940155184755</v>
      </c>
      <c r="H150" s="37">
        <f t="shared" si="5"/>
        <v>6994359</v>
      </c>
    </row>
    <row r="151" spans="1:8" ht="54" x14ac:dyDescent="0.25">
      <c r="A151" s="11" t="s">
        <v>174</v>
      </c>
      <c r="B151" s="16" t="s">
        <v>326</v>
      </c>
      <c r="C151" s="21">
        <v>44943</v>
      </c>
      <c r="D151" s="24">
        <v>45077</v>
      </c>
      <c r="E151" s="45">
        <v>18539097</v>
      </c>
      <c r="F151" s="37">
        <v>14388553</v>
      </c>
      <c r="G151" s="43">
        <f t="shared" si="4"/>
        <v>0.77611940862060325</v>
      </c>
      <c r="H151" s="37">
        <f t="shared" si="5"/>
        <v>4150544</v>
      </c>
    </row>
    <row r="152" spans="1:8" ht="81" x14ac:dyDescent="0.25">
      <c r="A152" s="11" t="s">
        <v>204</v>
      </c>
      <c r="B152" s="48" t="s">
        <v>330</v>
      </c>
      <c r="C152" s="21">
        <v>44943</v>
      </c>
      <c r="D152" s="24">
        <v>45077</v>
      </c>
      <c r="E152" s="45">
        <v>22722755</v>
      </c>
      <c r="F152" s="37">
        <v>17635571</v>
      </c>
      <c r="G152" s="43">
        <f t="shared" si="4"/>
        <v>0.77611940101453369</v>
      </c>
      <c r="H152" s="37">
        <f t="shared" si="5"/>
        <v>5087184</v>
      </c>
    </row>
    <row r="153" spans="1:8" ht="67.5" x14ac:dyDescent="0.25">
      <c r="A153" s="11" t="s">
        <v>205</v>
      </c>
      <c r="B153" s="48" t="s">
        <v>331</v>
      </c>
      <c r="C153" s="21">
        <v>44943</v>
      </c>
      <c r="D153" s="24">
        <v>45077</v>
      </c>
      <c r="E153" s="45">
        <v>19870708</v>
      </c>
      <c r="F153" s="37">
        <v>8452465</v>
      </c>
      <c r="G153" s="43">
        <f t="shared" si="4"/>
        <v>0.42537311705249758</v>
      </c>
      <c r="H153" s="37">
        <f t="shared" si="5"/>
        <v>11418243</v>
      </c>
    </row>
    <row r="154" spans="1:8" ht="27" x14ac:dyDescent="0.25">
      <c r="A154" s="11" t="s">
        <v>175</v>
      </c>
      <c r="B154" s="16" t="s">
        <v>257</v>
      </c>
      <c r="C154" s="21">
        <v>44943</v>
      </c>
      <c r="D154" s="24">
        <v>45077</v>
      </c>
      <c r="E154" s="45">
        <v>18539097</v>
      </c>
      <c r="F154" s="37">
        <v>14388553</v>
      </c>
      <c r="G154" s="43">
        <f t="shared" si="4"/>
        <v>0.77611940862060325</v>
      </c>
      <c r="H154" s="37">
        <f t="shared" si="5"/>
        <v>4150544</v>
      </c>
    </row>
    <row r="155" spans="1:8" ht="81" x14ac:dyDescent="0.25">
      <c r="A155" s="11" t="s">
        <v>193</v>
      </c>
      <c r="B155" s="16" t="s">
        <v>14</v>
      </c>
      <c r="C155" s="21">
        <v>44943</v>
      </c>
      <c r="D155" s="53">
        <v>45077</v>
      </c>
      <c r="E155" s="54">
        <v>11123461</v>
      </c>
      <c r="F155" s="37">
        <v>8633134</v>
      </c>
      <c r="G155" s="43">
        <f t="shared" si="4"/>
        <v>0.77611941103582782</v>
      </c>
      <c r="H155" s="37">
        <f t="shared" si="5"/>
        <v>2490327</v>
      </c>
    </row>
    <row r="156" spans="1:8" ht="67.5" x14ac:dyDescent="0.25">
      <c r="A156" s="11" t="s">
        <v>206</v>
      </c>
      <c r="B156" s="48" t="s">
        <v>332</v>
      </c>
      <c r="C156" s="21">
        <v>44943</v>
      </c>
      <c r="D156" s="24">
        <v>45077</v>
      </c>
      <c r="E156" s="54">
        <v>28401899</v>
      </c>
      <c r="F156" s="37">
        <v>22043265</v>
      </c>
      <c r="G156" s="43">
        <f t="shared" si="4"/>
        <v>0.77611940666361778</v>
      </c>
      <c r="H156" s="37">
        <f t="shared" si="5"/>
        <v>6358634</v>
      </c>
    </row>
    <row r="157" spans="1:8" ht="27" x14ac:dyDescent="0.25">
      <c r="A157" s="11" t="s">
        <v>176</v>
      </c>
      <c r="B157" s="16" t="s">
        <v>257</v>
      </c>
      <c r="C157" s="21">
        <v>44943</v>
      </c>
      <c r="D157" s="24">
        <v>45077</v>
      </c>
      <c r="E157" s="45">
        <v>18539097</v>
      </c>
      <c r="F157" s="37">
        <v>14388553</v>
      </c>
      <c r="G157" s="43">
        <f t="shared" si="4"/>
        <v>0.77611940862060325</v>
      </c>
      <c r="H157" s="37">
        <f t="shared" si="5"/>
        <v>4150544</v>
      </c>
    </row>
    <row r="158" spans="1:8" ht="67.5" x14ac:dyDescent="0.25">
      <c r="A158" s="11" t="s">
        <v>207</v>
      </c>
      <c r="B158" s="48" t="s">
        <v>17</v>
      </c>
      <c r="C158" s="21">
        <v>44943</v>
      </c>
      <c r="D158" s="24">
        <v>45077</v>
      </c>
      <c r="E158" s="45">
        <v>19870708</v>
      </c>
      <c r="F158" s="37">
        <v>15422042</v>
      </c>
      <c r="G158" s="43">
        <f t="shared" si="4"/>
        <v>0.77611940148282588</v>
      </c>
      <c r="H158" s="37">
        <f t="shared" si="5"/>
        <v>4448666</v>
      </c>
    </row>
    <row r="159" spans="1:8" ht="54" x14ac:dyDescent="0.25">
      <c r="A159" s="11" t="s">
        <v>218</v>
      </c>
      <c r="B159" s="48" t="s">
        <v>341</v>
      </c>
      <c r="C159" s="21">
        <v>44943</v>
      </c>
      <c r="D159" s="24">
        <v>45077</v>
      </c>
      <c r="E159" s="45">
        <v>14213309</v>
      </c>
      <c r="F159" s="37">
        <v>11031225</v>
      </c>
      <c r="G159" s="43">
        <f t="shared" si="4"/>
        <v>0.77611941033576348</v>
      </c>
      <c r="H159" s="37">
        <f t="shared" si="5"/>
        <v>3182084</v>
      </c>
    </row>
    <row r="160" spans="1:8" ht="54" x14ac:dyDescent="0.25">
      <c r="A160" s="11" t="s">
        <v>177</v>
      </c>
      <c r="B160" s="16" t="s">
        <v>258</v>
      </c>
      <c r="C160" s="21">
        <v>44943</v>
      </c>
      <c r="D160" s="24">
        <v>45077</v>
      </c>
      <c r="E160" s="45">
        <v>19870708</v>
      </c>
      <c r="F160" s="37">
        <v>15422042</v>
      </c>
      <c r="G160" s="43">
        <f t="shared" si="4"/>
        <v>0.77611940148282588</v>
      </c>
      <c r="H160" s="37">
        <f t="shared" si="5"/>
        <v>4448666</v>
      </c>
    </row>
    <row r="161" spans="1:8" ht="67.5" x14ac:dyDescent="0.25">
      <c r="A161" s="11" t="s">
        <v>219</v>
      </c>
      <c r="B161" s="48" t="s">
        <v>316</v>
      </c>
      <c r="C161" s="21">
        <v>44943</v>
      </c>
      <c r="D161" s="24">
        <v>45291</v>
      </c>
      <c r="E161" s="45">
        <v>80201983</v>
      </c>
      <c r="F161" s="37">
        <v>24247111</v>
      </c>
      <c r="G161" s="43">
        <f t="shared" si="4"/>
        <v>0.3023255796555554</v>
      </c>
      <c r="H161" s="37">
        <f t="shared" si="5"/>
        <v>55954872</v>
      </c>
    </row>
    <row r="162" spans="1:8" ht="67.5" x14ac:dyDescent="0.25">
      <c r="A162" s="11" t="s">
        <v>215</v>
      </c>
      <c r="B162" s="48" t="s">
        <v>338</v>
      </c>
      <c r="C162" s="21">
        <v>44943</v>
      </c>
      <c r="D162" s="24">
        <v>45077</v>
      </c>
      <c r="E162" s="45">
        <v>25559227</v>
      </c>
      <c r="F162" s="37">
        <v>19837012</v>
      </c>
      <c r="G162" s="43">
        <f t="shared" si="4"/>
        <v>0.77611940298507465</v>
      </c>
      <c r="H162" s="37">
        <f t="shared" si="5"/>
        <v>5722215</v>
      </c>
    </row>
    <row r="163" spans="1:8" ht="67.5" x14ac:dyDescent="0.25">
      <c r="A163" s="11" t="s">
        <v>216</v>
      </c>
      <c r="B163" s="48" t="s">
        <v>339</v>
      </c>
      <c r="C163" s="21">
        <v>44943</v>
      </c>
      <c r="D163" s="24">
        <v>45077</v>
      </c>
      <c r="E163" s="45">
        <v>18539097</v>
      </c>
      <c r="F163" s="37">
        <v>14388553</v>
      </c>
      <c r="G163" s="43">
        <f t="shared" si="4"/>
        <v>0.77611940862060325</v>
      </c>
      <c r="H163" s="37">
        <f t="shared" si="5"/>
        <v>4150544</v>
      </c>
    </row>
    <row r="164" spans="1:8" ht="81" x14ac:dyDescent="0.25">
      <c r="A164" s="11" t="s">
        <v>194</v>
      </c>
      <c r="B164" s="48" t="s">
        <v>14</v>
      </c>
      <c r="C164" s="21">
        <v>44943</v>
      </c>
      <c r="D164" s="53">
        <v>45077</v>
      </c>
      <c r="E164" s="45">
        <v>11123461</v>
      </c>
      <c r="F164" s="37">
        <v>8633134</v>
      </c>
      <c r="G164" s="43">
        <f t="shared" si="4"/>
        <v>0.77611941103582782</v>
      </c>
      <c r="H164" s="37">
        <f t="shared" si="5"/>
        <v>2490327</v>
      </c>
    </row>
    <row r="165" spans="1:8" ht="54" x14ac:dyDescent="0.25">
      <c r="A165" s="11" t="s">
        <v>179</v>
      </c>
      <c r="B165" s="16" t="s">
        <v>259</v>
      </c>
      <c r="C165" s="21">
        <v>44943</v>
      </c>
      <c r="D165" s="24">
        <v>45077</v>
      </c>
      <c r="E165" s="45">
        <v>14213309</v>
      </c>
      <c r="F165" s="37">
        <v>7849141</v>
      </c>
      <c r="G165" s="43">
        <f t="shared" si="4"/>
        <v>0.55223882067152696</v>
      </c>
      <c r="H165" s="37">
        <f t="shared" si="5"/>
        <v>6364168</v>
      </c>
    </row>
    <row r="166" spans="1:8" ht="54" x14ac:dyDescent="0.25">
      <c r="A166" s="11" t="s">
        <v>180</v>
      </c>
      <c r="B166" s="16" t="s">
        <v>260</v>
      </c>
      <c r="C166" s="21">
        <v>44943</v>
      </c>
      <c r="D166" s="24">
        <v>45077</v>
      </c>
      <c r="E166" s="45">
        <v>25559227</v>
      </c>
      <c r="F166" s="37">
        <v>19837012</v>
      </c>
      <c r="G166" s="43">
        <f t="shared" si="4"/>
        <v>0.77611940298507465</v>
      </c>
      <c r="H166" s="37">
        <f t="shared" si="5"/>
        <v>5722215</v>
      </c>
    </row>
    <row r="167" spans="1:8" ht="67.5" x14ac:dyDescent="0.25">
      <c r="A167" s="11" t="s">
        <v>217</v>
      </c>
      <c r="B167" s="48" t="s">
        <v>340</v>
      </c>
      <c r="C167" s="21">
        <v>44943</v>
      </c>
      <c r="D167" s="24">
        <v>45077</v>
      </c>
      <c r="E167" s="45">
        <v>18539097</v>
      </c>
      <c r="F167" s="37">
        <v>14388553</v>
      </c>
      <c r="G167" s="43">
        <f t="shared" si="4"/>
        <v>0.77611940862060325</v>
      </c>
      <c r="H167" s="37">
        <f t="shared" si="5"/>
        <v>4150544</v>
      </c>
    </row>
    <row r="168" spans="1:8" ht="94.5" x14ac:dyDescent="0.25">
      <c r="A168" s="11" t="s">
        <v>178</v>
      </c>
      <c r="B168" s="16" t="s">
        <v>265</v>
      </c>
      <c r="C168" s="21">
        <v>44943</v>
      </c>
      <c r="D168" s="24">
        <v>45077</v>
      </c>
      <c r="E168" s="45">
        <v>11123461</v>
      </c>
      <c r="F168" s="37">
        <v>8633134</v>
      </c>
      <c r="G168" s="43">
        <f t="shared" si="4"/>
        <v>0.77611941103582782</v>
      </c>
      <c r="H168" s="37">
        <f t="shared" si="5"/>
        <v>2490327</v>
      </c>
    </row>
    <row r="169" spans="1:8" ht="94.5" x14ac:dyDescent="0.25">
      <c r="A169" s="11" t="s">
        <v>181</v>
      </c>
      <c r="B169" s="16" t="s">
        <v>265</v>
      </c>
      <c r="C169" s="21">
        <v>44943</v>
      </c>
      <c r="D169" s="24">
        <v>45077</v>
      </c>
      <c r="E169" s="45">
        <v>11123461</v>
      </c>
      <c r="F169" s="37">
        <v>8633134</v>
      </c>
      <c r="G169" s="43">
        <f t="shared" si="4"/>
        <v>0.77611941103582782</v>
      </c>
      <c r="H169" s="37">
        <f t="shared" si="5"/>
        <v>2490327</v>
      </c>
    </row>
    <row r="170" spans="1:8" ht="94.5" x14ac:dyDescent="0.25">
      <c r="A170" s="11" t="s">
        <v>182</v>
      </c>
      <c r="B170" s="16" t="s">
        <v>265</v>
      </c>
      <c r="C170" s="21">
        <v>44943</v>
      </c>
      <c r="D170" s="24">
        <v>45077</v>
      </c>
      <c r="E170" s="45">
        <v>11123461</v>
      </c>
      <c r="F170" s="37">
        <v>8633134</v>
      </c>
      <c r="G170" s="43">
        <f t="shared" si="4"/>
        <v>0.77611941103582782</v>
      </c>
      <c r="H170" s="37">
        <f t="shared" si="5"/>
        <v>2490327</v>
      </c>
    </row>
    <row r="171" spans="1:8" ht="94.5" x14ac:dyDescent="0.25">
      <c r="A171" s="11" t="s">
        <v>183</v>
      </c>
      <c r="B171" s="16" t="s">
        <v>265</v>
      </c>
      <c r="C171" s="21">
        <v>44943</v>
      </c>
      <c r="D171" s="24">
        <v>45077</v>
      </c>
      <c r="E171" s="45">
        <v>11123461</v>
      </c>
      <c r="F171" s="37">
        <v>8633134</v>
      </c>
      <c r="G171" s="43">
        <f t="shared" si="4"/>
        <v>0.77611941103582782</v>
      </c>
      <c r="H171" s="37">
        <f t="shared" si="5"/>
        <v>2490327</v>
      </c>
    </row>
    <row r="172" spans="1:8" ht="94.5" x14ac:dyDescent="0.25">
      <c r="A172" s="11" t="s">
        <v>184</v>
      </c>
      <c r="B172" s="16" t="s">
        <v>265</v>
      </c>
      <c r="C172" s="21">
        <v>44943</v>
      </c>
      <c r="D172" s="24">
        <v>45077</v>
      </c>
      <c r="E172" s="45">
        <v>11123461</v>
      </c>
      <c r="F172" s="37">
        <v>8633134</v>
      </c>
      <c r="G172" s="43">
        <f t="shared" si="4"/>
        <v>0.77611941103582782</v>
      </c>
      <c r="H172" s="37">
        <f t="shared" si="5"/>
        <v>2490327</v>
      </c>
    </row>
    <row r="173" spans="1:8" ht="94.5" x14ac:dyDescent="0.25">
      <c r="A173" s="11" t="s">
        <v>185</v>
      </c>
      <c r="B173" s="16" t="s">
        <v>265</v>
      </c>
      <c r="C173" s="21">
        <v>44943</v>
      </c>
      <c r="D173" s="24">
        <v>45077</v>
      </c>
      <c r="E173" s="45">
        <v>11123461</v>
      </c>
      <c r="F173" s="37">
        <v>8633134</v>
      </c>
      <c r="G173" s="43">
        <f t="shared" si="4"/>
        <v>0.77611941103582782</v>
      </c>
      <c r="H173" s="37">
        <f t="shared" si="5"/>
        <v>2490327</v>
      </c>
    </row>
    <row r="174" spans="1:8" ht="81" x14ac:dyDescent="0.25">
      <c r="A174" s="11" t="s">
        <v>220</v>
      </c>
      <c r="B174" s="48" t="s">
        <v>342</v>
      </c>
      <c r="C174" s="21">
        <v>44943</v>
      </c>
      <c r="D174" s="24">
        <v>45291</v>
      </c>
      <c r="E174" s="45">
        <v>102070923</v>
      </c>
      <c r="F174" s="37">
        <v>10088405</v>
      </c>
      <c r="G174" s="43">
        <f t="shared" si="4"/>
        <v>9.8837207536567495E-2</v>
      </c>
      <c r="H174" s="37">
        <f t="shared" si="5"/>
        <v>91982518</v>
      </c>
    </row>
    <row r="175" spans="1:8" ht="94.5" x14ac:dyDescent="0.25">
      <c r="A175" s="11" t="s">
        <v>186</v>
      </c>
      <c r="B175" s="16" t="s">
        <v>265</v>
      </c>
      <c r="C175" s="21">
        <v>44943</v>
      </c>
      <c r="D175" s="24">
        <v>45077</v>
      </c>
      <c r="E175" s="45">
        <v>11123461</v>
      </c>
      <c r="F175" s="37">
        <v>8633134</v>
      </c>
      <c r="G175" s="43">
        <f t="shared" si="4"/>
        <v>0.77611941103582782</v>
      </c>
      <c r="H175" s="37">
        <f t="shared" si="5"/>
        <v>2490327</v>
      </c>
    </row>
    <row r="176" spans="1:8" ht="94.5" x14ac:dyDescent="0.25">
      <c r="A176" s="11" t="s">
        <v>187</v>
      </c>
      <c r="B176" s="16" t="s">
        <v>265</v>
      </c>
      <c r="C176" s="50">
        <v>44943</v>
      </c>
      <c r="D176" s="24">
        <v>45077</v>
      </c>
      <c r="E176" s="45">
        <v>11123461</v>
      </c>
      <c r="F176" s="37">
        <v>8633134</v>
      </c>
      <c r="G176" s="43">
        <f t="shared" si="4"/>
        <v>0.77611941103582782</v>
      </c>
      <c r="H176" s="37">
        <f t="shared" si="5"/>
        <v>2490327</v>
      </c>
    </row>
    <row r="177" spans="1:8" ht="94.5" x14ac:dyDescent="0.25">
      <c r="A177" s="11" t="s">
        <v>188</v>
      </c>
      <c r="B177" s="16" t="s">
        <v>265</v>
      </c>
      <c r="C177" s="50">
        <v>44943</v>
      </c>
      <c r="D177" s="24">
        <v>45077</v>
      </c>
      <c r="E177" s="45">
        <v>11123461</v>
      </c>
      <c r="F177" s="37">
        <v>6142807</v>
      </c>
      <c r="G177" s="43">
        <f t="shared" si="4"/>
        <v>0.55223882207165553</v>
      </c>
      <c r="H177" s="37">
        <f t="shared" si="5"/>
        <v>4980654</v>
      </c>
    </row>
    <row r="178" spans="1:8" ht="94.5" x14ac:dyDescent="0.25">
      <c r="A178" s="11" t="s">
        <v>189</v>
      </c>
      <c r="B178" s="16" t="s">
        <v>265</v>
      </c>
      <c r="C178" s="50">
        <v>44943</v>
      </c>
      <c r="D178" s="24">
        <v>45077</v>
      </c>
      <c r="E178" s="45">
        <v>11123461</v>
      </c>
      <c r="F178" s="37">
        <v>8633134</v>
      </c>
      <c r="G178" s="43">
        <f t="shared" si="4"/>
        <v>0.77611941103582782</v>
      </c>
      <c r="H178" s="37">
        <f t="shared" si="5"/>
        <v>2490327</v>
      </c>
    </row>
    <row r="179" spans="1:8" ht="94.5" x14ac:dyDescent="0.25">
      <c r="A179" s="11" t="s">
        <v>190</v>
      </c>
      <c r="B179" s="16" t="s">
        <v>265</v>
      </c>
      <c r="C179" s="50">
        <v>44943</v>
      </c>
      <c r="D179" s="24">
        <v>45077</v>
      </c>
      <c r="E179" s="45">
        <v>11123461</v>
      </c>
      <c r="F179" s="37">
        <v>8633134</v>
      </c>
      <c r="G179" s="43">
        <f t="shared" si="4"/>
        <v>0.77611941103582782</v>
      </c>
      <c r="H179" s="37">
        <f t="shared" si="5"/>
        <v>2490327</v>
      </c>
    </row>
    <row r="180" spans="1:8" ht="67.5" x14ac:dyDescent="0.25">
      <c r="A180" s="11" t="s">
        <v>191</v>
      </c>
      <c r="B180" s="16" t="s">
        <v>262</v>
      </c>
      <c r="C180" s="21">
        <v>44943</v>
      </c>
      <c r="D180" s="24">
        <v>45077</v>
      </c>
      <c r="E180" s="45">
        <v>28401899</v>
      </c>
      <c r="F180" s="37">
        <v>22043265</v>
      </c>
      <c r="G180" s="43">
        <f t="shared" si="4"/>
        <v>0.77611940666361778</v>
      </c>
      <c r="H180" s="37">
        <f t="shared" si="5"/>
        <v>6358634</v>
      </c>
    </row>
    <row r="181" spans="1:8" ht="40.5" x14ac:dyDescent="0.25">
      <c r="A181" s="11" t="s">
        <v>192</v>
      </c>
      <c r="B181" s="16" t="s">
        <v>264</v>
      </c>
      <c r="C181" s="21">
        <v>44943</v>
      </c>
      <c r="D181" s="24">
        <v>45291</v>
      </c>
      <c r="E181" s="45">
        <v>36487897</v>
      </c>
      <c r="F181" s="37">
        <v>11031225</v>
      </c>
      <c r="G181" s="43">
        <f t="shared" si="4"/>
        <v>0.30232559031834583</v>
      </c>
      <c r="H181" s="37">
        <f t="shared" si="5"/>
        <v>25456672</v>
      </c>
    </row>
    <row r="182" spans="1:8" ht="94.5" x14ac:dyDescent="0.25">
      <c r="A182" s="11" t="s">
        <v>208</v>
      </c>
      <c r="B182" s="48" t="s">
        <v>333</v>
      </c>
      <c r="C182" s="21">
        <v>44943</v>
      </c>
      <c r="D182" s="24">
        <v>45291</v>
      </c>
      <c r="E182" s="45">
        <v>72912337</v>
      </c>
      <c r="F182" s="37">
        <v>22043265</v>
      </c>
      <c r="G182" s="43">
        <f t="shared" si="4"/>
        <v>0.30232558586073027</v>
      </c>
      <c r="H182" s="37">
        <f t="shared" si="5"/>
        <v>50869072</v>
      </c>
    </row>
    <row r="183" spans="1:8" ht="81" x14ac:dyDescent="0.25">
      <c r="A183" s="13" t="s">
        <v>196</v>
      </c>
      <c r="B183" s="16" t="s">
        <v>14</v>
      </c>
      <c r="C183" s="21">
        <v>44943</v>
      </c>
      <c r="D183" s="53">
        <v>45077</v>
      </c>
      <c r="E183" s="45">
        <v>11123461</v>
      </c>
      <c r="F183" s="37">
        <v>8633134</v>
      </c>
      <c r="G183" s="43">
        <f t="shared" si="4"/>
        <v>0.77611941103582782</v>
      </c>
      <c r="H183" s="37">
        <f t="shared" si="5"/>
        <v>2490327</v>
      </c>
    </row>
    <row r="184" spans="1:8" ht="54" x14ac:dyDescent="0.25">
      <c r="A184" s="11" t="s">
        <v>197</v>
      </c>
      <c r="B184" s="16" t="s">
        <v>327</v>
      </c>
      <c r="C184" s="21">
        <v>44943</v>
      </c>
      <c r="D184" s="53">
        <v>45077</v>
      </c>
      <c r="E184" s="45">
        <v>8911000</v>
      </c>
      <c r="F184" s="37">
        <v>6916000</v>
      </c>
      <c r="G184" s="43">
        <f t="shared" si="4"/>
        <v>0.77611940298507465</v>
      </c>
      <c r="H184" s="37">
        <f t="shared" si="5"/>
        <v>1995000</v>
      </c>
    </row>
    <row r="185" spans="1:8" ht="81" x14ac:dyDescent="0.25">
      <c r="A185" s="11" t="s">
        <v>172</v>
      </c>
      <c r="B185" s="48" t="s">
        <v>22</v>
      </c>
      <c r="C185" s="21">
        <v>44943</v>
      </c>
      <c r="D185" s="24">
        <v>45077</v>
      </c>
      <c r="E185" s="45">
        <v>22722755</v>
      </c>
      <c r="F185" s="37">
        <v>17635571</v>
      </c>
      <c r="G185" s="43">
        <f t="shared" si="4"/>
        <v>0.77611940101453369</v>
      </c>
      <c r="H185" s="37">
        <f t="shared" si="5"/>
        <v>5087184</v>
      </c>
    </row>
    <row r="186" spans="1:8" ht="81" x14ac:dyDescent="0.25">
      <c r="A186" s="11" t="s">
        <v>170</v>
      </c>
      <c r="B186" s="48" t="s">
        <v>20</v>
      </c>
      <c r="C186" s="21">
        <v>44943</v>
      </c>
      <c r="D186" s="24">
        <v>45077</v>
      </c>
      <c r="E186" s="45">
        <v>22722755</v>
      </c>
      <c r="F186" s="37">
        <v>17635571</v>
      </c>
      <c r="G186" s="43">
        <f t="shared" si="4"/>
        <v>0.77611940101453369</v>
      </c>
      <c r="H186" s="37">
        <f t="shared" si="5"/>
        <v>5087184</v>
      </c>
    </row>
    <row r="187" spans="1:8" ht="94.5" x14ac:dyDescent="0.25">
      <c r="A187" s="11" t="s">
        <v>168</v>
      </c>
      <c r="B187" s="48" t="s">
        <v>323</v>
      </c>
      <c r="C187" s="21">
        <v>44943</v>
      </c>
      <c r="D187" s="24">
        <v>45077</v>
      </c>
      <c r="E187" s="45">
        <v>25559227</v>
      </c>
      <c r="F187" s="37">
        <v>19837012</v>
      </c>
      <c r="G187" s="43">
        <f t="shared" si="4"/>
        <v>0.77611940298507465</v>
      </c>
      <c r="H187" s="37">
        <f t="shared" si="5"/>
        <v>5722215</v>
      </c>
    </row>
    <row r="188" spans="1:8" ht="81" x14ac:dyDescent="0.25">
      <c r="A188" s="11" t="s">
        <v>171</v>
      </c>
      <c r="B188" s="48" t="s">
        <v>325</v>
      </c>
      <c r="C188" s="21">
        <v>44943</v>
      </c>
      <c r="D188" s="24">
        <v>45077</v>
      </c>
      <c r="E188" s="45">
        <v>22722755</v>
      </c>
      <c r="F188" s="37">
        <v>17635571</v>
      </c>
      <c r="G188" s="43">
        <f t="shared" si="4"/>
        <v>0.77611940101453369</v>
      </c>
      <c r="H188" s="37">
        <f t="shared" si="5"/>
        <v>5087184</v>
      </c>
    </row>
    <row r="189" spans="1:8" ht="81" x14ac:dyDescent="0.25">
      <c r="A189" s="11" t="s">
        <v>173</v>
      </c>
      <c r="B189" s="48" t="s">
        <v>22</v>
      </c>
      <c r="C189" s="21">
        <v>44943</v>
      </c>
      <c r="D189" s="24">
        <v>45077</v>
      </c>
      <c r="E189" s="45">
        <v>19870708</v>
      </c>
      <c r="F189" s="37">
        <v>15422042</v>
      </c>
      <c r="G189" s="43">
        <f t="shared" si="4"/>
        <v>0.77611940148282588</v>
      </c>
      <c r="H189" s="37">
        <f t="shared" si="5"/>
        <v>4448666</v>
      </c>
    </row>
    <row r="190" spans="1:8" ht="81" x14ac:dyDescent="0.25">
      <c r="A190" s="11" t="s">
        <v>228</v>
      </c>
      <c r="B190" s="48" t="s">
        <v>350</v>
      </c>
      <c r="C190" s="21">
        <v>44943</v>
      </c>
      <c r="D190" s="53">
        <v>45077</v>
      </c>
      <c r="E190" s="45">
        <v>22722755</v>
      </c>
      <c r="F190" s="37">
        <v>17635571</v>
      </c>
      <c r="G190" s="43">
        <f t="shared" si="4"/>
        <v>0.77611940101453369</v>
      </c>
      <c r="H190" s="37">
        <f t="shared" si="5"/>
        <v>5087184</v>
      </c>
    </row>
    <row r="191" spans="1:8" ht="81" x14ac:dyDescent="0.25">
      <c r="A191" s="11" t="s">
        <v>167</v>
      </c>
      <c r="B191" s="48" t="s">
        <v>25</v>
      </c>
      <c r="C191" s="21">
        <v>44943</v>
      </c>
      <c r="D191" s="53">
        <v>45077</v>
      </c>
      <c r="E191" s="45">
        <v>25559227</v>
      </c>
      <c r="F191" s="37">
        <v>19837012</v>
      </c>
      <c r="G191" s="43">
        <f t="shared" si="4"/>
        <v>0.77611940298507465</v>
      </c>
      <c r="H191" s="37">
        <f t="shared" si="5"/>
        <v>5722215</v>
      </c>
    </row>
    <row r="192" spans="1:8" ht="81" x14ac:dyDescent="0.25">
      <c r="A192" s="11" t="s">
        <v>166</v>
      </c>
      <c r="B192" s="48" t="s">
        <v>25</v>
      </c>
      <c r="C192" s="21">
        <v>44943</v>
      </c>
      <c r="D192" s="53">
        <v>45077</v>
      </c>
      <c r="E192" s="45">
        <v>25559227</v>
      </c>
      <c r="F192" s="37">
        <v>19837012</v>
      </c>
      <c r="G192" s="43">
        <f t="shared" si="4"/>
        <v>0.77611940298507465</v>
      </c>
      <c r="H192" s="37">
        <f t="shared" si="5"/>
        <v>5722215</v>
      </c>
    </row>
    <row r="193" spans="1:8" ht="94.5" x14ac:dyDescent="0.25">
      <c r="A193" s="11" t="s">
        <v>164</v>
      </c>
      <c r="B193" s="48" t="s">
        <v>322</v>
      </c>
      <c r="C193" s="21">
        <v>44943</v>
      </c>
      <c r="D193" s="53">
        <v>45291</v>
      </c>
      <c r="E193" s="45">
        <v>72912337</v>
      </c>
      <c r="F193" s="37">
        <v>22043265</v>
      </c>
      <c r="G193" s="43">
        <f t="shared" si="4"/>
        <v>0.30232558586073027</v>
      </c>
      <c r="H193" s="37">
        <f t="shared" si="5"/>
        <v>50869072</v>
      </c>
    </row>
    <row r="194" spans="1:8" ht="67.5" x14ac:dyDescent="0.25">
      <c r="A194" s="11" t="s">
        <v>162</v>
      </c>
      <c r="B194" s="48" t="s">
        <v>321</v>
      </c>
      <c r="C194" s="21">
        <v>44943</v>
      </c>
      <c r="D194" s="53">
        <v>45077</v>
      </c>
      <c r="E194" s="45">
        <v>28401899</v>
      </c>
      <c r="F194" s="37">
        <v>22043265</v>
      </c>
      <c r="G194" s="43">
        <f t="shared" si="4"/>
        <v>0.77611940666361778</v>
      </c>
      <c r="H194" s="37">
        <f t="shared" si="5"/>
        <v>6358634</v>
      </c>
    </row>
    <row r="195" spans="1:8" ht="94.5" x14ac:dyDescent="0.25">
      <c r="A195" s="11" t="s">
        <v>163</v>
      </c>
      <c r="B195" s="48" t="s">
        <v>322</v>
      </c>
      <c r="C195" s="21">
        <v>44943</v>
      </c>
      <c r="D195" s="53">
        <v>45077</v>
      </c>
      <c r="E195" s="45">
        <v>25559227</v>
      </c>
      <c r="F195" s="37">
        <v>19837012</v>
      </c>
      <c r="G195" s="43">
        <f t="shared" ref="G195:G258" si="6">F195/E195</f>
        <v>0.77611940298507465</v>
      </c>
      <c r="H195" s="37">
        <f t="shared" ref="H195:H258" si="7">+E195-F195</f>
        <v>5722215</v>
      </c>
    </row>
    <row r="196" spans="1:8" ht="94.5" x14ac:dyDescent="0.25">
      <c r="A196" s="11" t="s">
        <v>165</v>
      </c>
      <c r="B196" s="48" t="s">
        <v>322</v>
      </c>
      <c r="C196" s="21">
        <v>44943</v>
      </c>
      <c r="D196" s="53">
        <v>45077</v>
      </c>
      <c r="E196" s="45">
        <v>25559227</v>
      </c>
      <c r="F196" s="37">
        <v>19837012</v>
      </c>
      <c r="G196" s="43">
        <f t="shared" si="6"/>
        <v>0.77611940298507465</v>
      </c>
      <c r="H196" s="37">
        <f t="shared" si="7"/>
        <v>5722215</v>
      </c>
    </row>
    <row r="197" spans="1:8" ht="67.5" x14ac:dyDescent="0.25">
      <c r="A197" s="11" t="s">
        <v>160</v>
      </c>
      <c r="B197" s="48" t="s">
        <v>320</v>
      </c>
      <c r="C197" s="21">
        <v>44943</v>
      </c>
      <c r="D197" s="53">
        <v>45077</v>
      </c>
      <c r="E197" s="45">
        <v>22722755</v>
      </c>
      <c r="F197" s="37">
        <v>17635571</v>
      </c>
      <c r="G197" s="43">
        <f t="shared" si="6"/>
        <v>0.77611940101453369</v>
      </c>
      <c r="H197" s="37">
        <f t="shared" si="7"/>
        <v>5087184</v>
      </c>
    </row>
    <row r="198" spans="1:8" ht="67.5" x14ac:dyDescent="0.25">
      <c r="A198" s="11" t="s">
        <v>161</v>
      </c>
      <c r="B198" s="48" t="s">
        <v>320</v>
      </c>
      <c r="C198" s="21">
        <v>44943</v>
      </c>
      <c r="D198" s="53">
        <v>45077</v>
      </c>
      <c r="E198" s="45">
        <v>22722755</v>
      </c>
      <c r="F198" s="37">
        <v>17635571</v>
      </c>
      <c r="G198" s="43">
        <f t="shared" si="6"/>
        <v>0.77611940101453369</v>
      </c>
      <c r="H198" s="37">
        <f t="shared" si="7"/>
        <v>5087184</v>
      </c>
    </row>
    <row r="199" spans="1:8" ht="67.5" x14ac:dyDescent="0.25">
      <c r="A199" s="11" t="s">
        <v>169</v>
      </c>
      <c r="B199" s="48" t="s">
        <v>324</v>
      </c>
      <c r="C199" s="21">
        <v>44943</v>
      </c>
      <c r="D199" s="24">
        <v>45077</v>
      </c>
      <c r="E199" s="45">
        <v>25559227</v>
      </c>
      <c r="F199" s="37">
        <v>19837012</v>
      </c>
      <c r="G199" s="43">
        <f t="shared" si="6"/>
        <v>0.77611940298507465</v>
      </c>
      <c r="H199" s="37">
        <f t="shared" si="7"/>
        <v>5722215</v>
      </c>
    </row>
    <row r="200" spans="1:8" ht="108" x14ac:dyDescent="0.25">
      <c r="A200" s="11" t="s">
        <v>221</v>
      </c>
      <c r="B200" s="48" t="s">
        <v>343</v>
      </c>
      <c r="C200" s="21">
        <v>44950</v>
      </c>
      <c r="D200" s="24">
        <v>45291</v>
      </c>
      <c r="E200" s="45">
        <v>821392589</v>
      </c>
      <c r="F200" s="37">
        <v>755618148</v>
      </c>
      <c r="G200" s="43">
        <f t="shared" si="6"/>
        <v>0.91992325974102496</v>
      </c>
      <c r="H200" s="37">
        <f t="shared" si="7"/>
        <v>65774441</v>
      </c>
    </row>
    <row r="201" spans="1:8" ht="81" x14ac:dyDescent="0.25">
      <c r="A201" s="11" t="s">
        <v>223</v>
      </c>
      <c r="B201" s="16" t="s">
        <v>345</v>
      </c>
      <c r="C201" s="21">
        <v>44949</v>
      </c>
      <c r="D201" s="24">
        <v>45016</v>
      </c>
      <c r="E201" s="45">
        <v>230000000</v>
      </c>
      <c r="F201" s="37">
        <v>230000000</v>
      </c>
      <c r="G201" s="43">
        <f t="shared" si="6"/>
        <v>1</v>
      </c>
      <c r="H201" s="37">
        <f t="shared" si="7"/>
        <v>0</v>
      </c>
    </row>
    <row r="202" spans="1:8" ht="67.5" x14ac:dyDescent="0.25">
      <c r="A202" s="11" t="s">
        <v>224</v>
      </c>
      <c r="B202" s="48" t="s">
        <v>346</v>
      </c>
      <c r="C202" s="21">
        <v>44950</v>
      </c>
      <c r="D202" s="24">
        <v>45230</v>
      </c>
      <c r="E202" s="45">
        <v>3034964301</v>
      </c>
      <c r="F202" s="37">
        <v>2713360782</v>
      </c>
      <c r="G202" s="43">
        <f t="shared" si="6"/>
        <v>0.89403383792882385</v>
      </c>
      <c r="H202" s="37">
        <f t="shared" si="7"/>
        <v>321603519</v>
      </c>
    </row>
    <row r="203" spans="1:8" ht="70.5" x14ac:dyDescent="0.25">
      <c r="A203" s="11" t="s">
        <v>352</v>
      </c>
      <c r="B203" s="48" t="s">
        <v>411</v>
      </c>
      <c r="C203" s="21">
        <v>44958</v>
      </c>
      <c r="D203" s="24">
        <v>45077</v>
      </c>
      <c r="E203" s="45">
        <v>7980000</v>
      </c>
      <c r="F203" s="37">
        <v>5985000</v>
      </c>
      <c r="G203" s="43">
        <f t="shared" si="6"/>
        <v>0.75</v>
      </c>
      <c r="H203" s="37">
        <f t="shared" si="7"/>
        <v>1995000</v>
      </c>
    </row>
    <row r="204" spans="1:8" ht="81" x14ac:dyDescent="0.25">
      <c r="A204" s="11" t="s">
        <v>353</v>
      </c>
      <c r="B204" s="48" t="s">
        <v>412</v>
      </c>
      <c r="C204" s="21">
        <v>44958</v>
      </c>
      <c r="D204" s="24">
        <v>45077</v>
      </c>
      <c r="E204" s="45">
        <v>17794664</v>
      </c>
      <c r="F204" s="37">
        <v>13345998</v>
      </c>
      <c r="G204" s="43">
        <f t="shared" si="6"/>
        <v>0.75</v>
      </c>
      <c r="H204" s="37">
        <f t="shared" si="7"/>
        <v>4448666</v>
      </c>
    </row>
    <row r="205" spans="1:8" ht="67.5" x14ac:dyDescent="0.25">
      <c r="A205" s="11" t="s">
        <v>354</v>
      </c>
      <c r="B205" s="48" t="s">
        <v>413</v>
      </c>
      <c r="C205" s="21">
        <v>44958</v>
      </c>
      <c r="D205" s="24">
        <v>45077</v>
      </c>
      <c r="E205" s="45">
        <v>9961308</v>
      </c>
      <c r="F205" s="37">
        <v>7470981</v>
      </c>
      <c r="G205" s="43">
        <f t="shared" si="6"/>
        <v>0.75</v>
      </c>
      <c r="H205" s="37">
        <f t="shared" si="7"/>
        <v>2490327</v>
      </c>
    </row>
    <row r="206" spans="1:8" ht="94.5" x14ac:dyDescent="0.25">
      <c r="A206" s="11" t="s">
        <v>355</v>
      </c>
      <c r="B206" s="48" t="s">
        <v>414</v>
      </c>
      <c r="C206" s="21">
        <v>44958</v>
      </c>
      <c r="D206" s="24">
        <v>45077</v>
      </c>
      <c r="E206" s="45">
        <v>12728336</v>
      </c>
      <c r="F206" s="37">
        <v>9546252</v>
      </c>
      <c r="G206" s="43">
        <f t="shared" si="6"/>
        <v>0.75</v>
      </c>
      <c r="H206" s="37">
        <f t="shared" si="7"/>
        <v>3182084</v>
      </c>
    </row>
    <row r="207" spans="1:8" ht="67.5" x14ac:dyDescent="0.25">
      <c r="A207" s="11" t="s">
        <v>356</v>
      </c>
      <c r="B207" s="48" t="s">
        <v>415</v>
      </c>
      <c r="C207" s="21">
        <v>44958</v>
      </c>
      <c r="D207" s="24">
        <v>45077</v>
      </c>
      <c r="E207" s="45">
        <v>9961308</v>
      </c>
      <c r="F207" s="37">
        <v>7470981</v>
      </c>
      <c r="G207" s="43">
        <f t="shared" si="6"/>
        <v>0.75</v>
      </c>
      <c r="H207" s="37">
        <f t="shared" si="7"/>
        <v>2490327</v>
      </c>
    </row>
    <row r="208" spans="1:8" ht="67.5" x14ac:dyDescent="0.25">
      <c r="A208" s="11" t="s">
        <v>357</v>
      </c>
      <c r="B208" s="48" t="s">
        <v>416</v>
      </c>
      <c r="C208" s="21">
        <v>44958</v>
      </c>
      <c r="D208" s="24">
        <v>45077</v>
      </c>
      <c r="E208" s="45">
        <v>20348736</v>
      </c>
      <c r="F208" s="37">
        <v>15261552</v>
      </c>
      <c r="G208" s="43">
        <f t="shared" si="6"/>
        <v>0.75</v>
      </c>
      <c r="H208" s="37">
        <f t="shared" si="7"/>
        <v>5087184</v>
      </c>
    </row>
    <row r="209" spans="1:8" ht="81" x14ac:dyDescent="0.25">
      <c r="A209" s="11" t="s">
        <v>358</v>
      </c>
      <c r="B209" s="48" t="s">
        <v>417</v>
      </c>
      <c r="C209" s="21">
        <v>44958</v>
      </c>
      <c r="D209" s="24">
        <v>45077</v>
      </c>
      <c r="E209" s="45">
        <v>25434536</v>
      </c>
      <c r="F209" s="37">
        <v>19075902</v>
      </c>
      <c r="G209" s="43">
        <f t="shared" si="6"/>
        <v>0.75</v>
      </c>
      <c r="H209" s="37">
        <f t="shared" si="7"/>
        <v>6358634</v>
      </c>
    </row>
    <row r="210" spans="1:8" ht="108" x14ac:dyDescent="0.25">
      <c r="A210" s="11" t="s">
        <v>359</v>
      </c>
      <c r="B210" s="48" t="s">
        <v>418</v>
      </c>
      <c r="C210" s="21">
        <v>44958</v>
      </c>
      <c r="D210" s="24">
        <v>45077</v>
      </c>
      <c r="E210" s="45">
        <v>25434536</v>
      </c>
      <c r="F210" s="37">
        <v>6358634</v>
      </c>
      <c r="G210" s="43">
        <f t="shared" si="6"/>
        <v>0.25</v>
      </c>
      <c r="H210" s="37">
        <f t="shared" si="7"/>
        <v>19075902</v>
      </c>
    </row>
    <row r="211" spans="1:8" ht="67.5" x14ac:dyDescent="0.25">
      <c r="A211" s="11" t="s">
        <v>360</v>
      </c>
      <c r="B211" s="48" t="s">
        <v>419</v>
      </c>
      <c r="C211" s="21">
        <v>44958</v>
      </c>
      <c r="D211" s="24">
        <v>45077</v>
      </c>
      <c r="E211" s="45">
        <v>25434536</v>
      </c>
      <c r="F211" s="37">
        <v>19075902</v>
      </c>
      <c r="G211" s="43">
        <f t="shared" si="6"/>
        <v>0.75</v>
      </c>
      <c r="H211" s="37">
        <f t="shared" si="7"/>
        <v>6358634</v>
      </c>
    </row>
    <row r="212" spans="1:8" ht="67.5" x14ac:dyDescent="0.25">
      <c r="A212" s="11" t="s">
        <v>361</v>
      </c>
      <c r="B212" s="48" t="s">
        <v>420</v>
      </c>
      <c r="C212" s="21">
        <v>44958</v>
      </c>
      <c r="D212" s="24">
        <v>45291</v>
      </c>
      <c r="E212" s="45">
        <v>55959024</v>
      </c>
      <c r="F212" s="37">
        <v>15261552</v>
      </c>
      <c r="G212" s="43">
        <f t="shared" si="6"/>
        <v>0.27272727272727271</v>
      </c>
      <c r="H212" s="37">
        <f t="shared" si="7"/>
        <v>40697472</v>
      </c>
    </row>
    <row r="213" spans="1:8" ht="67.5" x14ac:dyDescent="0.25">
      <c r="A213" s="11" t="s">
        <v>362</v>
      </c>
      <c r="B213" s="48" t="s">
        <v>420</v>
      </c>
      <c r="C213" s="21">
        <v>44958</v>
      </c>
      <c r="D213" s="24">
        <v>45077</v>
      </c>
      <c r="E213" s="45">
        <v>22888860</v>
      </c>
      <c r="F213" s="37">
        <v>17166645</v>
      </c>
      <c r="G213" s="43">
        <f t="shared" si="6"/>
        <v>0.75</v>
      </c>
      <c r="H213" s="37">
        <f t="shared" si="7"/>
        <v>5722215</v>
      </c>
    </row>
    <row r="214" spans="1:8" ht="54" x14ac:dyDescent="0.25">
      <c r="A214" s="11" t="s">
        <v>363</v>
      </c>
      <c r="B214" s="48" t="s">
        <v>421</v>
      </c>
      <c r="C214" s="21">
        <v>44958</v>
      </c>
      <c r="D214" s="24">
        <v>45077</v>
      </c>
      <c r="E214" s="45">
        <v>9961308</v>
      </c>
      <c r="F214" s="37">
        <v>7470981</v>
      </c>
      <c r="G214" s="43">
        <f t="shared" si="6"/>
        <v>0.75</v>
      </c>
      <c r="H214" s="37">
        <f t="shared" si="7"/>
        <v>2490327</v>
      </c>
    </row>
    <row r="215" spans="1:8" ht="67.5" x14ac:dyDescent="0.25">
      <c r="A215" s="11" t="s">
        <v>364</v>
      </c>
      <c r="B215" s="48" t="s">
        <v>308</v>
      </c>
      <c r="C215" s="21">
        <v>44958</v>
      </c>
      <c r="D215" s="24">
        <v>45077</v>
      </c>
      <c r="E215" s="45">
        <v>7980000</v>
      </c>
      <c r="F215" s="37">
        <v>5985000</v>
      </c>
      <c r="G215" s="43">
        <f t="shared" si="6"/>
        <v>0.75</v>
      </c>
      <c r="H215" s="37">
        <f t="shared" si="7"/>
        <v>1995000</v>
      </c>
    </row>
    <row r="216" spans="1:8" ht="54" x14ac:dyDescent="0.25">
      <c r="A216" s="11" t="s">
        <v>365</v>
      </c>
      <c r="B216" s="48" t="s">
        <v>422</v>
      </c>
      <c r="C216" s="21">
        <v>44958</v>
      </c>
      <c r="D216" s="24">
        <v>45077</v>
      </c>
      <c r="E216" s="45">
        <v>12728336</v>
      </c>
      <c r="F216" s="37">
        <v>9546252</v>
      </c>
      <c r="G216" s="43">
        <f t="shared" si="6"/>
        <v>0.75</v>
      </c>
      <c r="H216" s="37">
        <f t="shared" si="7"/>
        <v>3182084</v>
      </c>
    </row>
    <row r="217" spans="1:8" ht="54" x14ac:dyDescent="0.25">
      <c r="A217" s="11" t="s">
        <v>366</v>
      </c>
      <c r="B217" s="48" t="s">
        <v>423</v>
      </c>
      <c r="C217" s="21">
        <v>44958</v>
      </c>
      <c r="D217" s="24">
        <v>45077</v>
      </c>
      <c r="E217" s="45">
        <v>20348736</v>
      </c>
      <c r="F217" s="37">
        <v>15261552</v>
      </c>
      <c r="G217" s="43">
        <f t="shared" si="6"/>
        <v>0.75</v>
      </c>
      <c r="H217" s="37">
        <f t="shared" si="7"/>
        <v>5087184</v>
      </c>
    </row>
    <row r="218" spans="1:8" ht="40.5" x14ac:dyDescent="0.25">
      <c r="A218" s="11" t="s">
        <v>367</v>
      </c>
      <c r="B218" s="48" t="s">
        <v>424</v>
      </c>
      <c r="C218" s="21">
        <v>44959</v>
      </c>
      <c r="D218" s="24">
        <v>45077</v>
      </c>
      <c r="E218" s="45">
        <v>25222582</v>
      </c>
      <c r="F218" s="37">
        <v>18863948</v>
      </c>
      <c r="G218" s="43">
        <f t="shared" si="6"/>
        <v>0.7478991643282199</v>
      </c>
      <c r="H218" s="37">
        <f t="shared" si="7"/>
        <v>6358634</v>
      </c>
    </row>
    <row r="219" spans="1:8" ht="81" x14ac:dyDescent="0.25">
      <c r="A219" s="11" t="s">
        <v>368</v>
      </c>
      <c r="B219" s="48" t="s">
        <v>425</v>
      </c>
      <c r="C219" s="21">
        <v>44958</v>
      </c>
      <c r="D219" s="24">
        <v>45077</v>
      </c>
      <c r="E219" s="45">
        <v>27977436</v>
      </c>
      <c r="F219" s="37">
        <v>20983077</v>
      </c>
      <c r="G219" s="43">
        <f t="shared" si="6"/>
        <v>0.75</v>
      </c>
      <c r="H219" s="37">
        <f t="shared" si="7"/>
        <v>6994359</v>
      </c>
    </row>
    <row r="220" spans="1:8" ht="81" x14ac:dyDescent="0.25">
      <c r="A220" s="11" t="s">
        <v>369</v>
      </c>
      <c r="B220" s="48" t="s">
        <v>426</v>
      </c>
      <c r="C220" s="21">
        <v>44958</v>
      </c>
      <c r="D220" s="24">
        <v>44985</v>
      </c>
      <c r="E220" s="45">
        <v>6994359</v>
      </c>
      <c r="F220" s="37">
        <v>6994359</v>
      </c>
      <c r="G220" s="43">
        <f t="shared" si="6"/>
        <v>1</v>
      </c>
      <c r="H220" s="37">
        <f t="shared" si="7"/>
        <v>0</v>
      </c>
    </row>
    <row r="221" spans="1:8" ht="108" x14ac:dyDescent="0.25">
      <c r="A221" s="11" t="s">
        <v>370</v>
      </c>
      <c r="B221" s="48" t="s">
        <v>427</v>
      </c>
      <c r="C221" s="21">
        <v>44959</v>
      </c>
      <c r="D221" s="24">
        <v>45077</v>
      </c>
      <c r="E221" s="45">
        <v>27744291</v>
      </c>
      <c r="F221" s="37">
        <v>20749932</v>
      </c>
      <c r="G221" s="43">
        <f t="shared" si="6"/>
        <v>0.74789916238984089</v>
      </c>
      <c r="H221" s="37">
        <f t="shared" si="7"/>
        <v>6994359</v>
      </c>
    </row>
    <row r="222" spans="1:8" ht="40.5" x14ac:dyDescent="0.25">
      <c r="A222" s="11" t="s">
        <v>371</v>
      </c>
      <c r="B222" s="48" t="s">
        <v>10</v>
      </c>
      <c r="C222" s="21">
        <v>44958</v>
      </c>
      <c r="D222" s="24">
        <v>45077</v>
      </c>
      <c r="E222" s="45">
        <v>9961308</v>
      </c>
      <c r="F222" s="37">
        <v>7470981</v>
      </c>
      <c r="G222" s="43">
        <f t="shared" si="6"/>
        <v>0.75</v>
      </c>
      <c r="H222" s="37">
        <f t="shared" si="7"/>
        <v>2490327</v>
      </c>
    </row>
    <row r="223" spans="1:8" ht="67.5" x14ac:dyDescent="0.25">
      <c r="A223" s="11" t="s">
        <v>372</v>
      </c>
      <c r="B223" s="16" t="s">
        <v>428</v>
      </c>
      <c r="C223" s="21">
        <v>44958</v>
      </c>
      <c r="D223" s="24">
        <v>45077</v>
      </c>
      <c r="E223" s="45">
        <v>20348736</v>
      </c>
      <c r="F223" s="37">
        <v>15261552</v>
      </c>
      <c r="G223" s="43">
        <f t="shared" si="6"/>
        <v>0.75</v>
      </c>
      <c r="H223" s="37">
        <f t="shared" si="7"/>
        <v>5087184</v>
      </c>
    </row>
    <row r="224" spans="1:8" ht="67.5" x14ac:dyDescent="0.25">
      <c r="A224" s="11" t="s">
        <v>373</v>
      </c>
      <c r="B224" s="16" t="s">
        <v>428</v>
      </c>
      <c r="C224" s="21">
        <v>44958</v>
      </c>
      <c r="D224" s="24">
        <v>45077</v>
      </c>
      <c r="E224" s="45">
        <v>20348736</v>
      </c>
      <c r="F224" s="37">
        <v>15261552</v>
      </c>
      <c r="G224" s="43">
        <f t="shared" si="6"/>
        <v>0.75</v>
      </c>
      <c r="H224" s="37">
        <f t="shared" si="7"/>
        <v>5087184</v>
      </c>
    </row>
    <row r="225" spans="1:8" ht="67.5" x14ac:dyDescent="0.25">
      <c r="A225" s="11" t="s">
        <v>374</v>
      </c>
      <c r="B225" s="16" t="s">
        <v>428</v>
      </c>
      <c r="C225" s="21">
        <v>44958</v>
      </c>
      <c r="D225" s="24">
        <v>45077</v>
      </c>
      <c r="E225" s="45">
        <v>20348736</v>
      </c>
      <c r="F225" s="37">
        <v>15261552</v>
      </c>
      <c r="G225" s="43">
        <f t="shared" si="6"/>
        <v>0.75</v>
      </c>
      <c r="H225" s="37">
        <f t="shared" si="7"/>
        <v>5087184</v>
      </c>
    </row>
    <row r="226" spans="1:8" ht="67.5" x14ac:dyDescent="0.25">
      <c r="A226" s="11" t="s">
        <v>375</v>
      </c>
      <c r="B226" s="16" t="s">
        <v>428</v>
      </c>
      <c r="C226" s="21">
        <v>44958</v>
      </c>
      <c r="D226" s="24">
        <v>45077</v>
      </c>
      <c r="E226" s="45">
        <v>20348736</v>
      </c>
      <c r="F226" s="37">
        <v>15261552</v>
      </c>
      <c r="G226" s="43">
        <f t="shared" si="6"/>
        <v>0.75</v>
      </c>
      <c r="H226" s="37">
        <f t="shared" si="7"/>
        <v>5087184</v>
      </c>
    </row>
    <row r="227" spans="1:8" ht="67.5" x14ac:dyDescent="0.25">
      <c r="A227" s="11" t="s">
        <v>376</v>
      </c>
      <c r="B227" s="16" t="s">
        <v>428</v>
      </c>
      <c r="C227" s="21">
        <v>44958</v>
      </c>
      <c r="D227" s="24">
        <v>45077</v>
      </c>
      <c r="E227" s="45">
        <v>20348736</v>
      </c>
      <c r="F227" s="37">
        <v>15261552</v>
      </c>
      <c r="G227" s="43">
        <f t="shared" si="6"/>
        <v>0.75</v>
      </c>
      <c r="H227" s="37">
        <f t="shared" si="7"/>
        <v>5087184</v>
      </c>
    </row>
    <row r="228" spans="1:8" ht="67.5" x14ac:dyDescent="0.25">
      <c r="A228" s="11" t="s">
        <v>377</v>
      </c>
      <c r="B228" s="16" t="s">
        <v>428</v>
      </c>
      <c r="C228" s="21">
        <v>44958</v>
      </c>
      <c r="D228" s="24">
        <v>45077</v>
      </c>
      <c r="E228" s="45">
        <v>20348736</v>
      </c>
      <c r="F228" s="37">
        <v>15261552</v>
      </c>
      <c r="G228" s="43">
        <f t="shared" si="6"/>
        <v>0.75</v>
      </c>
      <c r="H228" s="37">
        <f t="shared" si="7"/>
        <v>5087184</v>
      </c>
    </row>
    <row r="229" spans="1:8" ht="67.5" x14ac:dyDescent="0.25">
      <c r="A229" s="11" t="s">
        <v>378</v>
      </c>
      <c r="B229" s="16" t="s">
        <v>428</v>
      </c>
      <c r="C229" s="21">
        <v>44958</v>
      </c>
      <c r="D229" s="24">
        <v>45077</v>
      </c>
      <c r="E229" s="45">
        <v>20348736</v>
      </c>
      <c r="F229" s="37">
        <v>15261552</v>
      </c>
      <c r="G229" s="43">
        <f t="shared" si="6"/>
        <v>0.75</v>
      </c>
      <c r="H229" s="37">
        <f t="shared" si="7"/>
        <v>5087184</v>
      </c>
    </row>
    <row r="230" spans="1:8" ht="67.5" x14ac:dyDescent="0.25">
      <c r="A230" s="11" t="s">
        <v>379</v>
      </c>
      <c r="B230" s="16" t="s">
        <v>428</v>
      </c>
      <c r="C230" s="21">
        <v>44958</v>
      </c>
      <c r="D230" s="24">
        <v>45077</v>
      </c>
      <c r="E230" s="45">
        <v>20348736</v>
      </c>
      <c r="F230" s="37">
        <v>10174368</v>
      </c>
      <c r="G230" s="43">
        <f t="shared" si="6"/>
        <v>0.5</v>
      </c>
      <c r="H230" s="37">
        <f t="shared" si="7"/>
        <v>10174368</v>
      </c>
    </row>
    <row r="231" spans="1:8" ht="67.5" x14ac:dyDescent="0.25">
      <c r="A231" s="11" t="s">
        <v>380</v>
      </c>
      <c r="B231" s="48" t="s">
        <v>320</v>
      </c>
      <c r="C231" s="21">
        <v>44958</v>
      </c>
      <c r="D231" s="24">
        <v>45077</v>
      </c>
      <c r="E231" s="45">
        <v>20348736</v>
      </c>
      <c r="F231" s="37">
        <v>15261552</v>
      </c>
      <c r="G231" s="43">
        <f t="shared" si="6"/>
        <v>0.75</v>
      </c>
      <c r="H231" s="37">
        <f t="shared" si="7"/>
        <v>5087184</v>
      </c>
    </row>
    <row r="232" spans="1:8" ht="67.5" x14ac:dyDescent="0.25">
      <c r="A232" s="13" t="s">
        <v>381</v>
      </c>
      <c r="B232" s="16" t="s">
        <v>320</v>
      </c>
      <c r="C232" s="21">
        <v>44958</v>
      </c>
      <c r="D232" s="24">
        <v>45077</v>
      </c>
      <c r="E232" s="45">
        <v>20348736</v>
      </c>
      <c r="F232" s="37">
        <v>15261552</v>
      </c>
      <c r="G232" s="43">
        <f t="shared" si="6"/>
        <v>0.75</v>
      </c>
      <c r="H232" s="37">
        <f t="shared" si="7"/>
        <v>5087184</v>
      </c>
    </row>
    <row r="233" spans="1:8" ht="67.5" x14ac:dyDescent="0.25">
      <c r="A233" s="11" t="s">
        <v>382</v>
      </c>
      <c r="B233" s="16" t="s">
        <v>320</v>
      </c>
      <c r="C233" s="21">
        <v>44958</v>
      </c>
      <c r="D233" s="24">
        <v>45077</v>
      </c>
      <c r="E233" s="45">
        <v>20348736</v>
      </c>
      <c r="F233" s="37">
        <v>15261552</v>
      </c>
      <c r="G233" s="43">
        <f t="shared" si="6"/>
        <v>0.75</v>
      </c>
      <c r="H233" s="37">
        <f t="shared" si="7"/>
        <v>5087184</v>
      </c>
    </row>
    <row r="234" spans="1:8" ht="54" x14ac:dyDescent="0.25">
      <c r="A234" s="11" t="s">
        <v>383</v>
      </c>
      <c r="B234" s="16" t="s">
        <v>429</v>
      </c>
      <c r="C234" s="21">
        <v>44958</v>
      </c>
      <c r="D234" s="24">
        <v>45291</v>
      </c>
      <c r="E234" s="45">
        <v>69944974</v>
      </c>
      <c r="F234" s="37">
        <v>19075902</v>
      </c>
      <c r="G234" s="43">
        <f t="shared" si="6"/>
        <v>0.27272727272727271</v>
      </c>
      <c r="H234" s="37">
        <f t="shared" si="7"/>
        <v>50869072</v>
      </c>
    </row>
    <row r="235" spans="1:8" ht="27" x14ac:dyDescent="0.25">
      <c r="A235" s="11" t="s">
        <v>384</v>
      </c>
      <c r="B235" s="16" t="s">
        <v>257</v>
      </c>
      <c r="C235" s="21">
        <v>44958</v>
      </c>
      <c r="D235" s="24">
        <v>45291</v>
      </c>
      <c r="E235" s="45">
        <v>45655984</v>
      </c>
      <c r="F235" s="37">
        <v>12451632</v>
      </c>
      <c r="G235" s="43">
        <f t="shared" si="6"/>
        <v>0.27272727272727271</v>
      </c>
      <c r="H235" s="37">
        <f t="shared" si="7"/>
        <v>33204352</v>
      </c>
    </row>
    <row r="236" spans="1:8" ht="54" x14ac:dyDescent="0.25">
      <c r="A236" s="11" t="s">
        <v>385</v>
      </c>
      <c r="B236" s="16" t="s">
        <v>260</v>
      </c>
      <c r="C236" s="21">
        <v>44958</v>
      </c>
      <c r="D236" s="24">
        <v>45077</v>
      </c>
      <c r="E236" s="45">
        <v>22888860</v>
      </c>
      <c r="F236" s="37">
        <v>17166645</v>
      </c>
      <c r="G236" s="43">
        <f t="shared" si="6"/>
        <v>0.75</v>
      </c>
      <c r="H236" s="37">
        <f t="shared" si="7"/>
        <v>5722215</v>
      </c>
    </row>
    <row r="237" spans="1:8" ht="67.5" x14ac:dyDescent="0.25">
      <c r="A237" s="11" t="s">
        <v>386</v>
      </c>
      <c r="B237" s="48" t="s">
        <v>430</v>
      </c>
      <c r="C237" s="21">
        <v>44958</v>
      </c>
      <c r="D237" s="24">
        <v>45077</v>
      </c>
      <c r="E237" s="45">
        <v>17794664</v>
      </c>
      <c r="F237" s="37">
        <v>13345998</v>
      </c>
      <c r="G237" s="43">
        <f t="shared" si="6"/>
        <v>0.75</v>
      </c>
      <c r="H237" s="37">
        <f t="shared" si="7"/>
        <v>4448666</v>
      </c>
    </row>
    <row r="238" spans="1:8" ht="94.5" x14ac:dyDescent="0.25">
      <c r="A238" s="11" t="s">
        <v>387</v>
      </c>
      <c r="B238" s="16" t="s">
        <v>431</v>
      </c>
      <c r="C238" s="21">
        <v>44958</v>
      </c>
      <c r="D238" s="24">
        <v>45077</v>
      </c>
      <c r="E238" s="45">
        <v>9961308</v>
      </c>
      <c r="F238" s="37">
        <v>7470981</v>
      </c>
      <c r="G238" s="43">
        <f t="shared" si="6"/>
        <v>0.75</v>
      </c>
      <c r="H238" s="37">
        <f t="shared" si="7"/>
        <v>2490327</v>
      </c>
    </row>
    <row r="239" spans="1:8" ht="94.5" x14ac:dyDescent="0.25">
      <c r="A239" s="11" t="s">
        <v>388</v>
      </c>
      <c r="B239" s="16" t="s">
        <v>432</v>
      </c>
      <c r="C239" s="21">
        <v>44958</v>
      </c>
      <c r="D239" s="24">
        <v>45077</v>
      </c>
      <c r="E239" s="45">
        <v>22888860</v>
      </c>
      <c r="F239" s="37">
        <v>17166645</v>
      </c>
      <c r="G239" s="43">
        <f t="shared" si="6"/>
        <v>0.75</v>
      </c>
      <c r="H239" s="37">
        <f t="shared" si="7"/>
        <v>5722215</v>
      </c>
    </row>
    <row r="240" spans="1:8" ht="94.5" x14ac:dyDescent="0.25">
      <c r="A240" s="11" t="s">
        <v>389</v>
      </c>
      <c r="B240" s="16" t="s">
        <v>265</v>
      </c>
      <c r="C240" s="21">
        <v>44958</v>
      </c>
      <c r="D240" s="24">
        <v>45077</v>
      </c>
      <c r="E240" s="45">
        <v>9961308</v>
      </c>
      <c r="F240" s="37">
        <v>7470981</v>
      </c>
      <c r="G240" s="43">
        <f t="shared" si="6"/>
        <v>0.75</v>
      </c>
      <c r="H240" s="37">
        <f t="shared" si="7"/>
        <v>2490327</v>
      </c>
    </row>
    <row r="241" spans="1:8" ht="108" x14ac:dyDescent="0.25">
      <c r="A241" s="11" t="s">
        <v>390</v>
      </c>
      <c r="B241" s="16" t="s">
        <v>433</v>
      </c>
      <c r="C241" s="21">
        <v>44958</v>
      </c>
      <c r="D241" s="24">
        <v>45077</v>
      </c>
      <c r="E241" s="45">
        <v>9961308</v>
      </c>
      <c r="F241" s="37">
        <v>7470981</v>
      </c>
      <c r="G241" s="43">
        <f t="shared" si="6"/>
        <v>0.75</v>
      </c>
      <c r="H241" s="37">
        <f t="shared" si="7"/>
        <v>2490327</v>
      </c>
    </row>
    <row r="242" spans="1:8" ht="54" x14ac:dyDescent="0.25">
      <c r="A242" s="11" t="s">
        <v>391</v>
      </c>
      <c r="B242" s="16" t="s">
        <v>434</v>
      </c>
      <c r="C242" s="21">
        <v>44958</v>
      </c>
      <c r="D242" s="24">
        <v>45291</v>
      </c>
      <c r="E242" s="45">
        <v>76937949</v>
      </c>
      <c r="F242" s="37">
        <v>20983077</v>
      </c>
      <c r="G242" s="43">
        <f t="shared" si="6"/>
        <v>0.27272727272727271</v>
      </c>
      <c r="H242" s="37">
        <f t="shared" si="7"/>
        <v>55954872</v>
      </c>
    </row>
    <row r="243" spans="1:8" ht="67.5" x14ac:dyDescent="0.25">
      <c r="A243" s="11" t="s">
        <v>392</v>
      </c>
      <c r="B243" s="16" t="s">
        <v>435</v>
      </c>
      <c r="C243" s="21">
        <v>44958</v>
      </c>
      <c r="D243" s="24">
        <v>45077</v>
      </c>
      <c r="E243" s="45">
        <v>16602176</v>
      </c>
      <c r="F243" s="37">
        <v>12451632</v>
      </c>
      <c r="G243" s="43">
        <f t="shared" si="6"/>
        <v>0.75</v>
      </c>
      <c r="H243" s="37">
        <f t="shared" si="7"/>
        <v>4150544</v>
      </c>
    </row>
    <row r="244" spans="1:8" ht="54" x14ac:dyDescent="0.25">
      <c r="A244" s="11" t="s">
        <v>393</v>
      </c>
      <c r="B244" s="16" t="s">
        <v>263</v>
      </c>
      <c r="C244" s="21">
        <v>44958</v>
      </c>
      <c r="D244" s="24">
        <v>45077</v>
      </c>
      <c r="E244" s="45">
        <v>25434536</v>
      </c>
      <c r="F244" s="37">
        <v>19075902</v>
      </c>
      <c r="G244" s="43">
        <f t="shared" si="6"/>
        <v>0.75</v>
      </c>
      <c r="H244" s="37">
        <f t="shared" si="7"/>
        <v>6358634</v>
      </c>
    </row>
    <row r="245" spans="1:8" ht="54" x14ac:dyDescent="0.25">
      <c r="A245" s="14" t="s">
        <v>394</v>
      </c>
      <c r="B245" s="18" t="s">
        <v>436</v>
      </c>
      <c r="C245" s="27">
        <v>44958</v>
      </c>
      <c r="D245" s="35">
        <v>45077</v>
      </c>
      <c r="E245" s="55">
        <v>25434536</v>
      </c>
      <c r="F245" s="37">
        <v>19075902</v>
      </c>
      <c r="G245" s="43">
        <f t="shared" si="6"/>
        <v>0.75</v>
      </c>
      <c r="H245" s="37">
        <f t="shared" si="7"/>
        <v>6358634</v>
      </c>
    </row>
    <row r="246" spans="1:8" ht="54" x14ac:dyDescent="0.25">
      <c r="A246" s="11" t="s">
        <v>395</v>
      </c>
      <c r="B246" s="16" t="s">
        <v>258</v>
      </c>
      <c r="C246" s="27">
        <v>44958</v>
      </c>
      <c r="D246" s="35">
        <v>45077</v>
      </c>
      <c r="E246" s="45">
        <v>17794664</v>
      </c>
      <c r="F246" s="37">
        <v>13345998</v>
      </c>
      <c r="G246" s="43">
        <f t="shared" si="6"/>
        <v>0.75</v>
      </c>
      <c r="H246" s="37">
        <f t="shared" si="7"/>
        <v>4448666</v>
      </c>
    </row>
    <row r="247" spans="1:8" ht="94.5" x14ac:dyDescent="0.25">
      <c r="A247" s="15" t="s">
        <v>396</v>
      </c>
      <c r="B247" s="56" t="s">
        <v>322</v>
      </c>
      <c r="C247" s="28">
        <v>44958</v>
      </c>
      <c r="D247" s="36">
        <v>44995</v>
      </c>
      <c r="E247" s="57">
        <v>22888860</v>
      </c>
      <c r="F247" s="37">
        <v>7629620</v>
      </c>
      <c r="G247" s="43">
        <f t="shared" si="6"/>
        <v>0.33333333333333331</v>
      </c>
      <c r="H247" s="37">
        <f t="shared" si="7"/>
        <v>15259240</v>
      </c>
    </row>
    <row r="248" spans="1:8" ht="81" x14ac:dyDescent="0.25">
      <c r="A248" s="11" t="s">
        <v>397</v>
      </c>
      <c r="B248" s="16" t="s">
        <v>437</v>
      </c>
      <c r="C248" s="28">
        <v>44958</v>
      </c>
      <c r="D248" s="36">
        <v>45077</v>
      </c>
      <c r="E248" s="45">
        <v>12728336</v>
      </c>
      <c r="F248" s="37">
        <v>6364168</v>
      </c>
      <c r="G248" s="43">
        <f t="shared" si="6"/>
        <v>0.5</v>
      </c>
      <c r="H248" s="37">
        <f t="shared" si="7"/>
        <v>6364168</v>
      </c>
    </row>
    <row r="249" spans="1:8" ht="67.5" x14ac:dyDescent="0.25">
      <c r="A249" s="11" t="s">
        <v>398</v>
      </c>
      <c r="B249" s="48" t="s">
        <v>320</v>
      </c>
      <c r="C249" s="21">
        <v>44958</v>
      </c>
      <c r="D249" s="24">
        <v>45077</v>
      </c>
      <c r="E249" s="45">
        <v>20348736</v>
      </c>
      <c r="F249" s="37">
        <v>15261552</v>
      </c>
      <c r="G249" s="43">
        <f t="shared" si="6"/>
        <v>0.75</v>
      </c>
      <c r="H249" s="37">
        <f t="shared" si="7"/>
        <v>5087184</v>
      </c>
    </row>
    <row r="250" spans="1:8" ht="67.5" x14ac:dyDescent="0.25">
      <c r="A250" s="11" t="s">
        <v>399</v>
      </c>
      <c r="B250" s="48" t="s">
        <v>320</v>
      </c>
      <c r="C250" s="50">
        <v>44958</v>
      </c>
      <c r="D250" s="24">
        <v>45077</v>
      </c>
      <c r="E250" s="45">
        <v>20348736</v>
      </c>
      <c r="F250" s="37">
        <v>15261552</v>
      </c>
      <c r="G250" s="43">
        <f t="shared" si="6"/>
        <v>0.75</v>
      </c>
      <c r="H250" s="37">
        <f t="shared" si="7"/>
        <v>5087184</v>
      </c>
    </row>
    <row r="251" spans="1:8" ht="94.5" x14ac:dyDescent="0.25">
      <c r="A251" s="11" t="s">
        <v>400</v>
      </c>
      <c r="B251" s="16" t="s">
        <v>265</v>
      </c>
      <c r="C251" s="50">
        <v>44958</v>
      </c>
      <c r="D251" s="24">
        <v>45077</v>
      </c>
      <c r="E251" s="45">
        <v>9961308</v>
      </c>
      <c r="F251" s="37">
        <v>7470981</v>
      </c>
      <c r="G251" s="43">
        <f t="shared" si="6"/>
        <v>0.75</v>
      </c>
      <c r="H251" s="37">
        <f t="shared" si="7"/>
        <v>2490327</v>
      </c>
    </row>
    <row r="252" spans="1:8" ht="121.5" x14ac:dyDescent="0.25">
      <c r="A252" s="11" t="s">
        <v>401</v>
      </c>
      <c r="B252" s="16" t="s">
        <v>438</v>
      </c>
      <c r="C252" s="29">
        <v>44968</v>
      </c>
      <c r="D252" s="24">
        <v>45291</v>
      </c>
      <c r="E252" s="45">
        <v>1723750473</v>
      </c>
      <c r="F252" s="37">
        <v>1633150675</v>
      </c>
      <c r="G252" s="43">
        <f t="shared" si="6"/>
        <v>0.94744030564799731</v>
      </c>
      <c r="H252" s="37">
        <f t="shared" si="7"/>
        <v>90599798</v>
      </c>
    </row>
    <row r="253" spans="1:8" ht="121.5" x14ac:dyDescent="0.25">
      <c r="A253" s="11" t="s">
        <v>402</v>
      </c>
      <c r="B253" s="16" t="s">
        <v>439</v>
      </c>
      <c r="C253" s="21">
        <v>44959</v>
      </c>
      <c r="D253" s="24">
        <v>45291</v>
      </c>
      <c r="E253" s="45">
        <v>111578902</v>
      </c>
      <c r="F253" s="37">
        <v>30183958</v>
      </c>
      <c r="G253" s="43">
        <f t="shared" si="6"/>
        <v>0.27051671471009814</v>
      </c>
      <c r="H253" s="37">
        <f t="shared" si="7"/>
        <v>81394944</v>
      </c>
    </row>
    <row r="254" spans="1:8" ht="67.5" x14ac:dyDescent="0.25">
      <c r="A254" s="11" t="s">
        <v>403</v>
      </c>
      <c r="B254" s="16" t="s">
        <v>440</v>
      </c>
      <c r="C254" s="21">
        <v>44960</v>
      </c>
      <c r="D254" s="24">
        <v>45291</v>
      </c>
      <c r="E254" s="45">
        <v>55619878</v>
      </c>
      <c r="F254" s="37">
        <v>14922406</v>
      </c>
      <c r="G254" s="43">
        <f t="shared" si="6"/>
        <v>0.26829267766462916</v>
      </c>
      <c r="H254" s="37">
        <f t="shared" si="7"/>
        <v>40697472</v>
      </c>
    </row>
    <row r="255" spans="1:8" ht="54" x14ac:dyDescent="0.25">
      <c r="A255" s="11" t="s">
        <v>404</v>
      </c>
      <c r="B255" s="16" t="s">
        <v>441</v>
      </c>
      <c r="C255" s="21">
        <v>44978</v>
      </c>
      <c r="D255" s="24">
        <v>45291</v>
      </c>
      <c r="E255" s="45">
        <v>22543853</v>
      </c>
      <c r="F255" s="37">
        <v>5635964</v>
      </c>
      <c r="G255" s="43">
        <f t="shared" si="6"/>
        <v>0.25000003326849229</v>
      </c>
      <c r="H255" s="37">
        <f t="shared" si="7"/>
        <v>16907889</v>
      </c>
    </row>
    <row r="256" spans="1:8" ht="40.5" x14ac:dyDescent="0.25">
      <c r="A256" s="11" t="s">
        <v>405</v>
      </c>
      <c r="B256" s="48" t="s">
        <v>442</v>
      </c>
      <c r="C256" s="21">
        <v>44977</v>
      </c>
      <c r="D256" s="24">
        <v>45085</v>
      </c>
      <c r="E256" s="45">
        <v>19997764408</v>
      </c>
      <c r="F256" s="37">
        <v>0</v>
      </c>
      <c r="G256" s="43">
        <f t="shared" si="6"/>
        <v>0</v>
      </c>
      <c r="H256" s="37">
        <f t="shared" si="7"/>
        <v>19997764408</v>
      </c>
    </row>
    <row r="257" spans="1:8" ht="67.5" x14ac:dyDescent="0.25">
      <c r="A257" s="11" t="s">
        <v>453</v>
      </c>
      <c r="B257" s="48" t="s">
        <v>454</v>
      </c>
      <c r="C257" s="21">
        <v>44994</v>
      </c>
      <c r="D257" s="24">
        <v>45290</v>
      </c>
      <c r="E257" s="45">
        <v>475902000</v>
      </c>
      <c r="F257" s="37">
        <v>0</v>
      </c>
      <c r="G257" s="43">
        <f t="shared" si="6"/>
        <v>0</v>
      </c>
      <c r="H257" s="37">
        <f t="shared" si="7"/>
        <v>475902000</v>
      </c>
    </row>
    <row r="258" spans="1:8" ht="67.5" x14ac:dyDescent="0.25">
      <c r="A258" s="11" t="s">
        <v>406</v>
      </c>
      <c r="B258" s="48" t="s">
        <v>443</v>
      </c>
      <c r="C258" s="21">
        <v>44971</v>
      </c>
      <c r="D258" s="24">
        <v>45077</v>
      </c>
      <c r="E258" s="45">
        <v>22679128</v>
      </c>
      <c r="F258" s="37">
        <v>16320494</v>
      </c>
      <c r="G258" s="43">
        <f t="shared" si="6"/>
        <v>0.71962616904847487</v>
      </c>
      <c r="H258" s="37">
        <f t="shared" si="7"/>
        <v>6358634</v>
      </c>
    </row>
    <row r="259" spans="1:8" ht="81" x14ac:dyDescent="0.25">
      <c r="A259" s="11" t="s">
        <v>407</v>
      </c>
      <c r="B259" s="48" t="s">
        <v>444</v>
      </c>
      <c r="C259" s="21">
        <v>44978</v>
      </c>
      <c r="D259" s="24">
        <v>45199</v>
      </c>
      <c r="E259" s="45">
        <v>4000000000</v>
      </c>
      <c r="F259" s="37">
        <v>3600000000</v>
      </c>
      <c r="G259" s="43">
        <f t="shared" ref="G259:G261" si="8">F259/E259</f>
        <v>0.9</v>
      </c>
      <c r="H259" s="37">
        <f t="shared" ref="H259:H291" si="9">+E259-F259</f>
        <v>400000000</v>
      </c>
    </row>
    <row r="260" spans="1:8" ht="54" x14ac:dyDescent="0.25">
      <c r="A260" s="11" t="s">
        <v>408</v>
      </c>
      <c r="B260" s="48" t="s">
        <v>445</v>
      </c>
      <c r="C260" s="50">
        <v>44988</v>
      </c>
      <c r="D260" s="24">
        <v>45291</v>
      </c>
      <c r="E260" s="45">
        <v>2496000</v>
      </c>
      <c r="F260" s="37">
        <v>0</v>
      </c>
      <c r="G260" s="43">
        <f t="shared" si="8"/>
        <v>0</v>
      </c>
      <c r="H260" s="37">
        <f t="shared" si="9"/>
        <v>2496000</v>
      </c>
    </row>
    <row r="261" spans="1:8" ht="54" x14ac:dyDescent="0.25">
      <c r="A261" s="11" t="s">
        <v>455</v>
      </c>
      <c r="B261" s="48" t="s">
        <v>456</v>
      </c>
      <c r="C261" s="50">
        <v>45002</v>
      </c>
      <c r="D261" s="24">
        <v>45086</v>
      </c>
      <c r="E261" s="45">
        <v>23562000</v>
      </c>
      <c r="F261" s="37">
        <v>7854000</v>
      </c>
      <c r="G261" s="43">
        <f t="shared" si="8"/>
        <v>0.33333333333333331</v>
      </c>
      <c r="H261" s="37">
        <f t="shared" si="9"/>
        <v>15708000</v>
      </c>
    </row>
    <row r="262" spans="1:8" ht="54" x14ac:dyDescent="0.25">
      <c r="A262" s="11" t="s">
        <v>409</v>
      </c>
      <c r="B262" s="16" t="s">
        <v>446</v>
      </c>
      <c r="C262" s="21">
        <v>44979</v>
      </c>
      <c r="D262" s="24">
        <v>45068</v>
      </c>
      <c r="E262" s="45">
        <v>0</v>
      </c>
      <c r="F262" s="37">
        <v>0</v>
      </c>
      <c r="G262" s="43"/>
      <c r="H262" s="37">
        <f t="shared" si="9"/>
        <v>0</v>
      </c>
    </row>
    <row r="263" spans="1:8" ht="81" x14ac:dyDescent="0.25">
      <c r="A263" s="11" t="s">
        <v>410</v>
      </c>
      <c r="B263" s="16" t="s">
        <v>447</v>
      </c>
      <c r="C263" s="21">
        <v>44975</v>
      </c>
      <c r="D263" s="24">
        <v>44995</v>
      </c>
      <c r="E263" s="45">
        <v>0</v>
      </c>
      <c r="F263" s="37">
        <v>0</v>
      </c>
      <c r="G263" s="43"/>
      <c r="H263" s="37">
        <f t="shared" si="9"/>
        <v>0</v>
      </c>
    </row>
    <row r="264" spans="1:8" ht="67.5" x14ac:dyDescent="0.25">
      <c r="A264" s="11" t="s">
        <v>457</v>
      </c>
      <c r="B264" s="16" t="s">
        <v>458</v>
      </c>
      <c r="C264" s="21">
        <v>44991</v>
      </c>
      <c r="D264" s="24">
        <v>45291</v>
      </c>
      <c r="E264" s="45">
        <v>10907579</v>
      </c>
      <c r="F264" s="37">
        <v>0</v>
      </c>
      <c r="G264" s="43">
        <f t="shared" ref="G264:G291" si="10">F264/E264</f>
        <v>0</v>
      </c>
      <c r="H264" s="37">
        <f t="shared" si="9"/>
        <v>10907579</v>
      </c>
    </row>
    <row r="265" spans="1:8" ht="67.5" x14ac:dyDescent="0.25">
      <c r="A265" s="11" t="s">
        <v>459</v>
      </c>
      <c r="B265" s="16" t="s">
        <v>460</v>
      </c>
      <c r="C265" s="21">
        <v>45006</v>
      </c>
      <c r="D265" s="24">
        <v>45291</v>
      </c>
      <c r="E265" s="45">
        <v>48125720</v>
      </c>
      <c r="F265" s="37">
        <v>0</v>
      </c>
      <c r="G265" s="43">
        <f t="shared" si="10"/>
        <v>0</v>
      </c>
      <c r="H265" s="37">
        <f t="shared" si="9"/>
        <v>48125720</v>
      </c>
    </row>
    <row r="266" spans="1:8" ht="81" x14ac:dyDescent="0.25">
      <c r="A266" s="11" t="s">
        <v>461</v>
      </c>
      <c r="B266" s="16" t="s">
        <v>426</v>
      </c>
      <c r="C266" s="21">
        <v>44986</v>
      </c>
      <c r="D266" s="24">
        <v>45077</v>
      </c>
      <c r="E266" s="45">
        <v>20983077</v>
      </c>
      <c r="F266" s="37">
        <v>13988718</v>
      </c>
      <c r="G266" s="43">
        <f t="shared" si="10"/>
        <v>0.66666666666666663</v>
      </c>
      <c r="H266" s="37">
        <f t="shared" si="9"/>
        <v>6994359</v>
      </c>
    </row>
    <row r="267" spans="1:8" ht="54" x14ac:dyDescent="0.25">
      <c r="A267" s="11" t="s">
        <v>462</v>
      </c>
      <c r="B267" s="16" t="s">
        <v>463</v>
      </c>
      <c r="C267" s="21">
        <v>44988</v>
      </c>
      <c r="D267" s="24">
        <v>45138</v>
      </c>
      <c r="E267" s="45">
        <v>413600000</v>
      </c>
      <c r="F267" s="37">
        <v>413600000</v>
      </c>
      <c r="G267" s="43">
        <f t="shared" si="10"/>
        <v>1</v>
      </c>
      <c r="H267" s="37">
        <f t="shared" si="9"/>
        <v>0</v>
      </c>
    </row>
    <row r="268" spans="1:8" ht="54" x14ac:dyDescent="0.25">
      <c r="A268" s="11" t="s">
        <v>464</v>
      </c>
      <c r="B268" s="16" t="s">
        <v>465</v>
      </c>
      <c r="C268" s="21">
        <v>44986</v>
      </c>
      <c r="D268" s="24">
        <v>45077</v>
      </c>
      <c r="E268" s="45">
        <v>12451632</v>
      </c>
      <c r="F268" s="37">
        <v>8301088</v>
      </c>
      <c r="G268" s="43">
        <f t="shared" si="10"/>
        <v>0.66666666666666663</v>
      </c>
      <c r="H268" s="37">
        <f t="shared" si="9"/>
        <v>4150544</v>
      </c>
    </row>
    <row r="269" spans="1:8" ht="94.5" x14ac:dyDescent="0.25">
      <c r="A269" s="11" t="s">
        <v>466</v>
      </c>
      <c r="B269" s="16" t="s">
        <v>467</v>
      </c>
      <c r="C269" s="30">
        <v>45028</v>
      </c>
      <c r="D269" s="62">
        <v>45271</v>
      </c>
      <c r="E269" s="45">
        <v>2020173913</v>
      </c>
      <c r="F269" s="37">
        <v>0</v>
      </c>
      <c r="G269" s="43">
        <f t="shared" si="10"/>
        <v>0</v>
      </c>
      <c r="H269" s="37">
        <f t="shared" si="9"/>
        <v>2020173913</v>
      </c>
    </row>
    <row r="270" spans="1:8" ht="54" x14ac:dyDescent="0.25">
      <c r="A270" s="11" t="s">
        <v>468</v>
      </c>
      <c r="B270" s="16" t="s">
        <v>267</v>
      </c>
      <c r="C270" s="21">
        <v>45001</v>
      </c>
      <c r="D270" s="24">
        <v>45077</v>
      </c>
      <c r="E270" s="45">
        <v>14305538</v>
      </c>
      <c r="F270" s="37">
        <v>8583323</v>
      </c>
      <c r="G270" s="43">
        <f t="shared" si="10"/>
        <v>0.60000001398059966</v>
      </c>
      <c r="H270" s="37">
        <f t="shared" si="9"/>
        <v>5722215</v>
      </c>
    </row>
    <row r="271" spans="1:8" ht="135" x14ac:dyDescent="0.25">
      <c r="A271" s="11" t="s">
        <v>469</v>
      </c>
      <c r="B271" s="16" t="s">
        <v>470</v>
      </c>
      <c r="C271" s="21">
        <v>44995</v>
      </c>
      <c r="D271" s="24">
        <v>45291</v>
      </c>
      <c r="E271" s="45">
        <v>411223755</v>
      </c>
      <c r="F271" s="37">
        <v>375608306</v>
      </c>
      <c r="G271" s="43">
        <f t="shared" si="10"/>
        <v>0.91339155735300359</v>
      </c>
      <c r="H271" s="37">
        <f t="shared" si="9"/>
        <v>35615449</v>
      </c>
    </row>
    <row r="272" spans="1:8" ht="40.5" x14ac:dyDescent="0.25">
      <c r="A272" s="11" t="s">
        <v>471</v>
      </c>
      <c r="B272" s="16" t="s">
        <v>472</v>
      </c>
      <c r="C272" s="21">
        <v>44993</v>
      </c>
      <c r="D272" s="24">
        <v>45358</v>
      </c>
      <c r="E272" s="45">
        <v>1379448</v>
      </c>
      <c r="F272" s="37">
        <v>0</v>
      </c>
      <c r="G272" s="43">
        <f t="shared" si="10"/>
        <v>0</v>
      </c>
      <c r="H272" s="37">
        <f t="shared" si="9"/>
        <v>1379448</v>
      </c>
    </row>
    <row r="273" spans="1:8" ht="67.5" x14ac:dyDescent="0.25">
      <c r="A273" s="11" t="s">
        <v>473</v>
      </c>
      <c r="B273" s="16" t="s">
        <v>474</v>
      </c>
      <c r="C273" s="21">
        <v>44999</v>
      </c>
      <c r="D273" s="24">
        <v>45121</v>
      </c>
      <c r="E273" s="45">
        <v>20000000</v>
      </c>
      <c r="F273" s="37">
        <v>0</v>
      </c>
      <c r="G273" s="43">
        <f t="shared" si="10"/>
        <v>0</v>
      </c>
      <c r="H273" s="37">
        <f t="shared" si="9"/>
        <v>20000000</v>
      </c>
    </row>
    <row r="274" spans="1:8" ht="54" x14ac:dyDescent="0.25">
      <c r="A274" s="11" t="s">
        <v>475</v>
      </c>
      <c r="B274" s="16" t="s">
        <v>476</v>
      </c>
      <c r="C274" s="21">
        <v>44991</v>
      </c>
      <c r="D274" s="24">
        <v>45077</v>
      </c>
      <c r="E274" s="45">
        <v>5652500</v>
      </c>
      <c r="F274" s="37">
        <v>3657500</v>
      </c>
      <c r="G274" s="43">
        <f t="shared" si="10"/>
        <v>0.6470588235294118</v>
      </c>
      <c r="H274" s="37">
        <f t="shared" si="9"/>
        <v>1995000</v>
      </c>
    </row>
    <row r="275" spans="1:8" ht="67.5" x14ac:dyDescent="0.25">
      <c r="A275" s="59" t="s">
        <v>477</v>
      </c>
      <c r="B275" s="48" t="s">
        <v>478</v>
      </c>
      <c r="C275" s="21">
        <v>45016</v>
      </c>
      <c r="D275" s="24">
        <v>45260</v>
      </c>
      <c r="E275" s="45">
        <v>516609600</v>
      </c>
      <c r="F275" s="37">
        <v>0</v>
      </c>
      <c r="G275" s="43">
        <f t="shared" si="10"/>
        <v>0</v>
      </c>
      <c r="H275" s="37">
        <f t="shared" si="9"/>
        <v>516609600</v>
      </c>
    </row>
    <row r="276" spans="1:8" ht="67.5" x14ac:dyDescent="0.25">
      <c r="A276" s="59" t="s">
        <v>479</v>
      </c>
      <c r="B276" s="16" t="s">
        <v>480</v>
      </c>
      <c r="C276" s="21">
        <v>45016</v>
      </c>
      <c r="D276" s="24">
        <v>45169</v>
      </c>
      <c r="E276" s="45">
        <v>49700000</v>
      </c>
      <c r="F276" s="37">
        <v>0</v>
      </c>
      <c r="G276" s="43">
        <f t="shared" si="10"/>
        <v>0</v>
      </c>
      <c r="H276" s="37">
        <f t="shared" si="9"/>
        <v>49700000</v>
      </c>
    </row>
    <row r="277" spans="1:8" ht="67.5" x14ac:dyDescent="0.25">
      <c r="A277" s="60" t="s">
        <v>509</v>
      </c>
      <c r="B277" s="16" t="s">
        <v>501</v>
      </c>
      <c r="C277" s="81"/>
      <c r="D277" s="58"/>
      <c r="E277" s="45">
        <v>180000000</v>
      </c>
      <c r="F277" s="37">
        <v>0</v>
      </c>
      <c r="G277" s="43">
        <f t="shared" si="10"/>
        <v>0</v>
      </c>
      <c r="H277" s="37">
        <f>+E277-F277</f>
        <v>180000000</v>
      </c>
    </row>
    <row r="278" spans="1:8" ht="94.5" x14ac:dyDescent="0.25">
      <c r="A278" s="60" t="s">
        <v>481</v>
      </c>
      <c r="B278" s="16" t="s">
        <v>482</v>
      </c>
      <c r="C278" s="30">
        <v>45030</v>
      </c>
      <c r="D278" s="61">
        <v>45291</v>
      </c>
      <c r="E278" s="45">
        <v>2772554348</v>
      </c>
      <c r="F278" s="37">
        <v>0</v>
      </c>
      <c r="G278" s="43">
        <f t="shared" si="10"/>
        <v>0</v>
      </c>
      <c r="H278" s="37">
        <f t="shared" si="9"/>
        <v>2772554348</v>
      </c>
    </row>
    <row r="279" spans="1:8" ht="108" x14ac:dyDescent="0.25">
      <c r="A279" s="60" t="s">
        <v>483</v>
      </c>
      <c r="B279" s="48" t="s">
        <v>484</v>
      </c>
      <c r="C279" s="30">
        <v>45028</v>
      </c>
      <c r="D279" s="62">
        <v>45271</v>
      </c>
      <c r="E279" s="45">
        <v>2772554348</v>
      </c>
      <c r="F279" s="37">
        <v>0</v>
      </c>
      <c r="G279" s="43">
        <f t="shared" si="10"/>
        <v>0</v>
      </c>
      <c r="H279" s="37">
        <f t="shared" si="9"/>
        <v>2772554348</v>
      </c>
    </row>
    <row r="280" spans="1:8" ht="54" x14ac:dyDescent="0.25">
      <c r="A280" s="60" t="s">
        <v>485</v>
      </c>
      <c r="B280" s="48" t="s">
        <v>486</v>
      </c>
      <c r="C280" s="21">
        <v>45000</v>
      </c>
      <c r="D280" s="62">
        <v>45291</v>
      </c>
      <c r="E280" s="45">
        <v>30335867</v>
      </c>
      <c r="F280" s="37">
        <v>0</v>
      </c>
      <c r="G280" s="43">
        <f t="shared" si="10"/>
        <v>0</v>
      </c>
      <c r="H280" s="37">
        <f t="shared" si="9"/>
        <v>30335867</v>
      </c>
    </row>
    <row r="281" spans="1:8" ht="67.5" x14ac:dyDescent="0.25">
      <c r="A281" s="60" t="s">
        <v>487</v>
      </c>
      <c r="B281" s="16" t="s">
        <v>488</v>
      </c>
      <c r="C281" s="21">
        <v>45007</v>
      </c>
      <c r="D281" s="62">
        <v>45077</v>
      </c>
      <c r="E281" s="45">
        <v>10231932</v>
      </c>
      <c r="F281" s="37">
        <v>5783266</v>
      </c>
      <c r="G281" s="43">
        <f t="shared" si="10"/>
        <v>0.56521739980289154</v>
      </c>
      <c r="H281" s="37">
        <f t="shared" si="9"/>
        <v>4448666</v>
      </c>
    </row>
    <row r="282" spans="1:8" ht="40.5" x14ac:dyDescent="0.25">
      <c r="A282" s="60" t="s">
        <v>489</v>
      </c>
      <c r="B282" s="48" t="s">
        <v>10</v>
      </c>
      <c r="C282" s="21">
        <v>45006</v>
      </c>
      <c r="D282" s="62">
        <v>45291</v>
      </c>
      <c r="E282" s="45">
        <v>20090000</v>
      </c>
      <c r="F282" s="37">
        <v>2870000</v>
      </c>
      <c r="G282" s="43">
        <f t="shared" si="10"/>
        <v>0.14285714285714285</v>
      </c>
      <c r="H282" s="37">
        <f t="shared" si="9"/>
        <v>17220000</v>
      </c>
    </row>
    <row r="283" spans="1:8" ht="54" x14ac:dyDescent="0.25">
      <c r="A283" s="60" t="s">
        <v>490</v>
      </c>
      <c r="B283" s="16" t="s">
        <v>491</v>
      </c>
      <c r="C283" s="50">
        <v>45015</v>
      </c>
      <c r="D283" s="61">
        <v>45291</v>
      </c>
      <c r="E283" s="45">
        <v>15565797</v>
      </c>
      <c r="F283" s="37">
        <v>0</v>
      </c>
      <c r="G283" s="43">
        <f t="shared" si="10"/>
        <v>0</v>
      </c>
      <c r="H283" s="37">
        <f t="shared" si="9"/>
        <v>15565797</v>
      </c>
    </row>
    <row r="284" spans="1:8" ht="54" x14ac:dyDescent="0.25">
      <c r="A284" s="60" t="s">
        <v>492</v>
      </c>
      <c r="B284" s="16" t="s">
        <v>493</v>
      </c>
      <c r="C284" s="21">
        <v>45012</v>
      </c>
      <c r="D284" s="62">
        <v>45291</v>
      </c>
      <c r="E284" s="45">
        <v>18959976</v>
      </c>
      <c r="F284" s="37">
        <v>0</v>
      </c>
      <c r="G284" s="43">
        <f t="shared" si="10"/>
        <v>0</v>
      </c>
      <c r="H284" s="37">
        <f t="shared" si="9"/>
        <v>18959976</v>
      </c>
    </row>
    <row r="285" spans="1:8" ht="81" x14ac:dyDescent="0.25">
      <c r="A285" s="60" t="s">
        <v>494</v>
      </c>
      <c r="B285" s="16" t="s">
        <v>495</v>
      </c>
      <c r="C285" s="21">
        <v>45012</v>
      </c>
      <c r="D285" s="62">
        <v>45291</v>
      </c>
      <c r="E285" s="45">
        <v>46462947</v>
      </c>
      <c r="F285" s="37">
        <v>5765475</v>
      </c>
      <c r="G285" s="43">
        <f t="shared" si="10"/>
        <v>0.12408758747050634</v>
      </c>
      <c r="H285" s="37">
        <f t="shared" si="9"/>
        <v>40697472</v>
      </c>
    </row>
    <row r="286" spans="1:8" ht="81" x14ac:dyDescent="0.25">
      <c r="A286" s="60" t="s">
        <v>496</v>
      </c>
      <c r="B286" s="16" t="s">
        <v>495</v>
      </c>
      <c r="C286" s="21">
        <v>45012</v>
      </c>
      <c r="D286" s="62">
        <v>45291</v>
      </c>
      <c r="E286" s="45">
        <v>52262897</v>
      </c>
      <c r="F286" s="37">
        <v>6485177</v>
      </c>
      <c r="G286" s="43">
        <f t="shared" si="10"/>
        <v>0.12408759124087591</v>
      </c>
      <c r="H286" s="37">
        <f t="shared" si="9"/>
        <v>45777720</v>
      </c>
    </row>
    <row r="287" spans="1:8" ht="67.5" x14ac:dyDescent="0.25">
      <c r="A287" s="60" t="s">
        <v>497</v>
      </c>
      <c r="B287" s="16" t="s">
        <v>498</v>
      </c>
      <c r="C287" s="21">
        <v>45012</v>
      </c>
      <c r="D287" s="62">
        <v>45291</v>
      </c>
      <c r="E287" s="45">
        <v>22744987</v>
      </c>
      <c r="F287" s="37">
        <v>2822371</v>
      </c>
      <c r="G287" s="43">
        <f t="shared" si="10"/>
        <v>0.12408760664492796</v>
      </c>
      <c r="H287" s="37">
        <f t="shared" si="9"/>
        <v>19922616</v>
      </c>
    </row>
    <row r="288" spans="1:8" ht="57" x14ac:dyDescent="0.25">
      <c r="A288" s="75" t="s">
        <v>499</v>
      </c>
      <c r="B288" s="76" t="s">
        <v>500</v>
      </c>
      <c r="C288" s="77">
        <v>45027</v>
      </c>
      <c r="D288" s="78">
        <v>45291</v>
      </c>
      <c r="E288" s="55">
        <v>948434078</v>
      </c>
      <c r="F288" s="37">
        <v>0</v>
      </c>
      <c r="G288" s="84">
        <f t="shared" si="10"/>
        <v>0</v>
      </c>
      <c r="H288" s="37">
        <f t="shared" si="9"/>
        <v>948434078</v>
      </c>
    </row>
    <row r="289" spans="1:8" ht="54" x14ac:dyDescent="0.25">
      <c r="A289" s="60" t="s">
        <v>506</v>
      </c>
      <c r="B289" s="16" t="s">
        <v>502</v>
      </c>
      <c r="C289" s="21">
        <v>45044</v>
      </c>
      <c r="D289" s="78">
        <v>45260</v>
      </c>
      <c r="E289" s="55">
        <v>151875000</v>
      </c>
      <c r="F289" s="37">
        <v>0</v>
      </c>
      <c r="G289" s="84">
        <f t="shared" si="10"/>
        <v>0</v>
      </c>
      <c r="H289" s="37">
        <f t="shared" si="9"/>
        <v>151875000</v>
      </c>
    </row>
    <row r="290" spans="1:8" ht="94.5" x14ac:dyDescent="0.25">
      <c r="A290" s="60" t="s">
        <v>507</v>
      </c>
      <c r="B290" s="48" t="s">
        <v>503</v>
      </c>
      <c r="C290" s="21">
        <v>45033</v>
      </c>
      <c r="D290" s="78">
        <v>45291</v>
      </c>
      <c r="E290" s="55">
        <v>48448087</v>
      </c>
      <c r="F290" s="37">
        <v>0</v>
      </c>
      <c r="G290" s="84">
        <f t="shared" si="10"/>
        <v>0</v>
      </c>
      <c r="H290" s="37">
        <f t="shared" si="9"/>
        <v>48448087</v>
      </c>
    </row>
    <row r="291" spans="1:8" ht="54" x14ac:dyDescent="0.25">
      <c r="A291" s="60" t="s">
        <v>508</v>
      </c>
      <c r="B291" s="48" t="s">
        <v>504</v>
      </c>
      <c r="C291" s="79">
        <v>45042</v>
      </c>
      <c r="D291" s="4">
        <v>45291</v>
      </c>
      <c r="E291" s="80">
        <v>16292500</v>
      </c>
      <c r="F291" s="37">
        <v>0</v>
      </c>
      <c r="G291" s="7">
        <f t="shared" si="10"/>
        <v>0</v>
      </c>
      <c r="H291" s="85">
        <f t="shared" si="9"/>
        <v>16292500</v>
      </c>
    </row>
  </sheetData>
  <conditionalFormatting sqref="D140:D144 D146">
    <cfRule type="expression" dxfId="25" priority="23">
      <formula>$U140="Celebrado"</formula>
    </cfRule>
    <cfRule type="expression" dxfId="24" priority="24">
      <formula>$U140="Convocado"</formula>
    </cfRule>
  </conditionalFormatting>
  <conditionalFormatting sqref="D149">
    <cfRule type="expression" dxfId="23" priority="21">
      <formula>$U149="Celebrado"</formula>
    </cfRule>
    <cfRule type="expression" dxfId="22" priority="22">
      <formula>$U149="Convocado"</formula>
    </cfRule>
  </conditionalFormatting>
  <conditionalFormatting sqref="D155">
    <cfRule type="expression" dxfId="21" priority="19">
      <formula>$U155="Celebrado"</formula>
    </cfRule>
    <cfRule type="expression" dxfId="20" priority="20">
      <formula>$U155="Convocado"</formula>
    </cfRule>
  </conditionalFormatting>
  <conditionalFormatting sqref="D164">
    <cfRule type="expression" dxfId="19" priority="17">
      <formula>$U164="Celebrado"</formula>
    </cfRule>
    <cfRule type="expression" dxfId="18" priority="18">
      <formula>$U164="Convocado"</formula>
    </cfRule>
  </conditionalFormatting>
  <conditionalFormatting sqref="D183:D184">
    <cfRule type="expression" dxfId="17" priority="15">
      <formula>$U183="Celebrado"</formula>
    </cfRule>
    <cfRule type="expression" dxfId="16" priority="16">
      <formula>$U183="Convocado"</formula>
    </cfRule>
  </conditionalFormatting>
  <conditionalFormatting sqref="D190:D198">
    <cfRule type="expression" dxfId="15" priority="13">
      <formula>$U190="Celebrado"</formula>
    </cfRule>
    <cfRule type="expression" dxfId="14" priority="14">
      <formula>$U190="Convocado"</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A2" sqref="A2:XFD2"/>
    </sheetView>
  </sheetViews>
  <sheetFormatPr baseColWidth="10" defaultRowHeight="15" x14ac:dyDescent="0.25"/>
  <cols>
    <col min="1" max="1" width="14.7109375" customWidth="1"/>
    <col min="2" max="2" width="47.7109375" customWidth="1"/>
    <col min="9" max="9" width="11.42578125" style="73" customWidth="1"/>
  </cols>
  <sheetData>
    <row r="1" spans="1:9" ht="67.5" x14ac:dyDescent="0.25">
      <c r="A1" s="9" t="s">
        <v>0</v>
      </c>
      <c r="B1" s="9" t="s">
        <v>1</v>
      </c>
      <c r="C1" s="9" t="s">
        <v>2</v>
      </c>
      <c r="D1" s="9" t="s">
        <v>3</v>
      </c>
      <c r="E1" s="10" t="s">
        <v>4</v>
      </c>
      <c r="F1" s="9" t="s">
        <v>5</v>
      </c>
      <c r="G1" s="9" t="s">
        <v>6</v>
      </c>
      <c r="H1" s="9" t="s">
        <v>7</v>
      </c>
      <c r="I1" s="74" t="s">
        <v>505</v>
      </c>
    </row>
    <row r="2" spans="1:9" ht="135" x14ac:dyDescent="0.25">
      <c r="A2" s="82" t="s">
        <v>469</v>
      </c>
      <c r="B2" s="83" t="s">
        <v>470</v>
      </c>
      <c r="C2" s="66"/>
      <c r="D2" s="66"/>
      <c r="E2" s="66"/>
      <c r="F2" s="66"/>
      <c r="G2" s="66"/>
      <c r="H2" s="6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0"/>
  <sheetViews>
    <sheetView workbookViewId="0">
      <pane ySplit="1" topLeftCell="A292" activePane="bottomLeft" state="frozen"/>
      <selection pane="bottomLeft" sqref="A1:H300"/>
    </sheetView>
  </sheetViews>
  <sheetFormatPr baseColWidth="10" defaultRowHeight="15" x14ac:dyDescent="0.25"/>
  <cols>
    <col min="2" max="2" width="62.85546875" style="93" customWidth="1"/>
    <col min="5" max="5" width="13.7109375" customWidth="1"/>
    <col min="6" max="6" width="14.85546875" customWidth="1"/>
    <col min="7" max="7" width="13" customWidth="1"/>
    <col min="8" max="8" width="13.28515625" customWidth="1"/>
  </cols>
  <sheetData>
    <row r="1" spans="1:8" ht="54" x14ac:dyDescent="0.25">
      <c r="A1" s="9" t="s">
        <v>0</v>
      </c>
      <c r="B1" s="9" t="s">
        <v>1</v>
      </c>
      <c r="C1" s="9" t="s">
        <v>2</v>
      </c>
      <c r="D1" s="9" t="s">
        <v>3</v>
      </c>
      <c r="E1" s="10" t="s">
        <v>4</v>
      </c>
      <c r="F1" s="9" t="s">
        <v>5</v>
      </c>
      <c r="G1" s="38" t="s">
        <v>6</v>
      </c>
      <c r="H1" s="9" t="s">
        <v>7</v>
      </c>
    </row>
    <row r="2" spans="1:8" ht="40.5" x14ac:dyDescent="0.25">
      <c r="A2" s="11" t="s">
        <v>41</v>
      </c>
      <c r="B2" s="86" t="s">
        <v>10</v>
      </c>
      <c r="C2" s="21">
        <v>44930</v>
      </c>
      <c r="D2" s="24">
        <v>45077</v>
      </c>
      <c r="E2" s="45">
        <v>12202602</v>
      </c>
      <c r="F2" s="37">
        <v>12202602</v>
      </c>
      <c r="G2" s="43">
        <f>F2/E2</f>
        <v>1</v>
      </c>
      <c r="H2" s="37">
        <f>+E2-F2</f>
        <v>0</v>
      </c>
    </row>
    <row r="3" spans="1:8" ht="67.5" x14ac:dyDescent="0.25">
      <c r="A3" s="12" t="s">
        <v>29</v>
      </c>
      <c r="B3" s="87" t="s">
        <v>230</v>
      </c>
      <c r="C3" s="22">
        <v>44930</v>
      </c>
      <c r="D3" s="24">
        <v>45291</v>
      </c>
      <c r="E3" s="45">
        <v>90797988</v>
      </c>
      <c r="F3" s="37">
        <v>37387407</v>
      </c>
      <c r="G3" s="43">
        <f t="shared" ref="G3:G66" si="0">F3/E3</f>
        <v>0.41176470782590469</v>
      </c>
      <c r="H3" s="37">
        <f t="shared" ref="H3:H66" si="1">+E3-F3</f>
        <v>53410581</v>
      </c>
    </row>
    <row r="4" spans="1:8" ht="54" x14ac:dyDescent="0.25">
      <c r="A4" s="11" t="s">
        <v>40</v>
      </c>
      <c r="B4" s="86" t="s">
        <v>238</v>
      </c>
      <c r="C4" s="21">
        <v>44930</v>
      </c>
      <c r="D4" s="24">
        <v>45077</v>
      </c>
      <c r="E4" s="45">
        <v>37387407</v>
      </c>
      <c r="F4" s="37">
        <v>37387407</v>
      </c>
      <c r="G4" s="43">
        <f t="shared" si="0"/>
        <v>1</v>
      </c>
      <c r="H4" s="37">
        <f t="shared" si="1"/>
        <v>0</v>
      </c>
    </row>
    <row r="5" spans="1:8" ht="54" x14ac:dyDescent="0.25">
      <c r="A5" s="11" t="s">
        <v>43</v>
      </c>
      <c r="B5" s="86" t="s">
        <v>240</v>
      </c>
      <c r="C5" s="21">
        <v>44930</v>
      </c>
      <c r="D5" s="24">
        <v>45291</v>
      </c>
      <c r="E5" s="45">
        <v>105928255</v>
      </c>
      <c r="F5" s="37">
        <v>43617517</v>
      </c>
      <c r="G5" s="43">
        <f t="shared" si="0"/>
        <v>0.41176470810361221</v>
      </c>
      <c r="H5" s="37">
        <f t="shared" si="1"/>
        <v>62310738</v>
      </c>
    </row>
    <row r="6" spans="1:8" ht="40.5" x14ac:dyDescent="0.25">
      <c r="A6" s="11" t="s">
        <v>44</v>
      </c>
      <c r="B6" s="86" t="s">
        <v>241</v>
      </c>
      <c r="C6" s="21">
        <v>44930</v>
      </c>
      <c r="D6" s="24">
        <v>44977</v>
      </c>
      <c r="E6" s="45">
        <v>37387407</v>
      </c>
      <c r="F6" s="37">
        <v>11953797</v>
      </c>
      <c r="G6" s="43">
        <f t="shared" si="0"/>
        <v>0.31972789661502871</v>
      </c>
      <c r="H6" s="37">
        <f t="shared" si="1"/>
        <v>25433610</v>
      </c>
    </row>
    <row r="7" spans="1:8" ht="54" x14ac:dyDescent="0.25">
      <c r="A7" s="12" t="s">
        <v>31</v>
      </c>
      <c r="B7" s="88" t="s">
        <v>232</v>
      </c>
      <c r="C7" s="22">
        <v>44930</v>
      </c>
      <c r="D7" s="24">
        <v>45291</v>
      </c>
      <c r="E7" s="45">
        <v>83232872</v>
      </c>
      <c r="F7" s="37">
        <v>34272359</v>
      </c>
      <c r="G7" s="43">
        <f t="shared" si="0"/>
        <v>0.41176470517561858</v>
      </c>
      <c r="H7" s="37">
        <f t="shared" si="1"/>
        <v>48960513</v>
      </c>
    </row>
    <row r="8" spans="1:8" ht="40.5" x14ac:dyDescent="0.25">
      <c r="A8" s="11" t="s">
        <v>45</v>
      </c>
      <c r="B8" s="89" t="s">
        <v>242</v>
      </c>
      <c r="C8" s="21">
        <v>44930</v>
      </c>
      <c r="D8" s="24">
        <v>45291</v>
      </c>
      <c r="E8" s="45">
        <v>52939125</v>
      </c>
      <c r="F8" s="37">
        <v>21798463</v>
      </c>
      <c r="G8" s="43">
        <f t="shared" si="0"/>
        <v>0.41176470143773625</v>
      </c>
      <c r="H8" s="37">
        <f t="shared" si="1"/>
        <v>31140662</v>
      </c>
    </row>
    <row r="9" spans="1:8" ht="54" x14ac:dyDescent="0.25">
      <c r="A9" s="12" t="s">
        <v>30</v>
      </c>
      <c r="B9" s="88" t="s">
        <v>231</v>
      </c>
      <c r="C9" s="22">
        <v>44930</v>
      </c>
      <c r="D9" s="24">
        <v>45291</v>
      </c>
      <c r="E9" s="45">
        <v>105928255</v>
      </c>
      <c r="F9" s="37">
        <v>43617517</v>
      </c>
      <c r="G9" s="43">
        <f t="shared" si="0"/>
        <v>0.41176470810361221</v>
      </c>
      <c r="H9" s="37">
        <f t="shared" si="1"/>
        <v>62310738</v>
      </c>
    </row>
    <row r="10" spans="1:8" ht="54" x14ac:dyDescent="0.25">
      <c r="A10" s="11" t="s">
        <v>46</v>
      </c>
      <c r="B10" s="89" t="s">
        <v>243</v>
      </c>
      <c r="C10" s="21">
        <v>44930</v>
      </c>
      <c r="D10" s="24">
        <v>45291</v>
      </c>
      <c r="E10" s="45">
        <v>49391474</v>
      </c>
      <c r="F10" s="37">
        <v>20337666</v>
      </c>
      <c r="G10" s="43">
        <f t="shared" si="0"/>
        <v>0.41176471064621395</v>
      </c>
      <c r="H10" s="37">
        <f t="shared" si="1"/>
        <v>29053808</v>
      </c>
    </row>
    <row r="11" spans="1:8" ht="54" x14ac:dyDescent="0.25">
      <c r="A11" s="12" t="s">
        <v>225</v>
      </c>
      <c r="B11" s="88" t="s">
        <v>347</v>
      </c>
      <c r="C11" s="22">
        <v>44930</v>
      </c>
      <c r="D11" s="24">
        <v>45077</v>
      </c>
      <c r="E11" s="45">
        <v>12202602</v>
      </c>
      <c r="F11" s="37">
        <v>12202602</v>
      </c>
      <c r="G11" s="43">
        <f t="shared" si="0"/>
        <v>1</v>
      </c>
      <c r="H11" s="37">
        <f t="shared" si="1"/>
        <v>0</v>
      </c>
    </row>
    <row r="12" spans="1:8" ht="40.5" x14ac:dyDescent="0.25">
      <c r="A12" s="11" t="s">
        <v>42</v>
      </c>
      <c r="B12" s="89" t="s">
        <v>239</v>
      </c>
      <c r="C12" s="21">
        <v>44930</v>
      </c>
      <c r="D12" s="24">
        <v>45291</v>
      </c>
      <c r="E12" s="45">
        <v>49391474</v>
      </c>
      <c r="F12" s="37">
        <v>20337666</v>
      </c>
      <c r="G12" s="43">
        <f t="shared" si="0"/>
        <v>0.41176471064621395</v>
      </c>
      <c r="H12" s="37">
        <f t="shared" si="1"/>
        <v>29053808</v>
      </c>
    </row>
    <row r="13" spans="1:8" ht="40.5" x14ac:dyDescent="0.25">
      <c r="A13" s="12" t="s">
        <v>32</v>
      </c>
      <c r="B13" s="88" t="s">
        <v>233</v>
      </c>
      <c r="C13" s="22">
        <v>44930</v>
      </c>
      <c r="D13" s="24">
        <v>45077</v>
      </c>
      <c r="E13" s="45">
        <v>20337666</v>
      </c>
      <c r="F13" s="37">
        <v>20337666</v>
      </c>
      <c r="G13" s="43">
        <f t="shared" si="0"/>
        <v>1</v>
      </c>
      <c r="H13" s="37">
        <f t="shared" si="1"/>
        <v>0</v>
      </c>
    </row>
    <row r="14" spans="1:8" ht="54" x14ac:dyDescent="0.25">
      <c r="A14" s="12" t="s">
        <v>39</v>
      </c>
      <c r="B14" s="88" t="s">
        <v>237</v>
      </c>
      <c r="C14" s="22">
        <v>44930</v>
      </c>
      <c r="D14" s="24">
        <v>45077</v>
      </c>
      <c r="E14" s="45">
        <v>31157307</v>
      </c>
      <c r="F14" s="37">
        <v>31157307</v>
      </c>
      <c r="G14" s="43">
        <f t="shared" si="0"/>
        <v>1</v>
      </c>
      <c r="H14" s="37">
        <f t="shared" si="1"/>
        <v>0</v>
      </c>
    </row>
    <row r="15" spans="1:8" ht="40.5" x14ac:dyDescent="0.25">
      <c r="A15" s="12" t="s">
        <v>35</v>
      </c>
      <c r="B15" s="88" t="s">
        <v>235</v>
      </c>
      <c r="C15" s="22">
        <v>44930</v>
      </c>
      <c r="D15" s="49">
        <v>45077</v>
      </c>
      <c r="E15" s="45">
        <v>34272359</v>
      </c>
      <c r="F15" s="37">
        <v>34272359</v>
      </c>
      <c r="G15" s="43">
        <f t="shared" si="0"/>
        <v>1</v>
      </c>
      <c r="H15" s="37">
        <f t="shared" si="1"/>
        <v>0</v>
      </c>
    </row>
    <row r="16" spans="1:8" ht="54" x14ac:dyDescent="0.25">
      <c r="A16" s="12" t="s">
        <v>38</v>
      </c>
      <c r="B16" s="88" t="s">
        <v>237</v>
      </c>
      <c r="C16" s="22">
        <v>44930</v>
      </c>
      <c r="D16" s="49">
        <v>45077</v>
      </c>
      <c r="E16" s="45">
        <v>31157307</v>
      </c>
      <c r="F16" s="37">
        <v>31157307</v>
      </c>
      <c r="G16" s="43">
        <f t="shared" si="0"/>
        <v>1</v>
      </c>
      <c r="H16" s="37">
        <f t="shared" si="1"/>
        <v>0</v>
      </c>
    </row>
    <row r="17" spans="1:8" ht="40.5" x14ac:dyDescent="0.25">
      <c r="A17" s="12" t="s">
        <v>33</v>
      </c>
      <c r="B17" s="88" t="s">
        <v>234</v>
      </c>
      <c r="C17" s="22">
        <v>44930</v>
      </c>
      <c r="D17" s="24">
        <v>45291</v>
      </c>
      <c r="E17" s="45">
        <v>105928255</v>
      </c>
      <c r="F17" s="37">
        <v>43617517</v>
      </c>
      <c r="G17" s="43">
        <f t="shared" si="0"/>
        <v>0.41176470810361221</v>
      </c>
      <c r="H17" s="37">
        <f t="shared" si="1"/>
        <v>62310738</v>
      </c>
    </row>
    <row r="18" spans="1:8" ht="40.5" x14ac:dyDescent="0.25">
      <c r="A18" s="12" t="s">
        <v>36</v>
      </c>
      <c r="B18" s="88" t="s">
        <v>235</v>
      </c>
      <c r="C18" s="22">
        <v>44930</v>
      </c>
      <c r="D18" s="24">
        <v>45291</v>
      </c>
      <c r="E18" s="45">
        <v>83232872</v>
      </c>
      <c r="F18" s="37">
        <v>34272359</v>
      </c>
      <c r="G18" s="43">
        <f t="shared" si="0"/>
        <v>0.41176470517561858</v>
      </c>
      <c r="H18" s="37">
        <f t="shared" si="1"/>
        <v>48960513</v>
      </c>
    </row>
    <row r="19" spans="1:8" ht="40.5" x14ac:dyDescent="0.25">
      <c r="A19" s="12" t="s">
        <v>34</v>
      </c>
      <c r="B19" s="88" t="s">
        <v>235</v>
      </c>
      <c r="C19" s="22">
        <v>44930</v>
      </c>
      <c r="D19" s="24">
        <v>45291</v>
      </c>
      <c r="E19" s="45">
        <v>83232872</v>
      </c>
      <c r="F19" s="37">
        <v>34272359</v>
      </c>
      <c r="G19" s="43">
        <f t="shared" si="0"/>
        <v>0.41176470517561858</v>
      </c>
      <c r="H19" s="37">
        <f t="shared" si="1"/>
        <v>48960513</v>
      </c>
    </row>
    <row r="20" spans="1:8" ht="54" x14ac:dyDescent="0.25">
      <c r="A20" s="12" t="s">
        <v>37</v>
      </c>
      <c r="B20" s="88" t="s">
        <v>236</v>
      </c>
      <c r="C20" s="22">
        <v>44930</v>
      </c>
      <c r="D20" s="49">
        <v>45077</v>
      </c>
      <c r="E20" s="45">
        <v>31157307</v>
      </c>
      <c r="F20" s="37">
        <v>31157307</v>
      </c>
      <c r="G20" s="43">
        <f t="shared" si="0"/>
        <v>1</v>
      </c>
      <c r="H20" s="37">
        <f t="shared" si="1"/>
        <v>0</v>
      </c>
    </row>
    <row r="21" spans="1:8" ht="40.5" x14ac:dyDescent="0.25">
      <c r="A21" s="12" t="s">
        <v>49</v>
      </c>
      <c r="B21" s="88" t="s">
        <v>246</v>
      </c>
      <c r="C21" s="22">
        <v>44930</v>
      </c>
      <c r="D21" s="49">
        <v>45077</v>
      </c>
      <c r="E21" s="45">
        <v>34272359</v>
      </c>
      <c r="F21" s="37">
        <v>34272359</v>
      </c>
      <c r="G21" s="43">
        <f t="shared" si="0"/>
        <v>1</v>
      </c>
      <c r="H21" s="37">
        <f t="shared" si="1"/>
        <v>0</v>
      </c>
    </row>
    <row r="22" spans="1:8" ht="54" x14ac:dyDescent="0.25">
      <c r="A22" s="11" t="s">
        <v>47</v>
      </c>
      <c r="B22" s="89" t="s">
        <v>244</v>
      </c>
      <c r="C22" s="21">
        <v>44930</v>
      </c>
      <c r="D22" s="49">
        <v>45077</v>
      </c>
      <c r="E22" s="45">
        <v>20337666</v>
      </c>
      <c r="F22" s="37">
        <v>20337666</v>
      </c>
      <c r="G22" s="43">
        <f t="shared" si="0"/>
        <v>1</v>
      </c>
      <c r="H22" s="37">
        <f t="shared" si="1"/>
        <v>0</v>
      </c>
    </row>
    <row r="23" spans="1:8" ht="54" x14ac:dyDescent="0.25">
      <c r="A23" s="11" t="s">
        <v>48</v>
      </c>
      <c r="B23" s="89" t="s">
        <v>245</v>
      </c>
      <c r="C23" s="21">
        <v>44930</v>
      </c>
      <c r="D23" s="49">
        <v>45077</v>
      </c>
      <c r="E23" s="45">
        <v>20337666</v>
      </c>
      <c r="F23" s="37">
        <v>20337666</v>
      </c>
      <c r="G23" s="43">
        <f t="shared" si="0"/>
        <v>1</v>
      </c>
      <c r="H23" s="37">
        <f t="shared" si="1"/>
        <v>0</v>
      </c>
    </row>
    <row r="24" spans="1:8" ht="54" x14ac:dyDescent="0.25">
      <c r="A24" s="11" t="s">
        <v>83</v>
      </c>
      <c r="B24" s="89" t="s">
        <v>11</v>
      </c>
      <c r="C24" s="21">
        <v>44931</v>
      </c>
      <c r="D24" s="24">
        <v>45077</v>
      </c>
      <c r="E24" s="45">
        <v>27848113</v>
      </c>
      <c r="F24" s="37">
        <v>27848113</v>
      </c>
      <c r="G24" s="43">
        <f t="shared" si="0"/>
        <v>1</v>
      </c>
      <c r="H24" s="37">
        <f t="shared" si="1"/>
        <v>0</v>
      </c>
    </row>
    <row r="25" spans="1:8" ht="40.5" x14ac:dyDescent="0.25">
      <c r="A25" s="11" t="s">
        <v>80</v>
      </c>
      <c r="B25" s="89" t="s">
        <v>10</v>
      </c>
      <c r="C25" s="21">
        <v>44931</v>
      </c>
      <c r="D25" s="24">
        <v>45077</v>
      </c>
      <c r="E25" s="45">
        <v>12119591</v>
      </c>
      <c r="F25" s="37">
        <v>12119591</v>
      </c>
      <c r="G25" s="43">
        <f t="shared" si="0"/>
        <v>1</v>
      </c>
      <c r="H25" s="37">
        <f t="shared" si="1"/>
        <v>0</v>
      </c>
    </row>
    <row r="26" spans="1:8" ht="67.5" x14ac:dyDescent="0.25">
      <c r="A26" s="11" t="s">
        <v>89</v>
      </c>
      <c r="B26" s="89" t="s">
        <v>276</v>
      </c>
      <c r="C26" s="21">
        <v>44931</v>
      </c>
      <c r="D26" s="24">
        <v>45291</v>
      </c>
      <c r="E26" s="45">
        <v>120735834</v>
      </c>
      <c r="F26" s="37">
        <v>49515258</v>
      </c>
      <c r="G26" s="43">
        <f t="shared" si="0"/>
        <v>0.41011236150487024</v>
      </c>
      <c r="H26" s="37">
        <f t="shared" si="1"/>
        <v>71220576</v>
      </c>
    </row>
    <row r="27" spans="1:8" ht="40.5" x14ac:dyDescent="0.25">
      <c r="A27" s="11" t="s">
        <v>79</v>
      </c>
      <c r="B27" s="89" t="s">
        <v>269</v>
      </c>
      <c r="C27" s="21">
        <v>44931</v>
      </c>
      <c r="D27" s="24">
        <v>45291</v>
      </c>
      <c r="E27" s="45">
        <v>49253122</v>
      </c>
      <c r="F27" s="37">
        <v>20199314</v>
      </c>
      <c r="G27" s="43">
        <f t="shared" si="0"/>
        <v>0.41011235795367451</v>
      </c>
      <c r="H27" s="37">
        <f t="shared" si="1"/>
        <v>29053808</v>
      </c>
    </row>
    <row r="28" spans="1:8" ht="54" x14ac:dyDescent="0.25">
      <c r="A28" s="11" t="s">
        <v>50</v>
      </c>
      <c r="B28" s="89" t="s">
        <v>247</v>
      </c>
      <c r="C28" s="21">
        <v>44931</v>
      </c>
      <c r="D28" s="24">
        <v>45291</v>
      </c>
      <c r="E28" s="45">
        <v>75455790</v>
      </c>
      <c r="F28" s="37">
        <v>31157307</v>
      </c>
      <c r="G28" s="43">
        <f t="shared" si="0"/>
        <v>0.4129213543453723</v>
      </c>
      <c r="H28" s="37">
        <f t="shared" si="1"/>
        <v>44298483</v>
      </c>
    </row>
    <row r="29" spans="1:8" ht="40.5" x14ac:dyDescent="0.25">
      <c r="A29" s="11" t="s">
        <v>77</v>
      </c>
      <c r="B29" s="89" t="s">
        <v>267</v>
      </c>
      <c r="C29" s="21">
        <v>44931</v>
      </c>
      <c r="D29" s="24">
        <v>44960</v>
      </c>
      <c r="E29" s="45">
        <v>27848113</v>
      </c>
      <c r="F29" s="37">
        <v>5531475</v>
      </c>
      <c r="G29" s="43">
        <f t="shared" si="0"/>
        <v>0.19863015494083927</v>
      </c>
      <c r="H29" s="37">
        <f t="shared" si="1"/>
        <v>22316638</v>
      </c>
    </row>
    <row r="30" spans="1:8" ht="54" x14ac:dyDescent="0.25">
      <c r="A30" s="11" t="s">
        <v>78</v>
      </c>
      <c r="B30" s="89" t="s">
        <v>268</v>
      </c>
      <c r="C30" s="21">
        <v>44931</v>
      </c>
      <c r="D30" s="24">
        <v>45291</v>
      </c>
      <c r="E30" s="45">
        <v>120735834</v>
      </c>
      <c r="F30" s="37">
        <v>49515258</v>
      </c>
      <c r="G30" s="43">
        <f t="shared" si="0"/>
        <v>0.41011236150487024</v>
      </c>
      <c r="H30" s="37">
        <f t="shared" si="1"/>
        <v>71220576</v>
      </c>
    </row>
    <row r="31" spans="1:8" ht="67.5" x14ac:dyDescent="0.25">
      <c r="A31" s="11" t="s">
        <v>81</v>
      </c>
      <c r="B31" s="89" t="s">
        <v>270</v>
      </c>
      <c r="C31" s="21">
        <v>44931</v>
      </c>
      <c r="D31" s="24">
        <v>45291</v>
      </c>
      <c r="E31" s="45">
        <v>120735834</v>
      </c>
      <c r="F31" s="37">
        <v>49515258</v>
      </c>
      <c r="G31" s="43">
        <f t="shared" si="0"/>
        <v>0.41011236150487024</v>
      </c>
      <c r="H31" s="37">
        <f t="shared" si="1"/>
        <v>71220576</v>
      </c>
    </row>
    <row r="32" spans="1:8" ht="54" x14ac:dyDescent="0.25">
      <c r="A32" s="11" t="s">
        <v>98</v>
      </c>
      <c r="B32" s="89" t="s">
        <v>285</v>
      </c>
      <c r="C32" s="21">
        <v>44931</v>
      </c>
      <c r="D32" s="24">
        <v>45291</v>
      </c>
      <c r="E32" s="45">
        <v>82999727</v>
      </c>
      <c r="F32" s="37">
        <v>34039214</v>
      </c>
      <c r="G32" s="43">
        <f t="shared" si="0"/>
        <v>0.41011236097198245</v>
      </c>
      <c r="H32" s="37">
        <f t="shared" si="1"/>
        <v>48960513</v>
      </c>
    </row>
    <row r="33" spans="1:8" ht="40.5" x14ac:dyDescent="0.25">
      <c r="A33" s="11" t="s">
        <v>82</v>
      </c>
      <c r="B33" s="89" t="s">
        <v>28</v>
      </c>
      <c r="C33" s="21">
        <v>44931</v>
      </c>
      <c r="D33" s="24">
        <v>45077</v>
      </c>
      <c r="E33" s="45">
        <v>27848113</v>
      </c>
      <c r="F33" s="37">
        <v>27848113</v>
      </c>
      <c r="G33" s="43">
        <f t="shared" si="0"/>
        <v>1</v>
      </c>
      <c r="H33" s="37">
        <f t="shared" si="1"/>
        <v>0</v>
      </c>
    </row>
    <row r="34" spans="1:8" ht="54" x14ac:dyDescent="0.25">
      <c r="A34" s="11" t="s">
        <v>96</v>
      </c>
      <c r="B34" s="89" t="s">
        <v>283</v>
      </c>
      <c r="C34" s="21">
        <v>44931</v>
      </c>
      <c r="D34" s="24">
        <v>45291</v>
      </c>
      <c r="E34" s="45">
        <v>75455790</v>
      </c>
      <c r="F34" s="37">
        <v>30945352</v>
      </c>
      <c r="G34" s="43">
        <f t="shared" si="0"/>
        <v>0.41011235850820726</v>
      </c>
      <c r="H34" s="37">
        <f t="shared" si="1"/>
        <v>44510438</v>
      </c>
    </row>
    <row r="35" spans="1:8" ht="40.5" x14ac:dyDescent="0.25">
      <c r="A35" s="11" t="s">
        <v>92</v>
      </c>
      <c r="B35" s="89" t="s">
        <v>279</v>
      </c>
      <c r="C35" s="21">
        <v>44931</v>
      </c>
      <c r="D35" s="24">
        <v>45291</v>
      </c>
      <c r="E35" s="45">
        <v>75455790</v>
      </c>
      <c r="F35" s="37">
        <v>30945352</v>
      </c>
      <c r="G35" s="43">
        <f t="shared" si="0"/>
        <v>0.41011235850820726</v>
      </c>
      <c r="H35" s="37">
        <f t="shared" si="1"/>
        <v>44510438</v>
      </c>
    </row>
    <row r="36" spans="1:8" ht="54" x14ac:dyDescent="0.25">
      <c r="A36" s="11" t="s">
        <v>94</v>
      </c>
      <c r="B36" s="89" t="s">
        <v>281</v>
      </c>
      <c r="C36" s="21">
        <v>44931</v>
      </c>
      <c r="D36" s="24">
        <v>45077</v>
      </c>
      <c r="E36" s="45">
        <v>20199314</v>
      </c>
      <c r="F36" s="37">
        <v>20199314</v>
      </c>
      <c r="G36" s="43">
        <f t="shared" si="0"/>
        <v>1</v>
      </c>
      <c r="H36" s="37">
        <f t="shared" si="1"/>
        <v>0</v>
      </c>
    </row>
    <row r="37" spans="1:8" ht="40.5" x14ac:dyDescent="0.25">
      <c r="A37" s="11" t="s">
        <v>95</v>
      </c>
      <c r="B37" s="89" t="s">
        <v>282</v>
      </c>
      <c r="C37" s="50">
        <v>44931</v>
      </c>
      <c r="D37" s="24">
        <v>45077</v>
      </c>
      <c r="E37" s="45">
        <v>9709000</v>
      </c>
      <c r="F37" s="37">
        <v>9709000</v>
      </c>
      <c r="G37" s="43">
        <f t="shared" si="0"/>
        <v>1</v>
      </c>
      <c r="H37" s="37">
        <f t="shared" si="1"/>
        <v>0</v>
      </c>
    </row>
    <row r="38" spans="1:8" ht="40.5" x14ac:dyDescent="0.25">
      <c r="A38" s="11" t="s">
        <v>91</v>
      </c>
      <c r="B38" s="89" t="s">
        <v>278</v>
      </c>
      <c r="C38" s="50">
        <v>44931</v>
      </c>
      <c r="D38" s="24">
        <v>45291</v>
      </c>
      <c r="E38" s="45">
        <v>82999727</v>
      </c>
      <c r="F38" s="37">
        <v>34039214</v>
      </c>
      <c r="G38" s="43">
        <f t="shared" si="0"/>
        <v>0.41011236097198245</v>
      </c>
      <c r="H38" s="37">
        <f t="shared" si="1"/>
        <v>48960513</v>
      </c>
    </row>
    <row r="39" spans="1:8" ht="67.5" x14ac:dyDescent="0.25">
      <c r="A39" s="11" t="s">
        <v>93</v>
      </c>
      <c r="B39" s="89" t="s">
        <v>280</v>
      </c>
      <c r="C39" s="50">
        <v>44931</v>
      </c>
      <c r="D39" s="24">
        <v>45291</v>
      </c>
      <c r="E39" s="45">
        <v>27848113</v>
      </c>
      <c r="F39" s="37">
        <v>27848113</v>
      </c>
      <c r="G39" s="43">
        <f t="shared" si="0"/>
        <v>1</v>
      </c>
      <c r="H39" s="37">
        <f t="shared" si="1"/>
        <v>0</v>
      </c>
    </row>
    <row r="40" spans="1:8" ht="40.5" x14ac:dyDescent="0.25">
      <c r="A40" s="11" t="s">
        <v>90</v>
      </c>
      <c r="B40" s="89" t="s">
        <v>277</v>
      </c>
      <c r="C40" s="50">
        <v>44931</v>
      </c>
      <c r="D40" s="24">
        <v>45291</v>
      </c>
      <c r="E40" s="45">
        <v>82999727</v>
      </c>
      <c r="F40" s="37">
        <v>34039214</v>
      </c>
      <c r="G40" s="43">
        <f t="shared" si="0"/>
        <v>0.41011236097198245</v>
      </c>
      <c r="H40" s="37">
        <f t="shared" si="1"/>
        <v>48960513</v>
      </c>
    </row>
    <row r="41" spans="1:8" ht="54" x14ac:dyDescent="0.25">
      <c r="A41" s="11" t="s">
        <v>99</v>
      </c>
      <c r="B41" s="89" t="s">
        <v>286</v>
      </c>
      <c r="C41" s="50">
        <v>44931</v>
      </c>
      <c r="D41" s="24">
        <v>45077</v>
      </c>
      <c r="E41" s="45">
        <v>24757629</v>
      </c>
      <c r="F41" s="37">
        <v>24757629</v>
      </c>
      <c r="G41" s="43">
        <f t="shared" si="0"/>
        <v>1</v>
      </c>
      <c r="H41" s="37">
        <f t="shared" si="1"/>
        <v>0</v>
      </c>
    </row>
    <row r="42" spans="1:8" ht="54" x14ac:dyDescent="0.25">
      <c r="A42" s="11" t="s">
        <v>86</v>
      </c>
      <c r="B42" s="89" t="s">
        <v>273</v>
      </c>
      <c r="C42" s="50">
        <v>44931</v>
      </c>
      <c r="D42" s="24">
        <v>45077</v>
      </c>
      <c r="E42" s="45">
        <v>20199314</v>
      </c>
      <c r="F42" s="37">
        <v>20199314</v>
      </c>
      <c r="G42" s="43">
        <f t="shared" si="0"/>
        <v>1</v>
      </c>
      <c r="H42" s="37">
        <f t="shared" si="1"/>
        <v>0</v>
      </c>
    </row>
    <row r="43" spans="1:8" ht="54" x14ac:dyDescent="0.25">
      <c r="A43" s="11" t="s">
        <v>87</v>
      </c>
      <c r="B43" s="89" t="s">
        <v>274</v>
      </c>
      <c r="C43" s="50">
        <v>44931</v>
      </c>
      <c r="D43" s="24">
        <v>45077</v>
      </c>
      <c r="E43" s="45">
        <v>20199314</v>
      </c>
      <c r="F43" s="37">
        <v>20199314</v>
      </c>
      <c r="G43" s="43">
        <f t="shared" si="0"/>
        <v>1</v>
      </c>
      <c r="H43" s="37">
        <f t="shared" si="1"/>
        <v>0</v>
      </c>
    </row>
    <row r="44" spans="1:8" ht="54" x14ac:dyDescent="0.25">
      <c r="A44" s="11" t="s">
        <v>59</v>
      </c>
      <c r="B44" s="86" t="s">
        <v>255</v>
      </c>
      <c r="C44" s="24">
        <v>44931</v>
      </c>
      <c r="D44" s="24">
        <v>45077</v>
      </c>
      <c r="E44" s="45">
        <v>34039214</v>
      </c>
      <c r="F44" s="37">
        <v>34039214</v>
      </c>
      <c r="G44" s="43">
        <f t="shared" si="0"/>
        <v>1</v>
      </c>
      <c r="H44" s="37">
        <f t="shared" si="1"/>
        <v>0</v>
      </c>
    </row>
    <row r="45" spans="1:8" ht="54" x14ac:dyDescent="0.25">
      <c r="A45" s="11" t="s">
        <v>84</v>
      </c>
      <c r="B45" s="86" t="s">
        <v>271</v>
      </c>
      <c r="C45" s="24">
        <v>44931</v>
      </c>
      <c r="D45" s="24">
        <v>45291</v>
      </c>
      <c r="E45" s="45">
        <v>105631537</v>
      </c>
      <c r="F45" s="37">
        <v>43320799</v>
      </c>
      <c r="G45" s="43">
        <f t="shared" si="0"/>
        <v>0.41011236066743967</v>
      </c>
      <c r="H45" s="37">
        <f t="shared" si="1"/>
        <v>62310738</v>
      </c>
    </row>
    <row r="46" spans="1:8" ht="67.5" x14ac:dyDescent="0.25">
      <c r="A46" s="11" t="s">
        <v>88</v>
      </c>
      <c r="B46" s="89" t="s">
        <v>275</v>
      </c>
      <c r="C46" s="24">
        <v>44931</v>
      </c>
      <c r="D46" s="24">
        <v>45291</v>
      </c>
      <c r="E46" s="45">
        <v>49253122</v>
      </c>
      <c r="F46" s="37">
        <v>20199314</v>
      </c>
      <c r="G46" s="43">
        <f t="shared" si="0"/>
        <v>0.41011235795367451</v>
      </c>
      <c r="H46" s="37">
        <f t="shared" si="1"/>
        <v>29053808</v>
      </c>
    </row>
    <row r="47" spans="1:8" ht="54" x14ac:dyDescent="0.25">
      <c r="A47" s="11" t="s">
        <v>85</v>
      </c>
      <c r="B47" s="89" t="s">
        <v>272</v>
      </c>
      <c r="C47" s="24">
        <v>44931</v>
      </c>
      <c r="D47" s="24">
        <v>45077</v>
      </c>
      <c r="E47" s="45">
        <v>27848113</v>
      </c>
      <c r="F47" s="37">
        <v>27848113</v>
      </c>
      <c r="G47" s="43">
        <f t="shared" si="0"/>
        <v>1</v>
      </c>
      <c r="H47" s="37">
        <f t="shared" si="1"/>
        <v>0</v>
      </c>
    </row>
    <row r="48" spans="1:8" ht="40.5" x14ac:dyDescent="0.25">
      <c r="A48" s="11" t="s">
        <v>70</v>
      </c>
      <c r="B48" s="86" t="s">
        <v>261</v>
      </c>
      <c r="C48" s="24">
        <v>44931</v>
      </c>
      <c r="D48" s="24">
        <v>45077</v>
      </c>
      <c r="E48" s="45">
        <v>24757629</v>
      </c>
      <c r="F48" s="37">
        <v>24757629</v>
      </c>
      <c r="G48" s="43">
        <f t="shared" si="0"/>
        <v>1</v>
      </c>
      <c r="H48" s="37">
        <f t="shared" si="1"/>
        <v>0</v>
      </c>
    </row>
    <row r="49" spans="1:8" ht="54" x14ac:dyDescent="0.25">
      <c r="A49" s="11" t="s">
        <v>58</v>
      </c>
      <c r="B49" s="86" t="s">
        <v>254</v>
      </c>
      <c r="C49" s="24">
        <v>44931</v>
      </c>
      <c r="D49" s="24">
        <v>44942</v>
      </c>
      <c r="E49" s="45">
        <v>75455790</v>
      </c>
      <c r="F49" s="37">
        <v>2543448</v>
      </c>
      <c r="G49" s="43">
        <f t="shared" si="0"/>
        <v>3.3707791012459083E-2</v>
      </c>
      <c r="H49" s="37">
        <f t="shared" si="1"/>
        <v>72912342</v>
      </c>
    </row>
    <row r="50" spans="1:8" ht="54" x14ac:dyDescent="0.25">
      <c r="A50" s="11" t="s">
        <v>71</v>
      </c>
      <c r="B50" s="86" t="s">
        <v>262</v>
      </c>
      <c r="C50" s="24">
        <v>44931</v>
      </c>
      <c r="D50" s="24">
        <v>45077</v>
      </c>
      <c r="E50" s="45">
        <v>27848113</v>
      </c>
      <c r="F50" s="37">
        <v>27848113</v>
      </c>
      <c r="G50" s="43">
        <f t="shared" si="0"/>
        <v>1</v>
      </c>
      <c r="H50" s="37">
        <f t="shared" si="1"/>
        <v>0</v>
      </c>
    </row>
    <row r="51" spans="1:8" ht="40.5" x14ac:dyDescent="0.25">
      <c r="A51" s="11" t="s">
        <v>66</v>
      </c>
      <c r="B51" s="86" t="s">
        <v>258</v>
      </c>
      <c r="C51" s="24">
        <v>44931</v>
      </c>
      <c r="D51" s="24">
        <v>45077</v>
      </c>
      <c r="E51" s="45">
        <v>27848113</v>
      </c>
      <c r="F51" s="37">
        <v>27848113</v>
      </c>
      <c r="G51" s="43">
        <f t="shared" si="0"/>
        <v>1</v>
      </c>
      <c r="H51" s="37">
        <f t="shared" si="1"/>
        <v>0</v>
      </c>
    </row>
    <row r="52" spans="1:8" ht="40.5" x14ac:dyDescent="0.25">
      <c r="A52" s="11" t="s">
        <v>69</v>
      </c>
      <c r="B52" s="86" t="s">
        <v>260</v>
      </c>
      <c r="C52" s="24">
        <v>44931</v>
      </c>
      <c r="D52" s="24">
        <v>45077</v>
      </c>
      <c r="E52" s="45">
        <v>27848113</v>
      </c>
      <c r="F52" s="37">
        <v>27848113</v>
      </c>
      <c r="G52" s="43">
        <f t="shared" si="0"/>
        <v>1</v>
      </c>
      <c r="H52" s="37">
        <f t="shared" si="1"/>
        <v>0</v>
      </c>
    </row>
    <row r="53" spans="1:8" ht="40.5" x14ac:dyDescent="0.25">
      <c r="A53" s="11" t="s">
        <v>65</v>
      </c>
      <c r="B53" s="86" t="s">
        <v>258</v>
      </c>
      <c r="C53" s="24">
        <v>44931</v>
      </c>
      <c r="D53" s="24">
        <v>45077</v>
      </c>
      <c r="E53" s="45">
        <v>27848113</v>
      </c>
      <c r="F53" s="37">
        <v>27848113</v>
      </c>
      <c r="G53" s="43">
        <f t="shared" si="0"/>
        <v>1</v>
      </c>
      <c r="H53" s="37">
        <f t="shared" si="1"/>
        <v>0</v>
      </c>
    </row>
    <row r="54" spans="1:8" ht="40.5" x14ac:dyDescent="0.25">
      <c r="A54" s="11" t="s">
        <v>72</v>
      </c>
      <c r="B54" s="86" t="s">
        <v>263</v>
      </c>
      <c r="C54" s="24">
        <v>44931</v>
      </c>
      <c r="D54" s="24">
        <v>45291</v>
      </c>
      <c r="E54" s="45">
        <v>75455790</v>
      </c>
      <c r="F54" s="37">
        <v>30945352</v>
      </c>
      <c r="G54" s="43">
        <f t="shared" si="0"/>
        <v>0.41011235850820726</v>
      </c>
      <c r="H54" s="37">
        <f t="shared" si="1"/>
        <v>44510438</v>
      </c>
    </row>
    <row r="55" spans="1:8" ht="54" x14ac:dyDescent="0.25">
      <c r="A55" s="11" t="s">
        <v>60</v>
      </c>
      <c r="B55" s="86" t="s">
        <v>256</v>
      </c>
      <c r="C55" s="24">
        <v>44931</v>
      </c>
      <c r="D55" s="24">
        <v>45291</v>
      </c>
      <c r="E55" s="45">
        <v>75455790</v>
      </c>
      <c r="F55" s="37">
        <v>30945352</v>
      </c>
      <c r="G55" s="43">
        <f t="shared" si="0"/>
        <v>0.41011235850820726</v>
      </c>
      <c r="H55" s="37">
        <f t="shared" si="1"/>
        <v>44510438</v>
      </c>
    </row>
    <row r="56" spans="1:8" ht="40.5" x14ac:dyDescent="0.25">
      <c r="A56" s="11" t="s">
        <v>62</v>
      </c>
      <c r="B56" s="86" t="s">
        <v>258</v>
      </c>
      <c r="C56" s="24">
        <v>44931</v>
      </c>
      <c r="D56" s="24">
        <v>45077</v>
      </c>
      <c r="E56" s="45">
        <v>21650175</v>
      </c>
      <c r="F56" s="37">
        <v>21650175</v>
      </c>
      <c r="G56" s="43">
        <f t="shared" si="0"/>
        <v>1</v>
      </c>
      <c r="H56" s="37">
        <f t="shared" si="1"/>
        <v>0</v>
      </c>
    </row>
    <row r="57" spans="1:8" ht="40.5" x14ac:dyDescent="0.25">
      <c r="A57" s="11" t="s">
        <v>63</v>
      </c>
      <c r="B57" s="86" t="s">
        <v>258</v>
      </c>
      <c r="C57" s="24">
        <v>44931</v>
      </c>
      <c r="D57" s="24">
        <v>45077</v>
      </c>
      <c r="E57" s="45">
        <v>21650175</v>
      </c>
      <c r="F57" s="37">
        <v>21650175</v>
      </c>
      <c r="G57" s="43">
        <f t="shared" si="0"/>
        <v>1</v>
      </c>
      <c r="H57" s="37">
        <f t="shared" si="1"/>
        <v>0</v>
      </c>
    </row>
    <row r="58" spans="1:8" ht="40.5" x14ac:dyDescent="0.25">
      <c r="A58" s="11" t="s">
        <v>64</v>
      </c>
      <c r="B58" s="86" t="s">
        <v>258</v>
      </c>
      <c r="C58" s="24">
        <v>44931</v>
      </c>
      <c r="D58" s="24">
        <v>45077</v>
      </c>
      <c r="E58" s="45">
        <v>21650175</v>
      </c>
      <c r="F58" s="37">
        <v>21650175</v>
      </c>
      <c r="G58" s="43">
        <f t="shared" si="0"/>
        <v>1</v>
      </c>
      <c r="H58" s="37">
        <f t="shared" si="1"/>
        <v>0</v>
      </c>
    </row>
    <row r="59" spans="1:8" ht="40.5" x14ac:dyDescent="0.25">
      <c r="A59" s="11" t="s">
        <v>67</v>
      </c>
      <c r="B59" s="86" t="s">
        <v>259</v>
      </c>
      <c r="C59" s="24">
        <v>44931</v>
      </c>
      <c r="D59" s="24">
        <v>45077</v>
      </c>
      <c r="E59" s="45">
        <v>20199314</v>
      </c>
      <c r="F59" s="37">
        <v>20199314</v>
      </c>
      <c r="G59" s="43">
        <f t="shared" si="0"/>
        <v>1</v>
      </c>
      <c r="H59" s="37">
        <f t="shared" si="1"/>
        <v>0</v>
      </c>
    </row>
    <row r="60" spans="1:8" ht="54" x14ac:dyDescent="0.25">
      <c r="A60" s="11" t="s">
        <v>54</v>
      </c>
      <c r="B60" s="89" t="s">
        <v>250</v>
      </c>
      <c r="C60" s="24">
        <v>44931</v>
      </c>
      <c r="D60" s="24">
        <v>45032</v>
      </c>
      <c r="E60" s="45">
        <v>90543652</v>
      </c>
      <c r="F60" s="37">
        <v>25942283</v>
      </c>
      <c r="G60" s="43">
        <f t="shared" si="0"/>
        <v>0.28651686150233924</v>
      </c>
      <c r="H60" s="37">
        <f t="shared" si="1"/>
        <v>64601369</v>
      </c>
    </row>
    <row r="61" spans="1:8" ht="27" x14ac:dyDescent="0.25">
      <c r="A61" s="11" t="s">
        <v>61</v>
      </c>
      <c r="B61" s="86" t="s">
        <v>257</v>
      </c>
      <c r="C61" s="24">
        <v>44931</v>
      </c>
      <c r="D61" s="24">
        <v>45291</v>
      </c>
      <c r="E61" s="45">
        <v>49253122</v>
      </c>
      <c r="F61" s="37">
        <v>20199314</v>
      </c>
      <c r="G61" s="43">
        <f t="shared" si="0"/>
        <v>0.41011235795367451</v>
      </c>
      <c r="H61" s="37">
        <f t="shared" si="1"/>
        <v>29053808</v>
      </c>
    </row>
    <row r="62" spans="1:8" ht="81" x14ac:dyDescent="0.25">
      <c r="A62" s="11" t="s">
        <v>75</v>
      </c>
      <c r="B62" s="86" t="s">
        <v>265</v>
      </c>
      <c r="C62" s="24">
        <v>44931</v>
      </c>
      <c r="D62" s="24">
        <v>45077</v>
      </c>
      <c r="E62" s="45">
        <v>12119591</v>
      </c>
      <c r="F62" s="37">
        <v>12119591</v>
      </c>
      <c r="G62" s="43">
        <f t="shared" si="0"/>
        <v>1</v>
      </c>
      <c r="H62" s="37">
        <f t="shared" si="1"/>
        <v>0</v>
      </c>
    </row>
    <row r="63" spans="1:8" ht="81" x14ac:dyDescent="0.25">
      <c r="A63" s="11" t="s">
        <v>76</v>
      </c>
      <c r="B63" s="89" t="s">
        <v>266</v>
      </c>
      <c r="C63" s="24">
        <v>44931</v>
      </c>
      <c r="D63" s="24">
        <v>45077</v>
      </c>
      <c r="E63" s="45">
        <v>12119591</v>
      </c>
      <c r="F63" s="37">
        <v>12119591</v>
      </c>
      <c r="G63" s="43">
        <f t="shared" si="0"/>
        <v>1</v>
      </c>
      <c r="H63" s="37">
        <f t="shared" si="1"/>
        <v>0</v>
      </c>
    </row>
    <row r="64" spans="1:8" ht="54" x14ac:dyDescent="0.25">
      <c r="A64" s="11" t="s">
        <v>55</v>
      </c>
      <c r="B64" s="89" t="s">
        <v>251</v>
      </c>
      <c r="C64" s="24">
        <v>44931</v>
      </c>
      <c r="D64" s="24">
        <v>45077</v>
      </c>
      <c r="E64" s="45">
        <v>30945352</v>
      </c>
      <c r="F64" s="37">
        <v>30945352</v>
      </c>
      <c r="G64" s="43">
        <f t="shared" si="0"/>
        <v>1</v>
      </c>
      <c r="H64" s="37">
        <f t="shared" si="1"/>
        <v>0</v>
      </c>
    </row>
    <row r="65" spans="1:8" ht="40.5" x14ac:dyDescent="0.25">
      <c r="A65" s="11" t="s">
        <v>229</v>
      </c>
      <c r="B65" s="89" t="s">
        <v>351</v>
      </c>
      <c r="C65" s="24">
        <v>44931</v>
      </c>
      <c r="D65" s="24">
        <v>45291</v>
      </c>
      <c r="E65" s="45">
        <v>60367917</v>
      </c>
      <c r="F65" s="37">
        <v>24757629</v>
      </c>
      <c r="G65" s="43">
        <f t="shared" si="0"/>
        <v>0.41011236150487024</v>
      </c>
      <c r="H65" s="37">
        <f t="shared" si="1"/>
        <v>35610288</v>
      </c>
    </row>
    <row r="66" spans="1:8" ht="81" x14ac:dyDescent="0.25">
      <c r="A66" s="11" t="s">
        <v>53</v>
      </c>
      <c r="B66" s="89" t="s">
        <v>249</v>
      </c>
      <c r="C66" s="24">
        <v>44931</v>
      </c>
      <c r="D66" s="24">
        <v>45291</v>
      </c>
      <c r="E66" s="45">
        <v>90543652</v>
      </c>
      <c r="F66" s="37">
        <v>37133071</v>
      </c>
      <c r="G66" s="43">
        <f t="shared" si="0"/>
        <v>0.41011236215654301</v>
      </c>
      <c r="H66" s="37">
        <f t="shared" si="1"/>
        <v>53410581</v>
      </c>
    </row>
    <row r="67" spans="1:8" ht="67.5" x14ac:dyDescent="0.25">
      <c r="A67" s="11" t="s">
        <v>52</v>
      </c>
      <c r="B67" s="89" t="s">
        <v>248</v>
      </c>
      <c r="C67" s="24">
        <v>44931</v>
      </c>
      <c r="D67" s="24">
        <v>45291</v>
      </c>
      <c r="E67" s="45">
        <v>82999727</v>
      </c>
      <c r="F67" s="37">
        <v>34039214</v>
      </c>
      <c r="G67" s="43">
        <f t="shared" ref="G67:G130" si="2">F67/E67</f>
        <v>0.41011236097198245</v>
      </c>
      <c r="H67" s="37">
        <f t="shared" ref="H67:H130" si="3">+E67-F67</f>
        <v>48960513</v>
      </c>
    </row>
    <row r="68" spans="1:8" ht="54" x14ac:dyDescent="0.25">
      <c r="A68" s="11" t="s">
        <v>51</v>
      </c>
      <c r="B68" s="89" t="s">
        <v>13</v>
      </c>
      <c r="C68" s="24">
        <v>44931</v>
      </c>
      <c r="D68" s="24">
        <v>45291</v>
      </c>
      <c r="E68" s="45">
        <v>120735834</v>
      </c>
      <c r="F68" s="37">
        <v>49515258</v>
      </c>
      <c r="G68" s="43">
        <f t="shared" si="2"/>
        <v>0.41011236150487024</v>
      </c>
      <c r="H68" s="37">
        <f t="shared" si="3"/>
        <v>71220576</v>
      </c>
    </row>
    <row r="69" spans="1:8" ht="40.5" x14ac:dyDescent="0.25">
      <c r="A69" s="11" t="s">
        <v>73</v>
      </c>
      <c r="B69" s="86" t="s">
        <v>264</v>
      </c>
      <c r="C69" s="24">
        <v>44932</v>
      </c>
      <c r="D69" s="24">
        <v>45077</v>
      </c>
      <c r="E69" s="45">
        <v>20060963</v>
      </c>
      <c r="F69" s="37">
        <v>20060963</v>
      </c>
      <c r="G69" s="43">
        <f t="shared" si="2"/>
        <v>1</v>
      </c>
      <c r="H69" s="37">
        <f t="shared" si="3"/>
        <v>0</v>
      </c>
    </row>
    <row r="70" spans="1:8" ht="54" x14ac:dyDescent="0.25">
      <c r="A70" s="11" t="s">
        <v>139</v>
      </c>
      <c r="B70" s="86" t="s">
        <v>300</v>
      </c>
      <c r="C70" s="24">
        <v>44937</v>
      </c>
      <c r="D70" s="24">
        <v>45291</v>
      </c>
      <c r="E70" s="45">
        <v>37124313</v>
      </c>
      <c r="F70" s="37">
        <v>14849725</v>
      </c>
      <c r="G70" s="43">
        <f t="shared" si="2"/>
        <v>0.39999999461269492</v>
      </c>
      <c r="H70" s="37">
        <f t="shared" si="3"/>
        <v>22274588</v>
      </c>
    </row>
    <row r="71" spans="1:8" ht="40.5" x14ac:dyDescent="0.25">
      <c r="A71" s="11" t="s">
        <v>140</v>
      </c>
      <c r="B71" s="89" t="s">
        <v>301</v>
      </c>
      <c r="C71" s="24">
        <v>44937</v>
      </c>
      <c r="D71" s="24">
        <v>45016</v>
      </c>
      <c r="E71" s="45">
        <v>37124313</v>
      </c>
      <c r="F71" s="37">
        <v>8485557</v>
      </c>
      <c r="G71" s="43">
        <f t="shared" si="2"/>
        <v>0.22857142164489347</v>
      </c>
      <c r="H71" s="37">
        <f t="shared" si="3"/>
        <v>28638756</v>
      </c>
    </row>
    <row r="72" spans="1:8" ht="54" x14ac:dyDescent="0.25">
      <c r="A72" s="11" t="s">
        <v>141</v>
      </c>
      <c r="B72" s="89" t="s">
        <v>302</v>
      </c>
      <c r="C72" s="24">
        <v>44937</v>
      </c>
      <c r="D72" s="24">
        <v>45291</v>
      </c>
      <c r="E72" s="45">
        <v>48423013</v>
      </c>
      <c r="F72" s="37">
        <v>19369205</v>
      </c>
      <c r="G72" s="43">
        <f t="shared" si="2"/>
        <v>0.39999999586973245</v>
      </c>
      <c r="H72" s="37">
        <f t="shared" si="3"/>
        <v>29053808</v>
      </c>
    </row>
    <row r="73" spans="1:8" ht="40.5" x14ac:dyDescent="0.25">
      <c r="A73" s="11" t="s">
        <v>128</v>
      </c>
      <c r="B73" s="89" t="s">
        <v>10</v>
      </c>
      <c r="C73" s="24">
        <v>44937</v>
      </c>
      <c r="D73" s="24">
        <v>45077</v>
      </c>
      <c r="E73" s="45">
        <v>11621526</v>
      </c>
      <c r="F73" s="37">
        <v>11621526</v>
      </c>
      <c r="G73" s="43">
        <f t="shared" si="2"/>
        <v>1</v>
      </c>
      <c r="H73" s="37">
        <f t="shared" si="3"/>
        <v>0</v>
      </c>
    </row>
    <row r="74" spans="1:8" ht="40.5" x14ac:dyDescent="0.25">
      <c r="A74" s="11" t="s">
        <v>129</v>
      </c>
      <c r="B74" s="89" t="s">
        <v>10</v>
      </c>
      <c r="C74" s="24">
        <v>44937</v>
      </c>
      <c r="D74" s="24">
        <v>45077</v>
      </c>
      <c r="E74" s="45">
        <v>11621526</v>
      </c>
      <c r="F74" s="37">
        <v>11621526</v>
      </c>
      <c r="G74" s="43">
        <f t="shared" si="2"/>
        <v>1</v>
      </c>
      <c r="H74" s="37">
        <f t="shared" si="3"/>
        <v>0</v>
      </c>
    </row>
    <row r="75" spans="1:8" ht="40.5" x14ac:dyDescent="0.25">
      <c r="A75" s="11" t="s">
        <v>130</v>
      </c>
      <c r="B75" s="89" t="s">
        <v>10</v>
      </c>
      <c r="C75" s="24">
        <v>44937</v>
      </c>
      <c r="D75" s="24">
        <v>45077</v>
      </c>
      <c r="E75" s="45">
        <v>11621526</v>
      </c>
      <c r="F75" s="37">
        <v>11621526</v>
      </c>
      <c r="G75" s="43">
        <f t="shared" si="2"/>
        <v>1</v>
      </c>
      <c r="H75" s="37">
        <f t="shared" si="3"/>
        <v>0</v>
      </c>
    </row>
    <row r="76" spans="1:8" ht="81" x14ac:dyDescent="0.25">
      <c r="A76" s="11" t="s">
        <v>121</v>
      </c>
      <c r="B76" s="89" t="s">
        <v>266</v>
      </c>
      <c r="C76" s="49">
        <v>44937</v>
      </c>
      <c r="D76" s="24">
        <v>45077</v>
      </c>
      <c r="E76" s="45">
        <v>11621526</v>
      </c>
      <c r="F76" s="37">
        <v>11621526</v>
      </c>
      <c r="G76" s="43">
        <f t="shared" si="2"/>
        <v>1</v>
      </c>
      <c r="H76" s="37">
        <f t="shared" si="3"/>
        <v>0</v>
      </c>
    </row>
    <row r="77" spans="1:8" ht="54" x14ac:dyDescent="0.25">
      <c r="A77" s="11" t="s">
        <v>142</v>
      </c>
      <c r="B77" s="89" t="s">
        <v>303</v>
      </c>
      <c r="C77" s="21">
        <v>44937</v>
      </c>
      <c r="D77" s="24">
        <v>45291</v>
      </c>
      <c r="E77" s="45">
        <v>48423013</v>
      </c>
      <c r="F77" s="37">
        <v>19369205</v>
      </c>
      <c r="G77" s="43">
        <f t="shared" si="2"/>
        <v>0.39999999586973245</v>
      </c>
      <c r="H77" s="37">
        <f t="shared" si="3"/>
        <v>29053808</v>
      </c>
    </row>
    <row r="78" spans="1:8" ht="54" x14ac:dyDescent="0.25">
      <c r="A78" s="11" t="s">
        <v>132</v>
      </c>
      <c r="B78" s="89" t="s">
        <v>295</v>
      </c>
      <c r="C78" s="24">
        <v>44937</v>
      </c>
      <c r="D78" s="24">
        <v>45077</v>
      </c>
      <c r="E78" s="45">
        <v>32640342</v>
      </c>
      <c r="F78" s="37">
        <v>32640342</v>
      </c>
      <c r="G78" s="43">
        <f t="shared" si="2"/>
        <v>1</v>
      </c>
      <c r="H78" s="37">
        <f t="shared" si="3"/>
        <v>0</v>
      </c>
    </row>
    <row r="79" spans="1:8" ht="54" x14ac:dyDescent="0.25">
      <c r="A79" s="11" t="s">
        <v>143</v>
      </c>
      <c r="B79" s="89" t="s">
        <v>304</v>
      </c>
      <c r="C79" s="21">
        <v>44937</v>
      </c>
      <c r="D79" s="24">
        <v>45291</v>
      </c>
      <c r="E79" s="45">
        <v>48423013</v>
      </c>
      <c r="F79" s="37">
        <v>19369205</v>
      </c>
      <c r="G79" s="43">
        <f t="shared" si="2"/>
        <v>0.39999999586973245</v>
      </c>
      <c r="H79" s="37">
        <f t="shared" si="3"/>
        <v>29053808</v>
      </c>
    </row>
    <row r="80" spans="1:8" ht="67.5" x14ac:dyDescent="0.25">
      <c r="A80" s="11" t="s">
        <v>133</v>
      </c>
      <c r="B80" s="89" t="s">
        <v>296</v>
      </c>
      <c r="C80" s="24">
        <v>44937</v>
      </c>
      <c r="D80" s="24">
        <v>45291</v>
      </c>
      <c r="E80" s="45">
        <v>74184063</v>
      </c>
      <c r="F80" s="37">
        <v>29673625</v>
      </c>
      <c r="G80" s="43">
        <f t="shared" si="2"/>
        <v>0.39999999730400315</v>
      </c>
      <c r="H80" s="37">
        <f t="shared" si="3"/>
        <v>44510438</v>
      </c>
    </row>
    <row r="81" spans="1:8" ht="54" x14ac:dyDescent="0.25">
      <c r="A81" s="11" t="s">
        <v>144</v>
      </c>
      <c r="B81" s="89" t="s">
        <v>305</v>
      </c>
      <c r="C81" s="21">
        <v>44937</v>
      </c>
      <c r="D81" s="24">
        <v>45291</v>
      </c>
      <c r="E81" s="45">
        <v>81600855</v>
      </c>
      <c r="F81" s="37">
        <v>32640342</v>
      </c>
      <c r="G81" s="43">
        <f t="shared" si="2"/>
        <v>0.4</v>
      </c>
      <c r="H81" s="37">
        <f t="shared" si="3"/>
        <v>48960513</v>
      </c>
    </row>
    <row r="82" spans="1:8" ht="54" x14ac:dyDescent="0.25">
      <c r="A82" s="11" t="s">
        <v>134</v>
      </c>
      <c r="B82" s="89" t="s">
        <v>297</v>
      </c>
      <c r="C82" s="49">
        <v>44937</v>
      </c>
      <c r="D82" s="24">
        <v>45077</v>
      </c>
      <c r="E82" s="45">
        <v>23740192</v>
      </c>
      <c r="F82" s="37">
        <v>23740192</v>
      </c>
      <c r="G82" s="43">
        <f t="shared" si="2"/>
        <v>1</v>
      </c>
      <c r="H82" s="37">
        <f t="shared" si="3"/>
        <v>0</v>
      </c>
    </row>
    <row r="83" spans="1:8" ht="54" x14ac:dyDescent="0.25">
      <c r="A83" s="11" t="s">
        <v>135</v>
      </c>
      <c r="B83" s="89" t="s">
        <v>298</v>
      </c>
      <c r="C83" s="49">
        <v>44937</v>
      </c>
      <c r="D83" s="24">
        <v>45077</v>
      </c>
      <c r="E83" s="45">
        <v>14849725</v>
      </c>
      <c r="F83" s="37">
        <v>14849725</v>
      </c>
      <c r="G83" s="43">
        <f t="shared" si="2"/>
        <v>1</v>
      </c>
      <c r="H83" s="37">
        <f t="shared" si="3"/>
        <v>0</v>
      </c>
    </row>
    <row r="84" spans="1:8" ht="121.5" x14ac:dyDescent="0.25">
      <c r="A84" s="11" t="s">
        <v>136</v>
      </c>
      <c r="B84" s="89" t="s">
        <v>299</v>
      </c>
      <c r="C84" s="49">
        <v>44937</v>
      </c>
      <c r="D84" s="24">
        <v>45291</v>
      </c>
      <c r="E84" s="45">
        <v>81600855</v>
      </c>
      <c r="F84" s="37">
        <v>32640342</v>
      </c>
      <c r="G84" s="43">
        <f t="shared" si="2"/>
        <v>0.4</v>
      </c>
      <c r="H84" s="37">
        <f t="shared" si="3"/>
        <v>48960513</v>
      </c>
    </row>
    <row r="85" spans="1:8" ht="66" x14ac:dyDescent="0.25">
      <c r="A85" s="11" t="s">
        <v>145</v>
      </c>
      <c r="B85" s="89" t="s">
        <v>452</v>
      </c>
      <c r="C85" s="21">
        <v>44937</v>
      </c>
      <c r="D85" s="24">
        <v>45077</v>
      </c>
      <c r="E85" s="45">
        <v>26703670</v>
      </c>
      <c r="F85" s="37">
        <v>26703670</v>
      </c>
      <c r="G85" s="43">
        <f t="shared" si="2"/>
        <v>1</v>
      </c>
      <c r="H85" s="37">
        <f t="shared" si="3"/>
        <v>0</v>
      </c>
    </row>
    <row r="86" spans="1:8" ht="54" x14ac:dyDescent="0.25">
      <c r="A86" s="11" t="s">
        <v>137</v>
      </c>
      <c r="B86" s="89" t="s">
        <v>15</v>
      </c>
      <c r="C86" s="49">
        <v>44937</v>
      </c>
      <c r="D86" s="24">
        <v>45077</v>
      </c>
      <c r="E86" s="45">
        <v>20760441</v>
      </c>
      <c r="F86" s="37">
        <v>20760441</v>
      </c>
      <c r="G86" s="43">
        <f t="shared" si="2"/>
        <v>1</v>
      </c>
      <c r="H86" s="37">
        <f t="shared" si="3"/>
        <v>0</v>
      </c>
    </row>
    <row r="87" spans="1:8" ht="40.5" x14ac:dyDescent="0.25">
      <c r="A87" s="11" t="s">
        <v>138</v>
      </c>
      <c r="B87" s="89" t="s">
        <v>12</v>
      </c>
      <c r="C87" s="49">
        <v>44937</v>
      </c>
      <c r="D87" s="24">
        <v>45077</v>
      </c>
      <c r="E87" s="45">
        <v>9310000</v>
      </c>
      <c r="F87" s="37">
        <v>9310000</v>
      </c>
      <c r="G87" s="43">
        <f t="shared" si="2"/>
        <v>1</v>
      </c>
      <c r="H87" s="37">
        <f t="shared" si="3"/>
        <v>0</v>
      </c>
    </row>
    <row r="88" spans="1:8" ht="40.5" x14ac:dyDescent="0.25">
      <c r="A88" s="11" t="s">
        <v>97</v>
      </c>
      <c r="B88" s="89" t="s">
        <v>284</v>
      </c>
      <c r="C88" s="21">
        <v>44937</v>
      </c>
      <c r="D88" s="24">
        <v>45291</v>
      </c>
      <c r="E88" s="45">
        <v>51901103</v>
      </c>
      <c r="F88" s="37">
        <v>20760441</v>
      </c>
      <c r="G88" s="43">
        <f t="shared" si="2"/>
        <v>0.39999999614651732</v>
      </c>
      <c r="H88" s="37">
        <f t="shared" si="3"/>
        <v>31140662</v>
      </c>
    </row>
    <row r="89" spans="1:8" ht="54" x14ac:dyDescent="0.25">
      <c r="A89" s="11" t="s">
        <v>155</v>
      </c>
      <c r="B89" s="89" t="s">
        <v>315</v>
      </c>
      <c r="C89" s="49">
        <v>44937</v>
      </c>
      <c r="D89" s="24">
        <v>45291</v>
      </c>
      <c r="E89" s="45">
        <v>103851230</v>
      </c>
      <c r="F89" s="37">
        <v>41540492</v>
      </c>
      <c r="G89" s="43">
        <f t="shared" si="2"/>
        <v>0.4</v>
      </c>
      <c r="H89" s="37">
        <f t="shared" si="3"/>
        <v>62310738</v>
      </c>
    </row>
    <row r="90" spans="1:8" ht="54" x14ac:dyDescent="0.25">
      <c r="A90" s="11" t="s">
        <v>156</v>
      </c>
      <c r="B90" s="88" t="s">
        <v>232</v>
      </c>
      <c r="C90" s="51">
        <v>44937</v>
      </c>
      <c r="D90" s="24">
        <v>45077</v>
      </c>
      <c r="E90" s="52">
        <v>32640342</v>
      </c>
      <c r="F90" s="37">
        <v>32640342</v>
      </c>
      <c r="G90" s="43">
        <f t="shared" si="2"/>
        <v>1</v>
      </c>
      <c r="H90" s="37">
        <f t="shared" si="3"/>
        <v>0</v>
      </c>
    </row>
    <row r="91" spans="1:8" ht="40.5" x14ac:dyDescent="0.25">
      <c r="A91" s="11" t="s">
        <v>157</v>
      </c>
      <c r="B91" s="88" t="s">
        <v>317</v>
      </c>
      <c r="C91" s="51">
        <v>44937</v>
      </c>
      <c r="D91" s="24">
        <v>45077</v>
      </c>
      <c r="E91" s="52">
        <v>32640342</v>
      </c>
      <c r="F91" s="37">
        <v>32640342</v>
      </c>
      <c r="G91" s="43">
        <f t="shared" si="2"/>
        <v>1</v>
      </c>
      <c r="H91" s="37">
        <f t="shared" si="3"/>
        <v>0</v>
      </c>
    </row>
    <row r="92" spans="1:8" ht="40.5" x14ac:dyDescent="0.25">
      <c r="A92" s="11" t="s">
        <v>158</v>
      </c>
      <c r="B92" s="88" t="s">
        <v>318</v>
      </c>
      <c r="C92" s="51">
        <v>44937</v>
      </c>
      <c r="D92" s="24">
        <v>45077</v>
      </c>
      <c r="E92" s="52">
        <v>20760441</v>
      </c>
      <c r="F92" s="37">
        <v>20760441</v>
      </c>
      <c r="G92" s="43">
        <f t="shared" si="2"/>
        <v>1</v>
      </c>
      <c r="H92" s="37">
        <f t="shared" si="3"/>
        <v>0</v>
      </c>
    </row>
    <row r="93" spans="1:8" ht="40.5" x14ac:dyDescent="0.25">
      <c r="A93" s="11" t="s">
        <v>159</v>
      </c>
      <c r="B93" s="89" t="s">
        <v>319</v>
      </c>
      <c r="C93" s="49">
        <v>44937</v>
      </c>
      <c r="D93" s="24">
        <v>45291</v>
      </c>
      <c r="E93" s="45">
        <v>51901103</v>
      </c>
      <c r="F93" s="37">
        <v>20760441</v>
      </c>
      <c r="G93" s="43">
        <f t="shared" si="2"/>
        <v>0.39999999614651732</v>
      </c>
      <c r="H93" s="37">
        <f t="shared" si="3"/>
        <v>31140662</v>
      </c>
    </row>
    <row r="94" spans="1:8" ht="67.5" x14ac:dyDescent="0.25">
      <c r="A94" s="11" t="s">
        <v>108</v>
      </c>
      <c r="B94" s="86" t="s">
        <v>290</v>
      </c>
      <c r="C94" s="21">
        <v>44937</v>
      </c>
      <c r="D94" s="24">
        <v>45291</v>
      </c>
      <c r="E94" s="45">
        <v>74184063</v>
      </c>
      <c r="F94" s="37">
        <v>29673625</v>
      </c>
      <c r="G94" s="43">
        <f t="shared" si="2"/>
        <v>0.39999999730400315</v>
      </c>
      <c r="H94" s="37">
        <f t="shared" si="3"/>
        <v>44510438</v>
      </c>
    </row>
    <row r="95" spans="1:8" ht="81" x14ac:dyDescent="0.25">
      <c r="A95" s="11" t="s">
        <v>147</v>
      </c>
      <c r="B95" s="89" t="s">
        <v>307</v>
      </c>
      <c r="C95" s="21">
        <v>44937</v>
      </c>
      <c r="D95" s="24">
        <v>45077</v>
      </c>
      <c r="E95" s="45">
        <v>19369205</v>
      </c>
      <c r="F95" s="37">
        <v>19369205</v>
      </c>
      <c r="G95" s="43">
        <f t="shared" si="2"/>
        <v>1</v>
      </c>
      <c r="H95" s="37">
        <f t="shared" si="3"/>
        <v>0</v>
      </c>
    </row>
    <row r="96" spans="1:8" ht="27" x14ac:dyDescent="0.25">
      <c r="A96" s="11" t="s">
        <v>109</v>
      </c>
      <c r="B96" s="86" t="s">
        <v>291</v>
      </c>
      <c r="C96" s="21">
        <v>44937</v>
      </c>
      <c r="D96" s="24">
        <v>45291</v>
      </c>
      <c r="E96" s="45">
        <v>48423013</v>
      </c>
      <c r="F96" s="37">
        <v>19369205</v>
      </c>
      <c r="G96" s="43">
        <f t="shared" si="2"/>
        <v>0.39999999586973245</v>
      </c>
      <c r="H96" s="37">
        <f t="shared" si="3"/>
        <v>29053808</v>
      </c>
    </row>
    <row r="97" spans="1:8" ht="54" x14ac:dyDescent="0.25">
      <c r="A97" s="11" t="s">
        <v>148</v>
      </c>
      <c r="B97" s="89" t="s">
        <v>308</v>
      </c>
      <c r="C97" s="21">
        <v>44937</v>
      </c>
      <c r="D97" s="24">
        <v>45077</v>
      </c>
      <c r="E97" s="45">
        <v>9310000</v>
      </c>
      <c r="F97" s="37">
        <v>9310000</v>
      </c>
      <c r="G97" s="43">
        <f t="shared" si="2"/>
        <v>1</v>
      </c>
      <c r="H97" s="37">
        <f t="shared" si="3"/>
        <v>0</v>
      </c>
    </row>
    <row r="98" spans="1:8" ht="27" x14ac:dyDescent="0.25">
      <c r="A98" s="11" t="s">
        <v>110</v>
      </c>
      <c r="B98" s="86" t="s">
        <v>257</v>
      </c>
      <c r="C98" s="21">
        <v>44937</v>
      </c>
      <c r="D98" s="24">
        <v>45291</v>
      </c>
      <c r="E98" s="45">
        <v>48423013</v>
      </c>
      <c r="F98" s="37">
        <v>19369205</v>
      </c>
      <c r="G98" s="43">
        <f t="shared" si="2"/>
        <v>0.39999999586973245</v>
      </c>
      <c r="H98" s="37">
        <f t="shared" si="3"/>
        <v>29053808</v>
      </c>
    </row>
    <row r="99" spans="1:8" ht="94.5" x14ac:dyDescent="0.25">
      <c r="A99" s="11" t="s">
        <v>146</v>
      </c>
      <c r="B99" s="89" t="s">
        <v>26</v>
      </c>
      <c r="C99" s="21">
        <v>44937</v>
      </c>
      <c r="D99" s="24">
        <v>45077</v>
      </c>
      <c r="E99" s="45">
        <v>14849725</v>
      </c>
      <c r="F99" s="37">
        <v>14849725</v>
      </c>
      <c r="G99" s="43">
        <f t="shared" si="2"/>
        <v>1</v>
      </c>
      <c r="H99" s="37">
        <f t="shared" si="3"/>
        <v>0</v>
      </c>
    </row>
    <row r="100" spans="1:8" ht="27" x14ac:dyDescent="0.25">
      <c r="A100" s="11" t="s">
        <v>111</v>
      </c>
      <c r="B100" s="86" t="s">
        <v>257</v>
      </c>
      <c r="C100" s="21">
        <v>44937</v>
      </c>
      <c r="D100" s="24">
        <v>45077</v>
      </c>
      <c r="E100" s="45">
        <v>14849725</v>
      </c>
      <c r="F100" s="37">
        <v>14849725</v>
      </c>
      <c r="G100" s="43">
        <f t="shared" si="2"/>
        <v>1</v>
      </c>
      <c r="H100" s="37">
        <f t="shared" si="3"/>
        <v>0</v>
      </c>
    </row>
    <row r="101" spans="1:8" ht="81" x14ac:dyDescent="0.25">
      <c r="A101" s="11" t="s">
        <v>151</v>
      </c>
      <c r="B101" s="89" t="s">
        <v>311</v>
      </c>
      <c r="C101" s="21">
        <v>44937</v>
      </c>
      <c r="D101" s="24">
        <v>45077</v>
      </c>
      <c r="E101" s="45">
        <v>35607054</v>
      </c>
      <c r="F101" s="37">
        <v>35607054</v>
      </c>
      <c r="G101" s="43">
        <f t="shared" si="2"/>
        <v>1</v>
      </c>
      <c r="H101" s="37">
        <f t="shared" si="3"/>
        <v>0</v>
      </c>
    </row>
    <row r="102" spans="1:8" ht="54" x14ac:dyDescent="0.25">
      <c r="A102" s="11" t="s">
        <v>150</v>
      </c>
      <c r="B102" s="89" t="s">
        <v>310</v>
      </c>
      <c r="C102" s="21">
        <v>44937</v>
      </c>
      <c r="D102" s="24">
        <v>45077</v>
      </c>
      <c r="E102" s="45">
        <v>29673625</v>
      </c>
      <c r="F102" s="37">
        <v>29673625</v>
      </c>
      <c r="G102" s="43">
        <f t="shared" si="2"/>
        <v>1</v>
      </c>
      <c r="H102" s="37">
        <f t="shared" si="3"/>
        <v>0</v>
      </c>
    </row>
    <row r="103" spans="1:8" ht="81" x14ac:dyDescent="0.25">
      <c r="A103" s="11" t="s">
        <v>122</v>
      </c>
      <c r="B103" s="89" t="s">
        <v>266</v>
      </c>
      <c r="C103" s="21">
        <v>44937</v>
      </c>
      <c r="D103" s="24">
        <v>45077</v>
      </c>
      <c r="E103" s="45">
        <v>11621526</v>
      </c>
      <c r="F103" s="37">
        <v>11621526</v>
      </c>
      <c r="G103" s="43">
        <f t="shared" si="2"/>
        <v>1</v>
      </c>
      <c r="H103" s="37">
        <f t="shared" si="3"/>
        <v>0</v>
      </c>
    </row>
    <row r="104" spans="1:8" ht="40.5" x14ac:dyDescent="0.25">
      <c r="A104" s="11" t="s">
        <v>149</v>
      </c>
      <c r="B104" s="89" t="s">
        <v>309</v>
      </c>
      <c r="C104" s="21">
        <v>44937</v>
      </c>
      <c r="D104" s="24">
        <v>45077</v>
      </c>
      <c r="E104" s="45">
        <v>29673625</v>
      </c>
      <c r="F104" s="37">
        <v>29673625</v>
      </c>
      <c r="G104" s="43">
        <f t="shared" si="2"/>
        <v>1</v>
      </c>
      <c r="H104" s="37">
        <f t="shared" si="3"/>
        <v>0</v>
      </c>
    </row>
    <row r="105" spans="1:8" ht="40.5" x14ac:dyDescent="0.25">
      <c r="A105" s="11" t="s">
        <v>113</v>
      </c>
      <c r="B105" s="86" t="s">
        <v>258</v>
      </c>
      <c r="C105" s="21">
        <v>44937</v>
      </c>
      <c r="D105" s="24">
        <v>45077</v>
      </c>
      <c r="E105" s="45">
        <v>26703670</v>
      </c>
      <c r="F105" s="37">
        <v>26703670</v>
      </c>
      <c r="G105" s="43">
        <f t="shared" si="2"/>
        <v>1</v>
      </c>
      <c r="H105" s="37">
        <f t="shared" si="3"/>
        <v>0</v>
      </c>
    </row>
    <row r="106" spans="1:8" ht="67.5" x14ac:dyDescent="0.25">
      <c r="A106" s="11" t="s">
        <v>153</v>
      </c>
      <c r="B106" s="89" t="s">
        <v>313</v>
      </c>
      <c r="C106" s="21">
        <v>44937</v>
      </c>
      <c r="D106" s="24">
        <v>45077</v>
      </c>
      <c r="E106" s="45">
        <v>14849725</v>
      </c>
      <c r="F106" s="37">
        <v>14849725</v>
      </c>
      <c r="G106" s="43">
        <f t="shared" si="2"/>
        <v>1</v>
      </c>
      <c r="H106" s="37">
        <f t="shared" si="3"/>
        <v>0</v>
      </c>
    </row>
    <row r="107" spans="1:8" ht="40.5" x14ac:dyDescent="0.25">
      <c r="A107" s="11" t="s">
        <v>112</v>
      </c>
      <c r="B107" s="89" t="s">
        <v>258</v>
      </c>
      <c r="C107" s="21">
        <v>44937</v>
      </c>
      <c r="D107" s="24">
        <v>45077</v>
      </c>
      <c r="E107" s="45">
        <v>20760441</v>
      </c>
      <c r="F107" s="37">
        <v>20760441</v>
      </c>
      <c r="G107" s="43">
        <f t="shared" si="2"/>
        <v>1</v>
      </c>
      <c r="H107" s="37">
        <f t="shared" si="3"/>
        <v>0</v>
      </c>
    </row>
    <row r="108" spans="1:8" ht="40.5" x14ac:dyDescent="0.25">
      <c r="A108" s="11" t="s">
        <v>114</v>
      </c>
      <c r="B108" s="86" t="s">
        <v>259</v>
      </c>
      <c r="C108" s="21">
        <v>44937</v>
      </c>
      <c r="D108" s="24">
        <v>45077</v>
      </c>
      <c r="E108" s="45">
        <v>14849725</v>
      </c>
      <c r="F108" s="37">
        <v>14849725</v>
      </c>
      <c r="G108" s="43">
        <f t="shared" si="2"/>
        <v>1</v>
      </c>
      <c r="H108" s="37">
        <f t="shared" si="3"/>
        <v>0</v>
      </c>
    </row>
    <row r="109" spans="1:8" ht="54" x14ac:dyDescent="0.25">
      <c r="A109" s="11" t="s">
        <v>154</v>
      </c>
      <c r="B109" s="86" t="s">
        <v>314</v>
      </c>
      <c r="C109" s="21">
        <v>44937</v>
      </c>
      <c r="D109" s="24">
        <v>45291</v>
      </c>
      <c r="E109" s="45">
        <v>74184063</v>
      </c>
      <c r="F109" s="37">
        <v>29673625</v>
      </c>
      <c r="G109" s="43">
        <f t="shared" si="2"/>
        <v>0.39999999730400315</v>
      </c>
      <c r="H109" s="37">
        <f t="shared" si="3"/>
        <v>44510438</v>
      </c>
    </row>
    <row r="110" spans="1:8" ht="40.5" x14ac:dyDescent="0.25">
      <c r="A110" s="11" t="s">
        <v>68</v>
      </c>
      <c r="B110" s="86" t="s">
        <v>259</v>
      </c>
      <c r="C110" s="21">
        <v>44937</v>
      </c>
      <c r="D110" s="24">
        <v>45077</v>
      </c>
      <c r="E110" s="45">
        <v>14849725</v>
      </c>
      <c r="F110" s="37">
        <v>14849725</v>
      </c>
      <c r="G110" s="43">
        <f t="shared" si="2"/>
        <v>1</v>
      </c>
      <c r="H110" s="37">
        <f t="shared" si="3"/>
        <v>0</v>
      </c>
    </row>
    <row r="111" spans="1:8" ht="40.5" x14ac:dyDescent="0.25">
      <c r="A111" s="11" t="s">
        <v>115</v>
      </c>
      <c r="B111" s="86" t="s">
        <v>259</v>
      </c>
      <c r="C111" s="21">
        <v>44937</v>
      </c>
      <c r="D111" s="24">
        <v>45077</v>
      </c>
      <c r="E111" s="45">
        <v>14849725</v>
      </c>
      <c r="F111" s="37">
        <v>14849725</v>
      </c>
      <c r="G111" s="43">
        <f t="shared" si="2"/>
        <v>1</v>
      </c>
      <c r="H111" s="37">
        <f t="shared" si="3"/>
        <v>0</v>
      </c>
    </row>
    <row r="112" spans="1:8" ht="40.5" x14ac:dyDescent="0.25">
      <c r="A112" s="11" t="s">
        <v>116</v>
      </c>
      <c r="B112" s="86" t="s">
        <v>259</v>
      </c>
      <c r="C112" s="21">
        <v>44937</v>
      </c>
      <c r="D112" s="24">
        <v>45077</v>
      </c>
      <c r="E112" s="45">
        <v>14849725</v>
      </c>
      <c r="F112" s="37">
        <v>14849725</v>
      </c>
      <c r="G112" s="43">
        <f t="shared" si="2"/>
        <v>1</v>
      </c>
      <c r="H112" s="37">
        <f t="shared" si="3"/>
        <v>0</v>
      </c>
    </row>
    <row r="113" spans="1:8" ht="40.5" x14ac:dyDescent="0.25">
      <c r="A113" s="11" t="s">
        <v>117</v>
      </c>
      <c r="B113" s="86" t="s">
        <v>260</v>
      </c>
      <c r="C113" s="21">
        <v>44937</v>
      </c>
      <c r="D113" s="24">
        <v>45077</v>
      </c>
      <c r="E113" s="45">
        <v>26703670</v>
      </c>
      <c r="F113" s="37">
        <v>26703670</v>
      </c>
      <c r="G113" s="43">
        <f t="shared" si="2"/>
        <v>1</v>
      </c>
      <c r="H113" s="37">
        <f t="shared" si="3"/>
        <v>0</v>
      </c>
    </row>
    <row r="114" spans="1:8" ht="40.5" x14ac:dyDescent="0.25">
      <c r="A114" s="11" t="s">
        <v>118</v>
      </c>
      <c r="B114" s="86" t="s">
        <v>260</v>
      </c>
      <c r="C114" s="21">
        <v>44937</v>
      </c>
      <c r="D114" s="24">
        <v>45077</v>
      </c>
      <c r="E114" s="45">
        <v>26703670</v>
      </c>
      <c r="F114" s="37">
        <v>26703670</v>
      </c>
      <c r="G114" s="43">
        <f t="shared" si="2"/>
        <v>1</v>
      </c>
      <c r="H114" s="37">
        <f t="shared" si="3"/>
        <v>0</v>
      </c>
    </row>
    <row r="115" spans="1:8" ht="81" x14ac:dyDescent="0.25">
      <c r="A115" s="11" t="s">
        <v>119</v>
      </c>
      <c r="B115" s="86" t="s">
        <v>265</v>
      </c>
      <c r="C115" s="21">
        <v>44937</v>
      </c>
      <c r="D115" s="24">
        <v>45077</v>
      </c>
      <c r="E115" s="45">
        <v>11621526</v>
      </c>
      <c r="F115" s="37">
        <v>11621526</v>
      </c>
      <c r="G115" s="43">
        <f t="shared" si="2"/>
        <v>1</v>
      </c>
      <c r="H115" s="37">
        <f t="shared" si="3"/>
        <v>0</v>
      </c>
    </row>
    <row r="116" spans="1:8" ht="81" x14ac:dyDescent="0.25">
      <c r="A116" s="11" t="s">
        <v>120</v>
      </c>
      <c r="B116" s="86" t="s">
        <v>265</v>
      </c>
      <c r="C116" s="21">
        <v>44937</v>
      </c>
      <c r="D116" s="24">
        <v>45077</v>
      </c>
      <c r="E116" s="45">
        <v>11621526</v>
      </c>
      <c r="F116" s="37">
        <v>11621526</v>
      </c>
      <c r="G116" s="43">
        <f t="shared" si="2"/>
        <v>1</v>
      </c>
      <c r="H116" s="37">
        <f t="shared" si="3"/>
        <v>0</v>
      </c>
    </row>
    <row r="117" spans="1:8" ht="54" x14ac:dyDescent="0.25">
      <c r="A117" s="11" t="s">
        <v>56</v>
      </c>
      <c r="B117" s="89" t="s">
        <v>252</v>
      </c>
      <c r="C117" s="21">
        <v>44937</v>
      </c>
      <c r="D117" s="24">
        <v>45291</v>
      </c>
      <c r="E117" s="45">
        <v>89017635</v>
      </c>
      <c r="F117" s="37">
        <v>35607054</v>
      </c>
      <c r="G117" s="43">
        <f t="shared" si="2"/>
        <v>0.4</v>
      </c>
      <c r="H117" s="37">
        <f t="shared" si="3"/>
        <v>53410581</v>
      </c>
    </row>
    <row r="118" spans="1:8" ht="54" x14ac:dyDescent="0.25">
      <c r="A118" s="11" t="s">
        <v>57</v>
      </c>
      <c r="B118" s="89" t="s">
        <v>253</v>
      </c>
      <c r="C118" s="21">
        <v>44937</v>
      </c>
      <c r="D118" s="24">
        <v>45291</v>
      </c>
      <c r="E118" s="45">
        <v>89017635</v>
      </c>
      <c r="F118" s="37">
        <v>35607054</v>
      </c>
      <c r="G118" s="43">
        <f t="shared" si="2"/>
        <v>0.4</v>
      </c>
      <c r="H118" s="37">
        <f t="shared" si="3"/>
        <v>53410581</v>
      </c>
    </row>
    <row r="119" spans="1:8" ht="54" x14ac:dyDescent="0.25">
      <c r="A119" s="11" t="s">
        <v>123</v>
      </c>
      <c r="B119" s="89" t="s">
        <v>292</v>
      </c>
      <c r="C119" s="21">
        <v>44937</v>
      </c>
      <c r="D119" s="24">
        <v>45077</v>
      </c>
      <c r="E119" s="45">
        <v>20760441</v>
      </c>
      <c r="F119" s="37">
        <v>20760441</v>
      </c>
      <c r="G119" s="43">
        <f t="shared" si="2"/>
        <v>1</v>
      </c>
      <c r="H119" s="37">
        <f t="shared" si="3"/>
        <v>0</v>
      </c>
    </row>
    <row r="120" spans="1:8" ht="67.5" x14ac:dyDescent="0.25">
      <c r="A120" s="11" t="s">
        <v>124</v>
      </c>
      <c r="B120" s="89" t="s">
        <v>293</v>
      </c>
      <c r="C120" s="21">
        <v>44937</v>
      </c>
      <c r="D120" s="24">
        <v>45077</v>
      </c>
      <c r="E120" s="45">
        <v>14849725</v>
      </c>
      <c r="F120" s="37">
        <v>14849725</v>
      </c>
      <c r="G120" s="43">
        <f t="shared" si="2"/>
        <v>1</v>
      </c>
      <c r="H120" s="37">
        <f t="shared" si="3"/>
        <v>0</v>
      </c>
    </row>
    <row r="121" spans="1:8" ht="54" x14ac:dyDescent="0.25">
      <c r="A121" s="11" t="s">
        <v>126</v>
      </c>
      <c r="B121" s="89" t="s">
        <v>14</v>
      </c>
      <c r="C121" s="21">
        <v>44937</v>
      </c>
      <c r="D121" s="24">
        <v>45077</v>
      </c>
      <c r="E121" s="45">
        <v>11621526</v>
      </c>
      <c r="F121" s="37">
        <v>11621526</v>
      </c>
      <c r="G121" s="43">
        <f t="shared" si="2"/>
        <v>1</v>
      </c>
      <c r="H121" s="37">
        <f t="shared" si="3"/>
        <v>0</v>
      </c>
    </row>
    <row r="122" spans="1:8" ht="54" x14ac:dyDescent="0.25">
      <c r="A122" s="11" t="s">
        <v>125</v>
      </c>
      <c r="B122" s="89" t="s">
        <v>24</v>
      </c>
      <c r="C122" s="21">
        <v>44937</v>
      </c>
      <c r="D122" s="24">
        <v>45291</v>
      </c>
      <c r="E122" s="45">
        <v>29053815</v>
      </c>
      <c r="F122" s="37">
        <v>11621526</v>
      </c>
      <c r="G122" s="43">
        <f t="shared" si="2"/>
        <v>0.4</v>
      </c>
      <c r="H122" s="37">
        <f t="shared" si="3"/>
        <v>17432289</v>
      </c>
    </row>
    <row r="123" spans="1:8" ht="67.5" x14ac:dyDescent="0.25">
      <c r="A123" s="12" t="s">
        <v>107</v>
      </c>
      <c r="B123" s="88" t="s">
        <v>289</v>
      </c>
      <c r="C123" s="22">
        <v>44937</v>
      </c>
      <c r="D123" s="24">
        <v>45077</v>
      </c>
      <c r="E123" s="45">
        <v>20760441</v>
      </c>
      <c r="F123" s="37">
        <v>20760441</v>
      </c>
      <c r="G123" s="43">
        <f t="shared" si="2"/>
        <v>1</v>
      </c>
      <c r="H123" s="37">
        <f t="shared" si="3"/>
        <v>0</v>
      </c>
    </row>
    <row r="124" spans="1:8" ht="54" x14ac:dyDescent="0.25">
      <c r="A124" s="11" t="s">
        <v>106</v>
      </c>
      <c r="B124" s="89" t="s">
        <v>22</v>
      </c>
      <c r="C124" s="21">
        <v>44937</v>
      </c>
      <c r="D124" s="24">
        <v>45077</v>
      </c>
      <c r="E124" s="45">
        <v>23740192</v>
      </c>
      <c r="F124" s="37">
        <v>23740192</v>
      </c>
      <c r="G124" s="43">
        <f t="shared" si="2"/>
        <v>1</v>
      </c>
      <c r="H124" s="37">
        <f t="shared" si="3"/>
        <v>0</v>
      </c>
    </row>
    <row r="125" spans="1:8" ht="54" x14ac:dyDescent="0.25">
      <c r="A125" s="11" t="s">
        <v>104</v>
      </c>
      <c r="B125" s="89" t="s">
        <v>25</v>
      </c>
      <c r="C125" s="21">
        <v>44937</v>
      </c>
      <c r="D125" s="24">
        <v>45077</v>
      </c>
      <c r="E125" s="45">
        <v>26703670</v>
      </c>
      <c r="F125" s="37">
        <v>26703670</v>
      </c>
      <c r="G125" s="43">
        <f t="shared" si="2"/>
        <v>1</v>
      </c>
      <c r="H125" s="37">
        <f t="shared" si="3"/>
        <v>0</v>
      </c>
    </row>
    <row r="126" spans="1:8" ht="54" x14ac:dyDescent="0.25">
      <c r="A126" s="11" t="s">
        <v>226</v>
      </c>
      <c r="B126" s="89" t="s">
        <v>348</v>
      </c>
      <c r="C126" s="21">
        <v>44937</v>
      </c>
      <c r="D126" s="24">
        <v>45077</v>
      </c>
      <c r="E126" s="45">
        <v>19369205</v>
      </c>
      <c r="F126" s="37">
        <v>19369205</v>
      </c>
      <c r="G126" s="43">
        <f t="shared" si="2"/>
        <v>1</v>
      </c>
      <c r="H126" s="37">
        <f t="shared" si="3"/>
        <v>0</v>
      </c>
    </row>
    <row r="127" spans="1:8" ht="67.5" x14ac:dyDescent="0.25">
      <c r="A127" s="11" t="s">
        <v>105</v>
      </c>
      <c r="B127" s="89" t="s">
        <v>288</v>
      </c>
      <c r="C127" s="21">
        <v>44937</v>
      </c>
      <c r="D127" s="24">
        <v>45291</v>
      </c>
      <c r="E127" s="45">
        <v>59350480</v>
      </c>
      <c r="F127" s="37">
        <v>23740192</v>
      </c>
      <c r="G127" s="43">
        <f t="shared" si="2"/>
        <v>0.4</v>
      </c>
      <c r="H127" s="37">
        <f t="shared" si="3"/>
        <v>35610288</v>
      </c>
    </row>
    <row r="128" spans="1:8" ht="94.5" x14ac:dyDescent="0.25">
      <c r="A128" s="11" t="s">
        <v>227</v>
      </c>
      <c r="B128" s="89" t="s">
        <v>349</v>
      </c>
      <c r="C128" s="21">
        <v>44937</v>
      </c>
      <c r="D128" s="24">
        <v>45291</v>
      </c>
      <c r="E128" s="45">
        <v>66759175</v>
      </c>
      <c r="F128" s="37">
        <v>26703670</v>
      </c>
      <c r="G128" s="43">
        <f t="shared" si="2"/>
        <v>0.4</v>
      </c>
      <c r="H128" s="37">
        <f t="shared" si="3"/>
        <v>40055505</v>
      </c>
    </row>
    <row r="129" spans="1:8" ht="81" x14ac:dyDescent="0.25">
      <c r="A129" s="11" t="s">
        <v>103</v>
      </c>
      <c r="B129" s="89" t="s">
        <v>287</v>
      </c>
      <c r="C129" s="21">
        <v>44937</v>
      </c>
      <c r="D129" s="24">
        <v>45077</v>
      </c>
      <c r="E129" s="45">
        <v>14849725</v>
      </c>
      <c r="F129" s="37">
        <v>14849725</v>
      </c>
      <c r="G129" s="43">
        <f t="shared" si="2"/>
        <v>1</v>
      </c>
      <c r="H129" s="37">
        <f t="shared" si="3"/>
        <v>0</v>
      </c>
    </row>
    <row r="130" spans="1:8" ht="40.5" x14ac:dyDescent="0.25">
      <c r="A130" s="11" t="s">
        <v>102</v>
      </c>
      <c r="B130" s="89" t="s">
        <v>27</v>
      </c>
      <c r="C130" s="21">
        <v>44937</v>
      </c>
      <c r="D130" s="24">
        <v>45026</v>
      </c>
      <c r="E130" s="45">
        <v>29673625</v>
      </c>
      <c r="F130" s="37">
        <v>19075902</v>
      </c>
      <c r="G130" s="43">
        <f t="shared" si="2"/>
        <v>0.64285715007856303</v>
      </c>
      <c r="H130" s="37">
        <f t="shared" si="3"/>
        <v>10597723</v>
      </c>
    </row>
    <row r="131" spans="1:8" ht="67.5" x14ac:dyDescent="0.25">
      <c r="A131" s="11" t="s">
        <v>74</v>
      </c>
      <c r="B131" s="89" t="s">
        <v>23</v>
      </c>
      <c r="C131" s="21">
        <v>44937</v>
      </c>
      <c r="D131" s="24">
        <v>45291</v>
      </c>
      <c r="E131" s="45">
        <v>51901103</v>
      </c>
      <c r="F131" s="37">
        <v>20760441</v>
      </c>
      <c r="G131" s="43">
        <f t="shared" ref="G131:G194" si="4">F131/E131</f>
        <v>0.39999999614651732</v>
      </c>
      <c r="H131" s="37">
        <f t="shared" ref="H131:H194" si="5">+E131-F131</f>
        <v>31140662</v>
      </c>
    </row>
    <row r="132" spans="1:8" ht="54" x14ac:dyDescent="0.25">
      <c r="A132" s="11" t="s">
        <v>100</v>
      </c>
      <c r="B132" s="89" t="s">
        <v>18</v>
      </c>
      <c r="C132" s="21">
        <v>44937</v>
      </c>
      <c r="D132" s="24">
        <v>45077</v>
      </c>
      <c r="E132" s="45">
        <v>26703670</v>
      </c>
      <c r="F132" s="37">
        <v>26703670</v>
      </c>
      <c r="G132" s="43">
        <f t="shared" si="4"/>
        <v>1</v>
      </c>
      <c r="H132" s="37">
        <f t="shared" si="5"/>
        <v>0</v>
      </c>
    </row>
    <row r="133" spans="1:8" ht="54" x14ac:dyDescent="0.25">
      <c r="A133" s="11" t="s">
        <v>101</v>
      </c>
      <c r="B133" s="89" t="s">
        <v>19</v>
      </c>
      <c r="C133" s="21">
        <v>44937</v>
      </c>
      <c r="D133" s="24">
        <v>45291</v>
      </c>
      <c r="E133" s="45">
        <v>29053815</v>
      </c>
      <c r="F133" s="37">
        <v>11621526</v>
      </c>
      <c r="G133" s="43">
        <f t="shared" si="4"/>
        <v>0.4</v>
      </c>
      <c r="H133" s="37">
        <f t="shared" si="5"/>
        <v>17432289</v>
      </c>
    </row>
    <row r="134" spans="1:8" ht="40.5" x14ac:dyDescent="0.25">
      <c r="A134" s="11" t="s">
        <v>127</v>
      </c>
      <c r="B134" s="86" t="s">
        <v>10</v>
      </c>
      <c r="C134" s="21">
        <v>44937</v>
      </c>
      <c r="D134" s="24">
        <v>45077</v>
      </c>
      <c r="E134" s="45">
        <v>11621526</v>
      </c>
      <c r="F134" s="37">
        <v>11621526</v>
      </c>
      <c r="G134" s="43">
        <f t="shared" si="4"/>
        <v>1</v>
      </c>
      <c r="H134" s="37">
        <f t="shared" si="5"/>
        <v>0</v>
      </c>
    </row>
    <row r="135" spans="1:8" ht="40.5" x14ac:dyDescent="0.25">
      <c r="A135" s="11" t="s">
        <v>152</v>
      </c>
      <c r="B135" s="89" t="s">
        <v>312</v>
      </c>
      <c r="C135" s="21">
        <v>44938</v>
      </c>
      <c r="D135" s="49">
        <v>45077</v>
      </c>
      <c r="E135" s="45">
        <v>11538515</v>
      </c>
      <c r="F135" s="37">
        <v>11538515</v>
      </c>
      <c r="G135" s="43">
        <f t="shared" si="4"/>
        <v>1</v>
      </c>
      <c r="H135" s="37">
        <f t="shared" si="5"/>
        <v>0</v>
      </c>
    </row>
    <row r="136" spans="1:8" ht="67.5" x14ac:dyDescent="0.25">
      <c r="A136" s="11" t="s">
        <v>131</v>
      </c>
      <c r="B136" s="86" t="s">
        <v>294</v>
      </c>
      <c r="C136" s="21">
        <v>44938</v>
      </c>
      <c r="D136" s="24">
        <v>45077</v>
      </c>
      <c r="E136" s="45">
        <v>32407197</v>
      </c>
      <c r="F136" s="37">
        <v>32407197</v>
      </c>
      <c r="G136" s="43">
        <f t="shared" si="4"/>
        <v>1</v>
      </c>
      <c r="H136" s="37">
        <f t="shared" si="5"/>
        <v>0</v>
      </c>
    </row>
    <row r="137" spans="1:8" ht="54" x14ac:dyDescent="0.25">
      <c r="A137" s="11" t="s">
        <v>210</v>
      </c>
      <c r="B137" s="86" t="s">
        <v>335</v>
      </c>
      <c r="C137" s="21">
        <v>44943</v>
      </c>
      <c r="D137" s="24">
        <v>45077</v>
      </c>
      <c r="E137" s="45">
        <v>11123461</v>
      </c>
      <c r="F137" s="37">
        <v>11123461</v>
      </c>
      <c r="G137" s="43">
        <f t="shared" si="4"/>
        <v>1</v>
      </c>
      <c r="H137" s="37">
        <f t="shared" si="5"/>
        <v>0</v>
      </c>
    </row>
    <row r="138" spans="1:8" ht="54" x14ac:dyDescent="0.25">
      <c r="A138" s="11" t="s">
        <v>211</v>
      </c>
      <c r="B138" s="86" t="s">
        <v>335</v>
      </c>
      <c r="C138" s="21">
        <v>44943</v>
      </c>
      <c r="D138" s="24">
        <v>45077</v>
      </c>
      <c r="E138" s="45">
        <v>11123461</v>
      </c>
      <c r="F138" s="37">
        <v>11123461</v>
      </c>
      <c r="G138" s="43">
        <f t="shared" si="4"/>
        <v>1</v>
      </c>
      <c r="H138" s="37">
        <f t="shared" si="5"/>
        <v>0</v>
      </c>
    </row>
    <row r="139" spans="1:8" ht="54" x14ac:dyDescent="0.25">
      <c r="A139" s="11" t="s">
        <v>209</v>
      </c>
      <c r="B139" s="86" t="s">
        <v>334</v>
      </c>
      <c r="C139" s="21">
        <v>44943</v>
      </c>
      <c r="D139" s="24">
        <v>45077</v>
      </c>
      <c r="E139" s="45">
        <v>11123461</v>
      </c>
      <c r="F139" s="37">
        <v>11123461</v>
      </c>
      <c r="G139" s="43">
        <f t="shared" si="4"/>
        <v>1</v>
      </c>
      <c r="H139" s="37">
        <f t="shared" si="5"/>
        <v>0</v>
      </c>
    </row>
    <row r="140" spans="1:8" ht="40.5" x14ac:dyDescent="0.25">
      <c r="A140" s="11" t="s">
        <v>214</v>
      </c>
      <c r="B140" s="86" t="s">
        <v>21</v>
      </c>
      <c r="C140" s="21">
        <v>44943</v>
      </c>
      <c r="D140" s="33">
        <v>45291</v>
      </c>
      <c r="E140" s="45">
        <v>51011370</v>
      </c>
      <c r="F140" s="37">
        <v>8749043</v>
      </c>
      <c r="G140" s="43">
        <f t="shared" si="4"/>
        <v>0.17151162574147685</v>
      </c>
      <c r="H140" s="37">
        <f t="shared" si="5"/>
        <v>42262327</v>
      </c>
    </row>
    <row r="141" spans="1:8" ht="40.5" x14ac:dyDescent="0.25">
      <c r="A141" s="11" t="s">
        <v>213</v>
      </c>
      <c r="B141" s="86" t="s">
        <v>337</v>
      </c>
      <c r="C141" s="21">
        <v>44943</v>
      </c>
      <c r="D141" s="33">
        <v>45077</v>
      </c>
      <c r="E141" s="45">
        <v>14213309</v>
      </c>
      <c r="F141" s="37">
        <v>14213309</v>
      </c>
      <c r="G141" s="43">
        <f t="shared" si="4"/>
        <v>1</v>
      </c>
      <c r="H141" s="37">
        <f t="shared" si="5"/>
        <v>0</v>
      </c>
    </row>
    <row r="142" spans="1:8" ht="40.5" x14ac:dyDescent="0.25">
      <c r="A142" s="11" t="s">
        <v>212</v>
      </c>
      <c r="B142" s="89" t="s">
        <v>336</v>
      </c>
      <c r="C142" s="21">
        <v>44943</v>
      </c>
      <c r="D142" s="33">
        <v>45077</v>
      </c>
      <c r="E142" s="45">
        <v>25559227</v>
      </c>
      <c r="F142" s="37">
        <v>25559227</v>
      </c>
      <c r="G142" s="43">
        <f t="shared" si="4"/>
        <v>1</v>
      </c>
      <c r="H142" s="37">
        <f t="shared" si="5"/>
        <v>0</v>
      </c>
    </row>
    <row r="143" spans="1:8" ht="40.5" x14ac:dyDescent="0.25">
      <c r="A143" s="11" t="s">
        <v>198</v>
      </c>
      <c r="B143" s="89" t="s">
        <v>328</v>
      </c>
      <c r="C143" s="21">
        <v>44943</v>
      </c>
      <c r="D143" s="33">
        <v>45077</v>
      </c>
      <c r="E143" s="45">
        <v>8911000</v>
      </c>
      <c r="F143" s="37">
        <v>8911000</v>
      </c>
      <c r="G143" s="43">
        <f t="shared" si="4"/>
        <v>1</v>
      </c>
      <c r="H143" s="37">
        <f t="shared" si="5"/>
        <v>0</v>
      </c>
    </row>
    <row r="144" spans="1:8" ht="40.5" x14ac:dyDescent="0.25">
      <c r="A144" s="11" t="s">
        <v>222</v>
      </c>
      <c r="B144" s="89" t="s">
        <v>344</v>
      </c>
      <c r="C144" s="21">
        <v>44943</v>
      </c>
      <c r="D144" s="33">
        <v>45291</v>
      </c>
      <c r="E144" s="45">
        <v>47592905</v>
      </c>
      <c r="F144" s="37">
        <v>18539097</v>
      </c>
      <c r="G144" s="43">
        <f t="shared" si="4"/>
        <v>0.38953488970677458</v>
      </c>
      <c r="H144" s="37">
        <f t="shared" si="5"/>
        <v>29053808</v>
      </c>
    </row>
    <row r="145" spans="1:8" ht="40.5" x14ac:dyDescent="0.25">
      <c r="A145" s="11" t="s">
        <v>199</v>
      </c>
      <c r="B145" s="86" t="s">
        <v>10</v>
      </c>
      <c r="C145" s="21">
        <v>44943</v>
      </c>
      <c r="D145" s="24">
        <v>45077</v>
      </c>
      <c r="E145" s="45">
        <v>18539097</v>
      </c>
      <c r="F145" s="37">
        <v>18539097</v>
      </c>
      <c r="G145" s="43">
        <f t="shared" si="4"/>
        <v>1</v>
      </c>
      <c r="H145" s="37">
        <f t="shared" si="5"/>
        <v>0</v>
      </c>
    </row>
    <row r="146" spans="1:8" ht="40.5" x14ac:dyDescent="0.25">
      <c r="A146" s="11" t="s">
        <v>200</v>
      </c>
      <c r="B146" s="86" t="s">
        <v>10</v>
      </c>
      <c r="C146" s="21">
        <v>44943</v>
      </c>
      <c r="D146" s="33">
        <v>44985</v>
      </c>
      <c r="E146" s="45">
        <v>28555750</v>
      </c>
      <c r="F146" s="37">
        <v>3652480</v>
      </c>
      <c r="G146" s="43">
        <f t="shared" si="4"/>
        <v>0.1279069889601919</v>
      </c>
      <c r="H146" s="37">
        <f t="shared" si="5"/>
        <v>24903270</v>
      </c>
    </row>
    <row r="147" spans="1:8" ht="40.5" x14ac:dyDescent="0.25">
      <c r="A147" s="11" t="s">
        <v>201</v>
      </c>
      <c r="B147" s="86" t="s">
        <v>10</v>
      </c>
      <c r="C147" s="21">
        <v>44943</v>
      </c>
      <c r="D147" s="24">
        <v>45077</v>
      </c>
      <c r="E147" s="45">
        <v>11123461</v>
      </c>
      <c r="F147" s="37">
        <v>11123461</v>
      </c>
      <c r="G147" s="43">
        <f t="shared" si="4"/>
        <v>1</v>
      </c>
      <c r="H147" s="37">
        <f t="shared" si="5"/>
        <v>0</v>
      </c>
    </row>
    <row r="148" spans="1:8" ht="54" x14ac:dyDescent="0.25">
      <c r="A148" s="11" t="s">
        <v>202</v>
      </c>
      <c r="B148" s="86" t="s">
        <v>16</v>
      </c>
      <c r="C148" s="21">
        <v>44943</v>
      </c>
      <c r="D148" s="24">
        <v>45077</v>
      </c>
      <c r="E148" s="45">
        <v>25559227</v>
      </c>
      <c r="F148" s="37">
        <v>25559227</v>
      </c>
      <c r="G148" s="43">
        <f t="shared" si="4"/>
        <v>1</v>
      </c>
      <c r="H148" s="37">
        <f t="shared" si="5"/>
        <v>0</v>
      </c>
    </row>
    <row r="149" spans="1:8" ht="54" x14ac:dyDescent="0.25">
      <c r="A149" s="11" t="s">
        <v>195</v>
      </c>
      <c r="B149" s="89" t="s">
        <v>14</v>
      </c>
      <c r="C149" s="21">
        <v>44943</v>
      </c>
      <c r="D149" s="53">
        <v>45077</v>
      </c>
      <c r="E149" s="45">
        <v>11123461</v>
      </c>
      <c r="F149" s="37">
        <v>11123461</v>
      </c>
      <c r="G149" s="43">
        <f t="shared" si="4"/>
        <v>1</v>
      </c>
      <c r="H149" s="37">
        <f t="shared" si="5"/>
        <v>0</v>
      </c>
    </row>
    <row r="150" spans="1:8" ht="67.5" x14ac:dyDescent="0.25">
      <c r="A150" s="11" t="s">
        <v>203</v>
      </c>
      <c r="B150" s="89" t="s">
        <v>329</v>
      </c>
      <c r="C150" s="21">
        <v>44943</v>
      </c>
      <c r="D150" s="24">
        <v>45077</v>
      </c>
      <c r="E150" s="45">
        <v>31241470</v>
      </c>
      <c r="F150" s="37">
        <v>24247111</v>
      </c>
      <c r="G150" s="43">
        <f t="shared" si="4"/>
        <v>0.77611940155184755</v>
      </c>
      <c r="H150" s="37">
        <f t="shared" si="5"/>
        <v>6994359</v>
      </c>
    </row>
    <row r="151" spans="1:8" ht="40.5" x14ac:dyDescent="0.25">
      <c r="A151" s="11" t="s">
        <v>174</v>
      </c>
      <c r="B151" s="86" t="s">
        <v>326</v>
      </c>
      <c r="C151" s="21">
        <v>44943</v>
      </c>
      <c r="D151" s="24">
        <v>45077</v>
      </c>
      <c r="E151" s="45">
        <v>18539097</v>
      </c>
      <c r="F151" s="37">
        <v>18539097</v>
      </c>
      <c r="G151" s="43">
        <f t="shared" si="4"/>
        <v>1</v>
      </c>
      <c r="H151" s="37">
        <f t="shared" si="5"/>
        <v>0</v>
      </c>
    </row>
    <row r="152" spans="1:8" ht="54" x14ac:dyDescent="0.25">
      <c r="A152" s="11" t="s">
        <v>204</v>
      </c>
      <c r="B152" s="89" t="s">
        <v>330</v>
      </c>
      <c r="C152" s="21">
        <v>44943</v>
      </c>
      <c r="D152" s="24">
        <v>45077</v>
      </c>
      <c r="E152" s="45">
        <v>22722755</v>
      </c>
      <c r="F152" s="37">
        <v>22722755</v>
      </c>
      <c r="G152" s="43">
        <f t="shared" si="4"/>
        <v>1</v>
      </c>
      <c r="H152" s="37">
        <f t="shared" si="5"/>
        <v>0</v>
      </c>
    </row>
    <row r="153" spans="1:8" ht="54" x14ac:dyDescent="0.25">
      <c r="A153" s="11" t="s">
        <v>205</v>
      </c>
      <c r="B153" s="89" t="s">
        <v>331</v>
      </c>
      <c r="C153" s="21">
        <v>44943</v>
      </c>
      <c r="D153" s="24">
        <v>45077</v>
      </c>
      <c r="E153" s="45">
        <v>19870708</v>
      </c>
      <c r="F153" s="37">
        <v>8452465</v>
      </c>
      <c r="G153" s="43">
        <f t="shared" si="4"/>
        <v>0.42537311705249758</v>
      </c>
      <c r="H153" s="37">
        <f t="shared" si="5"/>
        <v>11418243</v>
      </c>
    </row>
    <row r="154" spans="1:8" ht="27" x14ac:dyDescent="0.25">
      <c r="A154" s="11" t="s">
        <v>175</v>
      </c>
      <c r="B154" s="86" t="s">
        <v>257</v>
      </c>
      <c r="C154" s="21">
        <v>44943</v>
      </c>
      <c r="D154" s="24">
        <v>45077</v>
      </c>
      <c r="E154" s="45">
        <v>18539097</v>
      </c>
      <c r="F154" s="37">
        <v>18539097</v>
      </c>
      <c r="G154" s="43">
        <f t="shared" si="4"/>
        <v>1</v>
      </c>
      <c r="H154" s="37">
        <f t="shared" si="5"/>
        <v>0</v>
      </c>
    </row>
    <row r="155" spans="1:8" ht="54" x14ac:dyDescent="0.25">
      <c r="A155" s="11" t="s">
        <v>193</v>
      </c>
      <c r="B155" s="86" t="s">
        <v>14</v>
      </c>
      <c r="C155" s="21">
        <v>44943</v>
      </c>
      <c r="D155" s="53">
        <v>45077</v>
      </c>
      <c r="E155" s="54">
        <v>11123461</v>
      </c>
      <c r="F155" s="37">
        <v>11123461</v>
      </c>
      <c r="G155" s="43">
        <f t="shared" si="4"/>
        <v>1</v>
      </c>
      <c r="H155" s="37">
        <f t="shared" si="5"/>
        <v>0</v>
      </c>
    </row>
    <row r="156" spans="1:8" ht="54" x14ac:dyDescent="0.25">
      <c r="A156" s="11" t="s">
        <v>206</v>
      </c>
      <c r="B156" s="89" t="s">
        <v>332</v>
      </c>
      <c r="C156" s="21">
        <v>44943</v>
      </c>
      <c r="D156" s="24">
        <v>45077</v>
      </c>
      <c r="E156" s="54">
        <v>28401899</v>
      </c>
      <c r="F156" s="37">
        <v>28401899</v>
      </c>
      <c r="G156" s="43">
        <f t="shared" si="4"/>
        <v>1</v>
      </c>
      <c r="H156" s="37">
        <f t="shared" si="5"/>
        <v>0</v>
      </c>
    </row>
    <row r="157" spans="1:8" ht="27" x14ac:dyDescent="0.25">
      <c r="A157" s="11" t="s">
        <v>176</v>
      </c>
      <c r="B157" s="86" t="s">
        <v>257</v>
      </c>
      <c r="C157" s="21">
        <v>44943</v>
      </c>
      <c r="D157" s="24">
        <v>45077</v>
      </c>
      <c r="E157" s="45">
        <v>18539097</v>
      </c>
      <c r="F157" s="37">
        <v>18539097</v>
      </c>
      <c r="G157" s="43">
        <f t="shared" si="4"/>
        <v>1</v>
      </c>
      <c r="H157" s="37">
        <f t="shared" si="5"/>
        <v>0</v>
      </c>
    </row>
    <row r="158" spans="1:8" ht="54" x14ac:dyDescent="0.25">
      <c r="A158" s="11" t="s">
        <v>207</v>
      </c>
      <c r="B158" s="89" t="s">
        <v>17</v>
      </c>
      <c r="C158" s="21">
        <v>44943</v>
      </c>
      <c r="D158" s="24">
        <v>45077</v>
      </c>
      <c r="E158" s="45">
        <v>19870708</v>
      </c>
      <c r="F158" s="37">
        <v>19870708</v>
      </c>
      <c r="G158" s="43">
        <f t="shared" si="4"/>
        <v>1</v>
      </c>
      <c r="H158" s="37">
        <f t="shared" si="5"/>
        <v>0</v>
      </c>
    </row>
    <row r="159" spans="1:8" ht="40.5" x14ac:dyDescent="0.25">
      <c r="A159" s="11" t="s">
        <v>218</v>
      </c>
      <c r="B159" s="89" t="s">
        <v>341</v>
      </c>
      <c r="C159" s="21">
        <v>44943</v>
      </c>
      <c r="D159" s="24">
        <v>45077</v>
      </c>
      <c r="E159" s="45">
        <v>14213309</v>
      </c>
      <c r="F159" s="37">
        <v>14213309</v>
      </c>
      <c r="G159" s="43">
        <f t="shared" si="4"/>
        <v>1</v>
      </c>
      <c r="H159" s="37">
        <f t="shared" si="5"/>
        <v>0</v>
      </c>
    </row>
    <row r="160" spans="1:8" ht="40.5" x14ac:dyDescent="0.25">
      <c r="A160" s="11" t="s">
        <v>177</v>
      </c>
      <c r="B160" s="86" t="s">
        <v>258</v>
      </c>
      <c r="C160" s="21">
        <v>44943</v>
      </c>
      <c r="D160" s="24">
        <v>45077</v>
      </c>
      <c r="E160" s="45">
        <v>19870708</v>
      </c>
      <c r="F160" s="37">
        <v>19870708</v>
      </c>
      <c r="G160" s="43">
        <f t="shared" si="4"/>
        <v>1</v>
      </c>
      <c r="H160" s="37">
        <f t="shared" si="5"/>
        <v>0</v>
      </c>
    </row>
    <row r="161" spans="1:8" ht="54" x14ac:dyDescent="0.25">
      <c r="A161" s="11" t="s">
        <v>219</v>
      </c>
      <c r="B161" s="89" t="s">
        <v>316</v>
      </c>
      <c r="C161" s="21">
        <v>44943</v>
      </c>
      <c r="D161" s="24">
        <v>45291</v>
      </c>
      <c r="E161" s="45">
        <v>80201983</v>
      </c>
      <c r="F161" s="37">
        <v>31241470</v>
      </c>
      <c r="G161" s="43">
        <f t="shared" si="4"/>
        <v>0.38953488219861099</v>
      </c>
      <c r="H161" s="37">
        <f t="shared" si="5"/>
        <v>48960513</v>
      </c>
    </row>
    <row r="162" spans="1:8" ht="54" x14ac:dyDescent="0.25">
      <c r="A162" s="11" t="s">
        <v>215</v>
      </c>
      <c r="B162" s="89" t="s">
        <v>338</v>
      </c>
      <c r="C162" s="21">
        <v>44943</v>
      </c>
      <c r="D162" s="24">
        <v>45077</v>
      </c>
      <c r="E162" s="45">
        <v>25559227</v>
      </c>
      <c r="F162" s="37">
        <v>25559227</v>
      </c>
      <c r="G162" s="43">
        <f t="shared" si="4"/>
        <v>1</v>
      </c>
      <c r="H162" s="37">
        <f t="shared" si="5"/>
        <v>0</v>
      </c>
    </row>
    <row r="163" spans="1:8" ht="54" x14ac:dyDescent="0.25">
      <c r="A163" s="11" t="s">
        <v>216</v>
      </c>
      <c r="B163" s="89" t="s">
        <v>339</v>
      </c>
      <c r="C163" s="21">
        <v>44943</v>
      </c>
      <c r="D163" s="24">
        <v>45077</v>
      </c>
      <c r="E163" s="45">
        <v>18539097</v>
      </c>
      <c r="F163" s="37">
        <v>18539097</v>
      </c>
      <c r="G163" s="43">
        <f t="shared" si="4"/>
        <v>1</v>
      </c>
      <c r="H163" s="37">
        <f t="shared" si="5"/>
        <v>0</v>
      </c>
    </row>
    <row r="164" spans="1:8" ht="54" x14ac:dyDescent="0.25">
      <c r="A164" s="11" t="s">
        <v>194</v>
      </c>
      <c r="B164" s="89" t="s">
        <v>14</v>
      </c>
      <c r="C164" s="21">
        <v>44943</v>
      </c>
      <c r="D164" s="53">
        <v>45077</v>
      </c>
      <c r="E164" s="45">
        <v>11123461</v>
      </c>
      <c r="F164" s="37">
        <v>11123461</v>
      </c>
      <c r="G164" s="43">
        <f t="shared" si="4"/>
        <v>1</v>
      </c>
      <c r="H164" s="37">
        <f t="shared" si="5"/>
        <v>0</v>
      </c>
    </row>
    <row r="165" spans="1:8" ht="40.5" x14ac:dyDescent="0.25">
      <c r="A165" s="11" t="s">
        <v>179</v>
      </c>
      <c r="B165" s="86" t="s">
        <v>259</v>
      </c>
      <c r="C165" s="21">
        <v>44943</v>
      </c>
      <c r="D165" s="24">
        <v>45077</v>
      </c>
      <c r="E165" s="45">
        <v>14213309</v>
      </c>
      <c r="F165" s="37">
        <v>14213309</v>
      </c>
      <c r="G165" s="43">
        <f t="shared" si="4"/>
        <v>1</v>
      </c>
      <c r="H165" s="37">
        <f t="shared" si="5"/>
        <v>0</v>
      </c>
    </row>
    <row r="166" spans="1:8" ht="40.5" x14ac:dyDescent="0.25">
      <c r="A166" s="11" t="s">
        <v>180</v>
      </c>
      <c r="B166" s="86" t="s">
        <v>260</v>
      </c>
      <c r="C166" s="21">
        <v>44943</v>
      </c>
      <c r="D166" s="24">
        <v>45077</v>
      </c>
      <c r="E166" s="45">
        <v>25559227</v>
      </c>
      <c r="F166" s="37">
        <v>25559227</v>
      </c>
      <c r="G166" s="43">
        <f t="shared" si="4"/>
        <v>1</v>
      </c>
      <c r="H166" s="37">
        <f t="shared" si="5"/>
        <v>0</v>
      </c>
    </row>
    <row r="167" spans="1:8" ht="54" x14ac:dyDescent="0.25">
      <c r="A167" s="11" t="s">
        <v>217</v>
      </c>
      <c r="B167" s="89" t="s">
        <v>340</v>
      </c>
      <c r="C167" s="21">
        <v>44943</v>
      </c>
      <c r="D167" s="24">
        <v>45077</v>
      </c>
      <c r="E167" s="45">
        <v>18539097</v>
      </c>
      <c r="F167" s="37">
        <v>18539097</v>
      </c>
      <c r="G167" s="43">
        <f t="shared" si="4"/>
        <v>1</v>
      </c>
      <c r="H167" s="37">
        <f t="shared" si="5"/>
        <v>0</v>
      </c>
    </row>
    <row r="168" spans="1:8" ht="81" x14ac:dyDescent="0.25">
      <c r="A168" s="11" t="s">
        <v>178</v>
      </c>
      <c r="B168" s="86" t="s">
        <v>265</v>
      </c>
      <c r="C168" s="21">
        <v>44943</v>
      </c>
      <c r="D168" s="24">
        <v>45077</v>
      </c>
      <c r="E168" s="45">
        <v>11123461</v>
      </c>
      <c r="F168" s="37">
        <v>11123461</v>
      </c>
      <c r="G168" s="43">
        <f t="shared" si="4"/>
        <v>1</v>
      </c>
      <c r="H168" s="37">
        <f t="shared" si="5"/>
        <v>0</v>
      </c>
    </row>
    <row r="169" spans="1:8" ht="81" x14ac:dyDescent="0.25">
      <c r="A169" s="11" t="s">
        <v>181</v>
      </c>
      <c r="B169" s="86" t="s">
        <v>265</v>
      </c>
      <c r="C169" s="21">
        <v>44943</v>
      </c>
      <c r="D169" s="24">
        <v>45077</v>
      </c>
      <c r="E169" s="45">
        <v>11123461</v>
      </c>
      <c r="F169" s="37">
        <v>11123461</v>
      </c>
      <c r="G169" s="43">
        <f t="shared" si="4"/>
        <v>1</v>
      </c>
      <c r="H169" s="37">
        <f t="shared" si="5"/>
        <v>0</v>
      </c>
    </row>
    <row r="170" spans="1:8" ht="81" x14ac:dyDescent="0.25">
      <c r="A170" s="11" t="s">
        <v>182</v>
      </c>
      <c r="B170" s="86" t="s">
        <v>265</v>
      </c>
      <c r="C170" s="21">
        <v>44943</v>
      </c>
      <c r="D170" s="24">
        <v>45077</v>
      </c>
      <c r="E170" s="45">
        <v>11123461</v>
      </c>
      <c r="F170" s="37">
        <v>11123461</v>
      </c>
      <c r="G170" s="43">
        <f t="shared" si="4"/>
        <v>1</v>
      </c>
      <c r="H170" s="37">
        <f t="shared" si="5"/>
        <v>0</v>
      </c>
    </row>
    <row r="171" spans="1:8" ht="81" x14ac:dyDescent="0.25">
      <c r="A171" s="11" t="s">
        <v>183</v>
      </c>
      <c r="B171" s="86" t="s">
        <v>265</v>
      </c>
      <c r="C171" s="21">
        <v>44943</v>
      </c>
      <c r="D171" s="24">
        <v>45077</v>
      </c>
      <c r="E171" s="45">
        <v>11123461</v>
      </c>
      <c r="F171" s="37">
        <v>11123461</v>
      </c>
      <c r="G171" s="43">
        <f t="shared" si="4"/>
        <v>1</v>
      </c>
      <c r="H171" s="37">
        <f t="shared" si="5"/>
        <v>0</v>
      </c>
    </row>
    <row r="172" spans="1:8" ht="81" x14ac:dyDescent="0.25">
      <c r="A172" s="11" t="s">
        <v>184</v>
      </c>
      <c r="B172" s="86" t="s">
        <v>265</v>
      </c>
      <c r="C172" s="21">
        <v>44943</v>
      </c>
      <c r="D172" s="24">
        <v>45077</v>
      </c>
      <c r="E172" s="45">
        <v>11123461</v>
      </c>
      <c r="F172" s="37">
        <v>11123461</v>
      </c>
      <c r="G172" s="43">
        <f t="shared" si="4"/>
        <v>1</v>
      </c>
      <c r="H172" s="37">
        <f t="shared" si="5"/>
        <v>0</v>
      </c>
    </row>
    <row r="173" spans="1:8" ht="81" x14ac:dyDescent="0.25">
      <c r="A173" s="11" t="s">
        <v>185</v>
      </c>
      <c r="B173" s="86" t="s">
        <v>265</v>
      </c>
      <c r="C173" s="21">
        <v>44943</v>
      </c>
      <c r="D173" s="24">
        <v>45077</v>
      </c>
      <c r="E173" s="45">
        <v>11123461</v>
      </c>
      <c r="F173" s="37">
        <v>11123461</v>
      </c>
      <c r="G173" s="43">
        <f t="shared" si="4"/>
        <v>1</v>
      </c>
      <c r="H173" s="37">
        <f t="shared" si="5"/>
        <v>0</v>
      </c>
    </row>
    <row r="174" spans="1:8" ht="67.5" x14ac:dyDescent="0.25">
      <c r="A174" s="11" t="s">
        <v>220</v>
      </c>
      <c r="B174" s="89" t="s">
        <v>342</v>
      </c>
      <c r="C174" s="21">
        <v>44943</v>
      </c>
      <c r="D174" s="24">
        <v>45291</v>
      </c>
      <c r="E174" s="45">
        <v>102070923</v>
      </c>
      <c r="F174" s="37">
        <v>10088405</v>
      </c>
      <c r="G174" s="43">
        <f t="shared" si="4"/>
        <v>9.8837207536567495E-2</v>
      </c>
      <c r="H174" s="37">
        <f t="shared" si="5"/>
        <v>91982518</v>
      </c>
    </row>
    <row r="175" spans="1:8" ht="81" x14ac:dyDescent="0.25">
      <c r="A175" s="11" t="s">
        <v>186</v>
      </c>
      <c r="B175" s="86" t="s">
        <v>265</v>
      </c>
      <c r="C175" s="21">
        <v>44943</v>
      </c>
      <c r="D175" s="24">
        <v>45077</v>
      </c>
      <c r="E175" s="45">
        <v>11123461</v>
      </c>
      <c r="F175" s="37">
        <v>11123461</v>
      </c>
      <c r="G175" s="43">
        <f t="shared" si="4"/>
        <v>1</v>
      </c>
      <c r="H175" s="37">
        <f t="shared" si="5"/>
        <v>0</v>
      </c>
    </row>
    <row r="176" spans="1:8" ht="81" x14ac:dyDescent="0.25">
      <c r="A176" s="11" t="s">
        <v>187</v>
      </c>
      <c r="B176" s="86" t="s">
        <v>265</v>
      </c>
      <c r="C176" s="50">
        <v>44943</v>
      </c>
      <c r="D176" s="24">
        <v>45077</v>
      </c>
      <c r="E176" s="45">
        <v>11123461</v>
      </c>
      <c r="F176" s="37">
        <v>11123461</v>
      </c>
      <c r="G176" s="43">
        <f t="shared" si="4"/>
        <v>1</v>
      </c>
      <c r="H176" s="37">
        <f t="shared" si="5"/>
        <v>0</v>
      </c>
    </row>
    <row r="177" spans="1:8" ht="81" x14ac:dyDescent="0.25">
      <c r="A177" s="11" t="s">
        <v>188</v>
      </c>
      <c r="B177" s="86" t="s">
        <v>265</v>
      </c>
      <c r="C177" s="50">
        <v>44943</v>
      </c>
      <c r="D177" s="24">
        <v>45046</v>
      </c>
      <c r="E177" s="45">
        <v>11123461</v>
      </c>
      <c r="F177" s="37">
        <v>8633134</v>
      </c>
      <c r="G177" s="43">
        <f t="shared" si="4"/>
        <v>0.77611941103582782</v>
      </c>
      <c r="H177" s="37">
        <f t="shared" si="5"/>
        <v>2490327</v>
      </c>
    </row>
    <row r="178" spans="1:8" ht="81" x14ac:dyDescent="0.25">
      <c r="A178" s="11" t="s">
        <v>189</v>
      </c>
      <c r="B178" s="86" t="s">
        <v>265</v>
      </c>
      <c r="C178" s="50">
        <v>44943</v>
      </c>
      <c r="D178" s="24">
        <v>45077</v>
      </c>
      <c r="E178" s="45">
        <v>11123461</v>
      </c>
      <c r="F178" s="37">
        <v>11123461</v>
      </c>
      <c r="G178" s="43">
        <f t="shared" si="4"/>
        <v>1</v>
      </c>
      <c r="H178" s="37">
        <f t="shared" si="5"/>
        <v>0</v>
      </c>
    </row>
    <row r="179" spans="1:8" ht="81" x14ac:dyDescent="0.25">
      <c r="A179" s="11" t="s">
        <v>190</v>
      </c>
      <c r="B179" s="86" t="s">
        <v>265</v>
      </c>
      <c r="C179" s="50">
        <v>44943</v>
      </c>
      <c r="D179" s="24">
        <v>45077</v>
      </c>
      <c r="E179" s="45">
        <v>11123461</v>
      </c>
      <c r="F179" s="37">
        <v>11123461</v>
      </c>
      <c r="G179" s="43">
        <f t="shared" si="4"/>
        <v>1</v>
      </c>
      <c r="H179" s="37">
        <f t="shared" si="5"/>
        <v>0</v>
      </c>
    </row>
    <row r="180" spans="1:8" ht="54" x14ac:dyDescent="0.25">
      <c r="A180" s="11" t="s">
        <v>191</v>
      </c>
      <c r="B180" s="86" t="s">
        <v>262</v>
      </c>
      <c r="C180" s="21">
        <v>44943</v>
      </c>
      <c r="D180" s="24">
        <v>45077</v>
      </c>
      <c r="E180" s="45">
        <v>28401899</v>
      </c>
      <c r="F180" s="37">
        <v>28401899</v>
      </c>
      <c r="G180" s="43">
        <f t="shared" si="4"/>
        <v>1</v>
      </c>
      <c r="H180" s="37">
        <f t="shared" si="5"/>
        <v>0</v>
      </c>
    </row>
    <row r="181" spans="1:8" ht="40.5" x14ac:dyDescent="0.25">
      <c r="A181" s="11" t="s">
        <v>192</v>
      </c>
      <c r="B181" s="86" t="s">
        <v>264</v>
      </c>
      <c r="C181" s="21">
        <v>44943</v>
      </c>
      <c r="D181" s="24">
        <v>45291</v>
      </c>
      <c r="E181" s="45">
        <v>36487897</v>
      </c>
      <c r="F181" s="37">
        <v>14213309</v>
      </c>
      <c r="G181" s="43">
        <f t="shared" si="4"/>
        <v>0.38953489152855258</v>
      </c>
      <c r="H181" s="37">
        <f t="shared" si="5"/>
        <v>22274588</v>
      </c>
    </row>
    <row r="182" spans="1:8" ht="67.5" x14ac:dyDescent="0.25">
      <c r="A182" s="11" t="s">
        <v>208</v>
      </c>
      <c r="B182" s="89" t="s">
        <v>333</v>
      </c>
      <c r="C182" s="21">
        <v>44943</v>
      </c>
      <c r="D182" s="24">
        <v>45291</v>
      </c>
      <c r="E182" s="45">
        <v>72912337</v>
      </c>
      <c r="F182" s="37">
        <v>28401899</v>
      </c>
      <c r="G182" s="43">
        <f t="shared" si="4"/>
        <v>0.38953488762813898</v>
      </c>
      <c r="H182" s="37">
        <f t="shared" si="5"/>
        <v>44510438</v>
      </c>
    </row>
    <row r="183" spans="1:8" ht="54" x14ac:dyDescent="0.25">
      <c r="A183" s="13" t="s">
        <v>196</v>
      </c>
      <c r="B183" s="86" t="s">
        <v>14</v>
      </c>
      <c r="C183" s="21">
        <v>44943</v>
      </c>
      <c r="D183" s="53">
        <v>45077</v>
      </c>
      <c r="E183" s="45">
        <v>11123461</v>
      </c>
      <c r="F183" s="37">
        <v>11123461</v>
      </c>
      <c r="G183" s="43">
        <f t="shared" si="4"/>
        <v>1</v>
      </c>
      <c r="H183" s="37">
        <f t="shared" si="5"/>
        <v>0</v>
      </c>
    </row>
    <row r="184" spans="1:8" ht="40.5" x14ac:dyDescent="0.25">
      <c r="A184" s="11" t="s">
        <v>197</v>
      </c>
      <c r="B184" s="86" t="s">
        <v>327</v>
      </c>
      <c r="C184" s="21">
        <v>44943</v>
      </c>
      <c r="D184" s="53">
        <v>45077</v>
      </c>
      <c r="E184" s="45">
        <v>8911000</v>
      </c>
      <c r="F184" s="37">
        <v>8911000</v>
      </c>
      <c r="G184" s="43">
        <f t="shared" si="4"/>
        <v>1</v>
      </c>
      <c r="H184" s="37">
        <f t="shared" si="5"/>
        <v>0</v>
      </c>
    </row>
    <row r="185" spans="1:8" ht="54" x14ac:dyDescent="0.25">
      <c r="A185" s="11" t="s">
        <v>172</v>
      </c>
      <c r="B185" s="89" t="s">
        <v>22</v>
      </c>
      <c r="C185" s="21">
        <v>44943</v>
      </c>
      <c r="D185" s="24">
        <v>45077</v>
      </c>
      <c r="E185" s="45">
        <v>22722755</v>
      </c>
      <c r="F185" s="37">
        <v>22722755</v>
      </c>
      <c r="G185" s="43">
        <f t="shared" si="4"/>
        <v>1</v>
      </c>
      <c r="H185" s="37">
        <f t="shared" si="5"/>
        <v>0</v>
      </c>
    </row>
    <row r="186" spans="1:8" ht="67.5" x14ac:dyDescent="0.25">
      <c r="A186" s="11" t="s">
        <v>170</v>
      </c>
      <c r="B186" s="89" t="s">
        <v>20</v>
      </c>
      <c r="C186" s="21">
        <v>44943</v>
      </c>
      <c r="D186" s="24">
        <v>45077</v>
      </c>
      <c r="E186" s="45">
        <v>22722755</v>
      </c>
      <c r="F186" s="37">
        <v>22722755</v>
      </c>
      <c r="G186" s="43">
        <f t="shared" si="4"/>
        <v>1</v>
      </c>
      <c r="H186" s="37">
        <f t="shared" si="5"/>
        <v>0</v>
      </c>
    </row>
    <row r="187" spans="1:8" ht="67.5" x14ac:dyDescent="0.25">
      <c r="A187" s="11" t="s">
        <v>168</v>
      </c>
      <c r="B187" s="89" t="s">
        <v>323</v>
      </c>
      <c r="C187" s="21">
        <v>44943</v>
      </c>
      <c r="D187" s="24">
        <v>45077</v>
      </c>
      <c r="E187" s="45">
        <v>25559227</v>
      </c>
      <c r="F187" s="37">
        <v>25559227</v>
      </c>
      <c r="G187" s="43">
        <f t="shared" si="4"/>
        <v>1</v>
      </c>
      <c r="H187" s="37">
        <f t="shared" si="5"/>
        <v>0</v>
      </c>
    </row>
    <row r="188" spans="1:8" ht="67.5" x14ac:dyDescent="0.25">
      <c r="A188" s="11" t="s">
        <v>171</v>
      </c>
      <c r="B188" s="89" t="s">
        <v>325</v>
      </c>
      <c r="C188" s="21">
        <v>44943</v>
      </c>
      <c r="D188" s="24">
        <v>45077</v>
      </c>
      <c r="E188" s="45">
        <v>22722755</v>
      </c>
      <c r="F188" s="37">
        <v>22722755</v>
      </c>
      <c r="G188" s="43">
        <f t="shared" si="4"/>
        <v>1</v>
      </c>
      <c r="H188" s="37">
        <f t="shared" si="5"/>
        <v>0</v>
      </c>
    </row>
    <row r="189" spans="1:8" ht="54" x14ac:dyDescent="0.25">
      <c r="A189" s="11" t="s">
        <v>173</v>
      </c>
      <c r="B189" s="89" t="s">
        <v>22</v>
      </c>
      <c r="C189" s="21">
        <v>44943</v>
      </c>
      <c r="D189" s="24">
        <v>45077</v>
      </c>
      <c r="E189" s="45">
        <v>19870708</v>
      </c>
      <c r="F189" s="37">
        <v>19870708</v>
      </c>
      <c r="G189" s="43">
        <f t="shared" si="4"/>
        <v>1</v>
      </c>
      <c r="H189" s="37">
        <f t="shared" si="5"/>
        <v>0</v>
      </c>
    </row>
    <row r="190" spans="1:8" ht="67.5" x14ac:dyDescent="0.25">
      <c r="A190" s="11" t="s">
        <v>228</v>
      </c>
      <c r="B190" s="89" t="s">
        <v>350</v>
      </c>
      <c r="C190" s="21">
        <v>44943</v>
      </c>
      <c r="D190" s="53">
        <v>45077</v>
      </c>
      <c r="E190" s="45">
        <v>22722755</v>
      </c>
      <c r="F190" s="37">
        <v>22722755</v>
      </c>
      <c r="G190" s="43">
        <f t="shared" si="4"/>
        <v>1</v>
      </c>
      <c r="H190" s="37">
        <f t="shared" si="5"/>
        <v>0</v>
      </c>
    </row>
    <row r="191" spans="1:8" ht="54" x14ac:dyDescent="0.25">
      <c r="A191" s="11" t="s">
        <v>167</v>
      </c>
      <c r="B191" s="89" t="s">
        <v>25</v>
      </c>
      <c r="C191" s="21">
        <v>44943</v>
      </c>
      <c r="D191" s="53">
        <v>45077</v>
      </c>
      <c r="E191" s="45">
        <v>25559227</v>
      </c>
      <c r="F191" s="37">
        <v>25559227</v>
      </c>
      <c r="G191" s="43">
        <f t="shared" si="4"/>
        <v>1</v>
      </c>
      <c r="H191" s="37">
        <f t="shared" si="5"/>
        <v>0</v>
      </c>
    </row>
    <row r="192" spans="1:8" ht="54" x14ac:dyDescent="0.25">
      <c r="A192" s="11" t="s">
        <v>166</v>
      </c>
      <c r="B192" s="89" t="s">
        <v>25</v>
      </c>
      <c r="C192" s="21">
        <v>44943</v>
      </c>
      <c r="D192" s="53">
        <v>45077</v>
      </c>
      <c r="E192" s="45">
        <v>25559227</v>
      </c>
      <c r="F192" s="37">
        <v>25559227</v>
      </c>
      <c r="G192" s="43">
        <f t="shared" si="4"/>
        <v>1</v>
      </c>
      <c r="H192" s="37">
        <f t="shared" si="5"/>
        <v>0</v>
      </c>
    </row>
    <row r="193" spans="1:8" ht="81" x14ac:dyDescent="0.25">
      <c r="A193" s="11" t="s">
        <v>164</v>
      </c>
      <c r="B193" s="89" t="s">
        <v>322</v>
      </c>
      <c r="C193" s="21">
        <v>44943</v>
      </c>
      <c r="D193" s="53">
        <v>45291</v>
      </c>
      <c r="E193" s="45">
        <v>72912337</v>
      </c>
      <c r="F193" s="37">
        <v>28401899</v>
      </c>
      <c r="G193" s="43">
        <f t="shared" si="4"/>
        <v>0.38953488762813898</v>
      </c>
      <c r="H193" s="37">
        <f t="shared" si="5"/>
        <v>44510438</v>
      </c>
    </row>
    <row r="194" spans="1:8" ht="54" x14ac:dyDescent="0.25">
      <c r="A194" s="11" t="s">
        <v>162</v>
      </c>
      <c r="B194" s="89" t="s">
        <v>321</v>
      </c>
      <c r="C194" s="21">
        <v>44943</v>
      </c>
      <c r="D194" s="53">
        <v>45077</v>
      </c>
      <c r="E194" s="45">
        <v>28401899</v>
      </c>
      <c r="F194" s="37">
        <v>28401899</v>
      </c>
      <c r="G194" s="43">
        <f t="shared" si="4"/>
        <v>1</v>
      </c>
      <c r="H194" s="37">
        <f t="shared" si="5"/>
        <v>0</v>
      </c>
    </row>
    <row r="195" spans="1:8" ht="81" x14ac:dyDescent="0.25">
      <c r="A195" s="11" t="s">
        <v>163</v>
      </c>
      <c r="B195" s="89" t="s">
        <v>322</v>
      </c>
      <c r="C195" s="21">
        <v>44943</v>
      </c>
      <c r="D195" s="53">
        <v>45077</v>
      </c>
      <c r="E195" s="45">
        <v>25559227</v>
      </c>
      <c r="F195" s="37">
        <v>25559227</v>
      </c>
      <c r="G195" s="43">
        <f t="shared" ref="G195:G258" si="6">F195/E195</f>
        <v>1</v>
      </c>
      <c r="H195" s="37">
        <f t="shared" ref="H195:H258" si="7">+E195-F195</f>
        <v>0</v>
      </c>
    </row>
    <row r="196" spans="1:8" ht="81" x14ac:dyDescent="0.25">
      <c r="A196" s="11" t="s">
        <v>165</v>
      </c>
      <c r="B196" s="89" t="s">
        <v>322</v>
      </c>
      <c r="C196" s="21">
        <v>44943</v>
      </c>
      <c r="D196" s="53">
        <v>45077</v>
      </c>
      <c r="E196" s="45">
        <v>25559227</v>
      </c>
      <c r="F196" s="37">
        <v>25559227</v>
      </c>
      <c r="G196" s="43">
        <f t="shared" si="6"/>
        <v>1</v>
      </c>
      <c r="H196" s="37">
        <f t="shared" si="7"/>
        <v>0</v>
      </c>
    </row>
    <row r="197" spans="1:8" ht="54" x14ac:dyDescent="0.25">
      <c r="A197" s="11" t="s">
        <v>160</v>
      </c>
      <c r="B197" s="89" t="s">
        <v>320</v>
      </c>
      <c r="C197" s="21">
        <v>44943</v>
      </c>
      <c r="D197" s="53">
        <v>45077</v>
      </c>
      <c r="E197" s="45">
        <v>22722755</v>
      </c>
      <c r="F197" s="37">
        <v>22722755</v>
      </c>
      <c r="G197" s="43">
        <f t="shared" si="6"/>
        <v>1</v>
      </c>
      <c r="H197" s="37">
        <f t="shared" si="7"/>
        <v>0</v>
      </c>
    </row>
    <row r="198" spans="1:8" ht="54" x14ac:dyDescent="0.25">
      <c r="A198" s="11" t="s">
        <v>161</v>
      </c>
      <c r="B198" s="89" t="s">
        <v>320</v>
      </c>
      <c r="C198" s="21">
        <v>44943</v>
      </c>
      <c r="D198" s="53">
        <v>45077</v>
      </c>
      <c r="E198" s="45">
        <v>22722755</v>
      </c>
      <c r="F198" s="37">
        <v>22722755</v>
      </c>
      <c r="G198" s="43">
        <f t="shared" si="6"/>
        <v>1</v>
      </c>
      <c r="H198" s="37">
        <f t="shared" si="7"/>
        <v>0</v>
      </c>
    </row>
    <row r="199" spans="1:8" ht="54" x14ac:dyDescent="0.25">
      <c r="A199" s="11" t="s">
        <v>169</v>
      </c>
      <c r="B199" s="89" t="s">
        <v>324</v>
      </c>
      <c r="C199" s="21">
        <v>44943</v>
      </c>
      <c r="D199" s="24">
        <v>45077</v>
      </c>
      <c r="E199" s="45">
        <v>25559227</v>
      </c>
      <c r="F199" s="37">
        <v>25559227</v>
      </c>
      <c r="G199" s="43">
        <f t="shared" si="6"/>
        <v>1</v>
      </c>
      <c r="H199" s="37">
        <f t="shared" si="7"/>
        <v>0</v>
      </c>
    </row>
    <row r="200" spans="1:8" ht="81" x14ac:dyDescent="0.25">
      <c r="A200" s="11" t="s">
        <v>221</v>
      </c>
      <c r="B200" s="89" t="s">
        <v>343</v>
      </c>
      <c r="C200" s="21">
        <v>44950</v>
      </c>
      <c r="D200" s="24">
        <v>45291</v>
      </c>
      <c r="E200" s="45">
        <v>821392589</v>
      </c>
      <c r="F200" s="37">
        <v>755618148</v>
      </c>
      <c r="G200" s="43">
        <f t="shared" si="6"/>
        <v>0.91992325974102496</v>
      </c>
      <c r="H200" s="37">
        <f t="shared" si="7"/>
        <v>65774441</v>
      </c>
    </row>
    <row r="201" spans="1:8" ht="67.5" x14ac:dyDescent="0.25">
      <c r="A201" s="11" t="s">
        <v>223</v>
      </c>
      <c r="B201" s="86" t="s">
        <v>345</v>
      </c>
      <c r="C201" s="21">
        <v>44949</v>
      </c>
      <c r="D201" s="24">
        <v>45016</v>
      </c>
      <c r="E201" s="45">
        <v>230000000</v>
      </c>
      <c r="F201" s="37">
        <v>230000000</v>
      </c>
      <c r="G201" s="43">
        <f t="shared" si="6"/>
        <v>1</v>
      </c>
      <c r="H201" s="37">
        <f t="shared" si="7"/>
        <v>0</v>
      </c>
    </row>
    <row r="202" spans="1:8" ht="54" x14ac:dyDescent="0.25">
      <c r="A202" s="11" t="s">
        <v>224</v>
      </c>
      <c r="B202" s="89" t="s">
        <v>346</v>
      </c>
      <c r="C202" s="21">
        <v>44950</v>
      </c>
      <c r="D202" s="24">
        <v>45230</v>
      </c>
      <c r="E202" s="45">
        <v>3034964301</v>
      </c>
      <c r="F202" s="37">
        <v>2713360782</v>
      </c>
      <c r="G202" s="43">
        <f t="shared" si="6"/>
        <v>0.89403383792882385</v>
      </c>
      <c r="H202" s="37">
        <f t="shared" si="7"/>
        <v>321603519</v>
      </c>
    </row>
    <row r="203" spans="1:8" ht="57" x14ac:dyDescent="0.25">
      <c r="A203" s="11" t="s">
        <v>352</v>
      </c>
      <c r="B203" s="89" t="s">
        <v>411</v>
      </c>
      <c r="C203" s="21">
        <v>44958</v>
      </c>
      <c r="D203" s="24">
        <v>45077</v>
      </c>
      <c r="E203" s="45">
        <v>7980000</v>
      </c>
      <c r="F203" s="37">
        <v>7980000</v>
      </c>
      <c r="G203" s="43">
        <f t="shared" si="6"/>
        <v>1</v>
      </c>
      <c r="H203" s="37">
        <f t="shared" si="7"/>
        <v>0</v>
      </c>
    </row>
    <row r="204" spans="1:8" ht="67.5" x14ac:dyDescent="0.25">
      <c r="A204" s="11" t="s">
        <v>353</v>
      </c>
      <c r="B204" s="89" t="s">
        <v>412</v>
      </c>
      <c r="C204" s="21">
        <v>44958</v>
      </c>
      <c r="D204" s="24">
        <v>45077</v>
      </c>
      <c r="E204" s="45">
        <v>17794664</v>
      </c>
      <c r="F204" s="37">
        <v>17794664</v>
      </c>
      <c r="G204" s="43">
        <f t="shared" si="6"/>
        <v>1</v>
      </c>
      <c r="H204" s="37">
        <f t="shared" si="7"/>
        <v>0</v>
      </c>
    </row>
    <row r="205" spans="1:8" ht="54" x14ac:dyDescent="0.25">
      <c r="A205" s="11" t="s">
        <v>354</v>
      </c>
      <c r="B205" s="89" t="s">
        <v>413</v>
      </c>
      <c r="C205" s="21">
        <v>44958</v>
      </c>
      <c r="D205" s="24">
        <v>45077</v>
      </c>
      <c r="E205" s="45">
        <v>9961308</v>
      </c>
      <c r="F205" s="37">
        <v>9961308</v>
      </c>
      <c r="G205" s="43">
        <f t="shared" si="6"/>
        <v>1</v>
      </c>
      <c r="H205" s="37">
        <f t="shared" si="7"/>
        <v>0</v>
      </c>
    </row>
    <row r="206" spans="1:8" ht="81" x14ac:dyDescent="0.25">
      <c r="A206" s="11" t="s">
        <v>355</v>
      </c>
      <c r="B206" s="89" t="s">
        <v>414</v>
      </c>
      <c r="C206" s="21">
        <v>44958</v>
      </c>
      <c r="D206" s="24">
        <v>45077</v>
      </c>
      <c r="E206" s="45">
        <v>12728336</v>
      </c>
      <c r="F206" s="37">
        <v>12728336</v>
      </c>
      <c r="G206" s="43">
        <f t="shared" si="6"/>
        <v>1</v>
      </c>
      <c r="H206" s="37">
        <f t="shared" si="7"/>
        <v>0</v>
      </c>
    </row>
    <row r="207" spans="1:8" ht="54" x14ac:dyDescent="0.25">
      <c r="A207" s="11" t="s">
        <v>356</v>
      </c>
      <c r="B207" s="89" t="s">
        <v>415</v>
      </c>
      <c r="C207" s="21">
        <v>44958</v>
      </c>
      <c r="D207" s="24">
        <v>45077</v>
      </c>
      <c r="E207" s="45">
        <v>9961308</v>
      </c>
      <c r="F207" s="37">
        <v>9961308</v>
      </c>
      <c r="G207" s="43">
        <f t="shared" si="6"/>
        <v>1</v>
      </c>
      <c r="H207" s="37">
        <f t="shared" si="7"/>
        <v>0</v>
      </c>
    </row>
    <row r="208" spans="1:8" ht="54" x14ac:dyDescent="0.25">
      <c r="A208" s="11" t="s">
        <v>357</v>
      </c>
      <c r="B208" s="89" t="s">
        <v>416</v>
      </c>
      <c r="C208" s="21">
        <v>44958</v>
      </c>
      <c r="D208" s="24">
        <v>45077</v>
      </c>
      <c r="E208" s="45">
        <v>20348736</v>
      </c>
      <c r="F208" s="37">
        <v>20348736</v>
      </c>
      <c r="G208" s="43">
        <f t="shared" si="6"/>
        <v>1</v>
      </c>
      <c r="H208" s="37">
        <f t="shared" si="7"/>
        <v>0</v>
      </c>
    </row>
    <row r="209" spans="1:8" ht="67.5" x14ac:dyDescent="0.25">
      <c r="A209" s="11" t="s">
        <v>358</v>
      </c>
      <c r="B209" s="89" t="s">
        <v>417</v>
      </c>
      <c r="C209" s="21">
        <v>44958</v>
      </c>
      <c r="D209" s="24">
        <v>45077</v>
      </c>
      <c r="E209" s="45">
        <v>25434536</v>
      </c>
      <c r="F209" s="37">
        <v>25434536</v>
      </c>
      <c r="G209" s="43">
        <f t="shared" si="6"/>
        <v>1</v>
      </c>
      <c r="H209" s="37">
        <f t="shared" si="7"/>
        <v>0</v>
      </c>
    </row>
    <row r="210" spans="1:8" ht="81" x14ac:dyDescent="0.25">
      <c r="A210" s="11" t="s">
        <v>359</v>
      </c>
      <c r="B210" s="89" t="s">
        <v>418</v>
      </c>
      <c r="C210" s="21">
        <v>44958</v>
      </c>
      <c r="D210" s="24">
        <v>45077</v>
      </c>
      <c r="E210" s="45">
        <v>25434536</v>
      </c>
      <c r="F210" s="37">
        <v>6358634</v>
      </c>
      <c r="G210" s="43">
        <f t="shared" si="6"/>
        <v>0.25</v>
      </c>
      <c r="H210" s="37">
        <f t="shared" si="7"/>
        <v>19075902</v>
      </c>
    </row>
    <row r="211" spans="1:8" ht="54" x14ac:dyDescent="0.25">
      <c r="A211" s="11" t="s">
        <v>360</v>
      </c>
      <c r="B211" s="89" t="s">
        <v>419</v>
      </c>
      <c r="C211" s="21">
        <v>44958</v>
      </c>
      <c r="D211" s="24">
        <v>45077</v>
      </c>
      <c r="E211" s="45">
        <v>25434536</v>
      </c>
      <c r="F211" s="37">
        <v>25434536</v>
      </c>
      <c r="G211" s="43">
        <f t="shared" si="6"/>
        <v>1</v>
      </c>
      <c r="H211" s="37">
        <f t="shared" si="7"/>
        <v>0</v>
      </c>
    </row>
    <row r="212" spans="1:8" ht="54" x14ac:dyDescent="0.25">
      <c r="A212" s="11" t="s">
        <v>361</v>
      </c>
      <c r="B212" s="89" t="s">
        <v>420</v>
      </c>
      <c r="C212" s="21">
        <v>44958</v>
      </c>
      <c r="D212" s="24">
        <v>45291</v>
      </c>
      <c r="E212" s="45">
        <v>55959024</v>
      </c>
      <c r="F212" s="37">
        <v>20348736</v>
      </c>
      <c r="G212" s="43">
        <f t="shared" si="6"/>
        <v>0.36363636363636365</v>
      </c>
      <c r="H212" s="37">
        <f t="shared" si="7"/>
        <v>35610288</v>
      </c>
    </row>
    <row r="213" spans="1:8" ht="54" x14ac:dyDescent="0.25">
      <c r="A213" s="11" t="s">
        <v>362</v>
      </c>
      <c r="B213" s="89" t="s">
        <v>420</v>
      </c>
      <c r="C213" s="21">
        <v>44958</v>
      </c>
      <c r="D213" s="24">
        <v>45077</v>
      </c>
      <c r="E213" s="45">
        <v>22888860</v>
      </c>
      <c r="F213" s="37">
        <v>22888860</v>
      </c>
      <c r="G213" s="43">
        <f t="shared" si="6"/>
        <v>1</v>
      </c>
      <c r="H213" s="37">
        <f t="shared" si="7"/>
        <v>0</v>
      </c>
    </row>
    <row r="214" spans="1:8" ht="40.5" x14ac:dyDescent="0.25">
      <c r="A214" s="11" t="s">
        <v>363</v>
      </c>
      <c r="B214" s="89" t="s">
        <v>421</v>
      </c>
      <c r="C214" s="21">
        <v>44958</v>
      </c>
      <c r="D214" s="24">
        <v>45077</v>
      </c>
      <c r="E214" s="45">
        <v>9961308</v>
      </c>
      <c r="F214" s="37">
        <v>9961308</v>
      </c>
      <c r="G214" s="43">
        <f t="shared" si="6"/>
        <v>1</v>
      </c>
      <c r="H214" s="37">
        <f t="shared" si="7"/>
        <v>0</v>
      </c>
    </row>
    <row r="215" spans="1:8" ht="54" x14ac:dyDescent="0.25">
      <c r="A215" s="11" t="s">
        <v>364</v>
      </c>
      <c r="B215" s="89" t="s">
        <v>308</v>
      </c>
      <c r="C215" s="21">
        <v>44958</v>
      </c>
      <c r="D215" s="24">
        <v>45077</v>
      </c>
      <c r="E215" s="45">
        <v>7980000</v>
      </c>
      <c r="F215" s="37">
        <v>7980000</v>
      </c>
      <c r="G215" s="43">
        <f t="shared" si="6"/>
        <v>1</v>
      </c>
      <c r="H215" s="37">
        <f t="shared" si="7"/>
        <v>0</v>
      </c>
    </row>
    <row r="216" spans="1:8" ht="40.5" x14ac:dyDescent="0.25">
      <c r="A216" s="11" t="s">
        <v>365</v>
      </c>
      <c r="B216" s="89" t="s">
        <v>422</v>
      </c>
      <c r="C216" s="21">
        <v>44958</v>
      </c>
      <c r="D216" s="24">
        <v>45077</v>
      </c>
      <c r="E216" s="45">
        <v>12728336</v>
      </c>
      <c r="F216" s="37">
        <v>12728336</v>
      </c>
      <c r="G216" s="43">
        <f t="shared" si="6"/>
        <v>1</v>
      </c>
      <c r="H216" s="37">
        <f t="shared" si="7"/>
        <v>0</v>
      </c>
    </row>
    <row r="217" spans="1:8" ht="40.5" x14ac:dyDescent="0.25">
      <c r="A217" s="11" t="s">
        <v>366</v>
      </c>
      <c r="B217" s="89" t="s">
        <v>423</v>
      </c>
      <c r="C217" s="21">
        <v>44958</v>
      </c>
      <c r="D217" s="24">
        <v>45077</v>
      </c>
      <c r="E217" s="45">
        <v>20348736</v>
      </c>
      <c r="F217" s="37">
        <v>20348736</v>
      </c>
      <c r="G217" s="43">
        <f t="shared" si="6"/>
        <v>1</v>
      </c>
      <c r="H217" s="37">
        <f t="shared" si="7"/>
        <v>0</v>
      </c>
    </row>
    <row r="218" spans="1:8" ht="40.5" x14ac:dyDescent="0.25">
      <c r="A218" s="11" t="s">
        <v>367</v>
      </c>
      <c r="B218" s="89" t="s">
        <v>424</v>
      </c>
      <c r="C218" s="21">
        <v>44959</v>
      </c>
      <c r="D218" s="24">
        <v>45077</v>
      </c>
      <c r="E218" s="45">
        <v>25222582</v>
      </c>
      <c r="F218" s="37">
        <v>25222582</v>
      </c>
      <c r="G218" s="43">
        <f t="shared" si="6"/>
        <v>1</v>
      </c>
      <c r="H218" s="37">
        <f t="shared" si="7"/>
        <v>0</v>
      </c>
    </row>
    <row r="219" spans="1:8" ht="67.5" x14ac:dyDescent="0.25">
      <c r="A219" s="11" t="s">
        <v>368</v>
      </c>
      <c r="B219" s="89" t="s">
        <v>425</v>
      </c>
      <c r="C219" s="21">
        <v>44958</v>
      </c>
      <c r="D219" s="24">
        <v>45077</v>
      </c>
      <c r="E219" s="45">
        <v>27977436</v>
      </c>
      <c r="F219" s="37">
        <v>27977436</v>
      </c>
      <c r="G219" s="43">
        <f t="shared" si="6"/>
        <v>1</v>
      </c>
      <c r="H219" s="37">
        <f t="shared" si="7"/>
        <v>0</v>
      </c>
    </row>
    <row r="220" spans="1:8" ht="67.5" x14ac:dyDescent="0.25">
      <c r="A220" s="11" t="s">
        <v>369</v>
      </c>
      <c r="B220" s="89" t="s">
        <v>426</v>
      </c>
      <c r="C220" s="21">
        <v>44958</v>
      </c>
      <c r="D220" s="24">
        <v>44985</v>
      </c>
      <c r="E220" s="45">
        <v>6994359</v>
      </c>
      <c r="F220" s="37">
        <v>6994359</v>
      </c>
      <c r="G220" s="43">
        <f t="shared" si="6"/>
        <v>1</v>
      </c>
      <c r="H220" s="37">
        <f t="shared" si="7"/>
        <v>0</v>
      </c>
    </row>
    <row r="221" spans="1:8" ht="81" x14ac:dyDescent="0.25">
      <c r="A221" s="11" t="s">
        <v>370</v>
      </c>
      <c r="B221" s="89" t="s">
        <v>427</v>
      </c>
      <c r="C221" s="21">
        <v>44959</v>
      </c>
      <c r="D221" s="24">
        <v>45077</v>
      </c>
      <c r="E221" s="45">
        <v>27744291</v>
      </c>
      <c r="F221" s="37">
        <v>27744291</v>
      </c>
      <c r="G221" s="43">
        <f t="shared" si="6"/>
        <v>1</v>
      </c>
      <c r="H221" s="37">
        <f t="shared" si="7"/>
        <v>0</v>
      </c>
    </row>
    <row r="222" spans="1:8" ht="40.5" x14ac:dyDescent="0.25">
      <c r="A222" s="11" t="s">
        <v>371</v>
      </c>
      <c r="B222" s="89" t="s">
        <v>10</v>
      </c>
      <c r="C222" s="21">
        <v>44958</v>
      </c>
      <c r="D222" s="24">
        <v>45077</v>
      </c>
      <c r="E222" s="45">
        <v>9961308</v>
      </c>
      <c r="F222" s="37">
        <v>9961308</v>
      </c>
      <c r="G222" s="43">
        <f t="shared" si="6"/>
        <v>1</v>
      </c>
      <c r="H222" s="37">
        <f t="shared" si="7"/>
        <v>0</v>
      </c>
    </row>
    <row r="223" spans="1:8" ht="54" x14ac:dyDescent="0.25">
      <c r="A223" s="11" t="s">
        <v>372</v>
      </c>
      <c r="B223" s="86" t="s">
        <v>428</v>
      </c>
      <c r="C223" s="21">
        <v>44958</v>
      </c>
      <c r="D223" s="24">
        <v>45077</v>
      </c>
      <c r="E223" s="45">
        <v>20348736</v>
      </c>
      <c r="F223" s="37">
        <v>20348736</v>
      </c>
      <c r="G223" s="43">
        <f t="shared" si="6"/>
        <v>1</v>
      </c>
      <c r="H223" s="37">
        <f t="shared" si="7"/>
        <v>0</v>
      </c>
    </row>
    <row r="224" spans="1:8" ht="54" x14ac:dyDescent="0.25">
      <c r="A224" s="11" t="s">
        <v>373</v>
      </c>
      <c r="B224" s="86" t="s">
        <v>428</v>
      </c>
      <c r="C224" s="21">
        <v>44958</v>
      </c>
      <c r="D224" s="24">
        <v>45077</v>
      </c>
      <c r="E224" s="45">
        <v>20348736</v>
      </c>
      <c r="F224" s="37">
        <v>20348736</v>
      </c>
      <c r="G224" s="43">
        <f t="shared" si="6"/>
        <v>1</v>
      </c>
      <c r="H224" s="37">
        <f t="shared" si="7"/>
        <v>0</v>
      </c>
    </row>
    <row r="225" spans="1:8" ht="54" x14ac:dyDescent="0.25">
      <c r="A225" s="11" t="s">
        <v>374</v>
      </c>
      <c r="B225" s="86" t="s">
        <v>428</v>
      </c>
      <c r="C225" s="21">
        <v>44958</v>
      </c>
      <c r="D225" s="24">
        <v>45077</v>
      </c>
      <c r="E225" s="45">
        <v>20348736</v>
      </c>
      <c r="F225" s="37">
        <v>20348736</v>
      </c>
      <c r="G225" s="43">
        <f t="shared" si="6"/>
        <v>1</v>
      </c>
      <c r="H225" s="37">
        <f t="shared" si="7"/>
        <v>0</v>
      </c>
    </row>
    <row r="226" spans="1:8" ht="54" x14ac:dyDescent="0.25">
      <c r="A226" s="11" t="s">
        <v>375</v>
      </c>
      <c r="B226" s="86" t="s">
        <v>428</v>
      </c>
      <c r="C226" s="21">
        <v>44958</v>
      </c>
      <c r="D226" s="24">
        <v>45077</v>
      </c>
      <c r="E226" s="45">
        <v>20348736</v>
      </c>
      <c r="F226" s="37">
        <v>20348736</v>
      </c>
      <c r="G226" s="43">
        <f t="shared" si="6"/>
        <v>1</v>
      </c>
      <c r="H226" s="37">
        <f t="shared" si="7"/>
        <v>0</v>
      </c>
    </row>
    <row r="227" spans="1:8" ht="54" x14ac:dyDescent="0.25">
      <c r="A227" s="11" t="s">
        <v>376</v>
      </c>
      <c r="B227" s="86" t="s">
        <v>428</v>
      </c>
      <c r="C227" s="21">
        <v>44958</v>
      </c>
      <c r="D227" s="24">
        <v>45077</v>
      </c>
      <c r="E227" s="45">
        <v>20348736</v>
      </c>
      <c r="F227" s="37">
        <v>20348736</v>
      </c>
      <c r="G227" s="43">
        <f t="shared" si="6"/>
        <v>1</v>
      </c>
      <c r="H227" s="37">
        <f t="shared" si="7"/>
        <v>0</v>
      </c>
    </row>
    <row r="228" spans="1:8" ht="54" x14ac:dyDescent="0.25">
      <c r="A228" s="11" t="s">
        <v>377</v>
      </c>
      <c r="B228" s="86" t="s">
        <v>428</v>
      </c>
      <c r="C228" s="21">
        <v>44958</v>
      </c>
      <c r="D228" s="24">
        <v>45077</v>
      </c>
      <c r="E228" s="45">
        <v>20348736</v>
      </c>
      <c r="F228" s="37">
        <v>20348736</v>
      </c>
      <c r="G228" s="43">
        <f t="shared" si="6"/>
        <v>1</v>
      </c>
      <c r="H228" s="37">
        <f t="shared" si="7"/>
        <v>0</v>
      </c>
    </row>
    <row r="229" spans="1:8" ht="54" x14ac:dyDescent="0.25">
      <c r="A229" s="11" t="s">
        <v>378</v>
      </c>
      <c r="B229" s="86" t="s">
        <v>428</v>
      </c>
      <c r="C229" s="21">
        <v>44958</v>
      </c>
      <c r="D229" s="24">
        <v>45077</v>
      </c>
      <c r="E229" s="45">
        <v>20348736</v>
      </c>
      <c r="F229" s="37">
        <v>20348736</v>
      </c>
      <c r="G229" s="43">
        <f t="shared" si="6"/>
        <v>1</v>
      </c>
      <c r="H229" s="37">
        <f t="shared" si="7"/>
        <v>0</v>
      </c>
    </row>
    <row r="230" spans="1:8" ht="54" x14ac:dyDescent="0.25">
      <c r="A230" s="11" t="s">
        <v>379</v>
      </c>
      <c r="B230" s="86" t="s">
        <v>428</v>
      </c>
      <c r="C230" s="21">
        <v>44958</v>
      </c>
      <c r="D230" s="24">
        <v>45077</v>
      </c>
      <c r="E230" s="45">
        <v>20348736</v>
      </c>
      <c r="F230" s="37">
        <v>20348736</v>
      </c>
      <c r="G230" s="43">
        <f t="shared" si="6"/>
        <v>1</v>
      </c>
      <c r="H230" s="37">
        <f t="shared" si="7"/>
        <v>0</v>
      </c>
    </row>
    <row r="231" spans="1:8" ht="54" x14ac:dyDescent="0.25">
      <c r="A231" s="11" t="s">
        <v>380</v>
      </c>
      <c r="B231" s="89" t="s">
        <v>320</v>
      </c>
      <c r="C231" s="21">
        <v>44958</v>
      </c>
      <c r="D231" s="24">
        <v>45077</v>
      </c>
      <c r="E231" s="45">
        <v>20348736</v>
      </c>
      <c r="F231" s="37">
        <v>20348736</v>
      </c>
      <c r="G231" s="43">
        <f t="shared" si="6"/>
        <v>1</v>
      </c>
      <c r="H231" s="37">
        <f t="shared" si="7"/>
        <v>0</v>
      </c>
    </row>
    <row r="232" spans="1:8" ht="54" x14ac:dyDescent="0.25">
      <c r="A232" s="13" t="s">
        <v>381</v>
      </c>
      <c r="B232" s="86" t="s">
        <v>320</v>
      </c>
      <c r="C232" s="21">
        <v>44958</v>
      </c>
      <c r="D232" s="24">
        <v>45077</v>
      </c>
      <c r="E232" s="45">
        <v>20348736</v>
      </c>
      <c r="F232" s="37">
        <v>20348736</v>
      </c>
      <c r="G232" s="43">
        <f t="shared" si="6"/>
        <v>1</v>
      </c>
      <c r="H232" s="37">
        <f t="shared" si="7"/>
        <v>0</v>
      </c>
    </row>
    <row r="233" spans="1:8" ht="54" x14ac:dyDescent="0.25">
      <c r="A233" s="11" t="s">
        <v>382</v>
      </c>
      <c r="B233" s="86" t="s">
        <v>320</v>
      </c>
      <c r="C233" s="21">
        <v>44958</v>
      </c>
      <c r="D233" s="24">
        <v>45077</v>
      </c>
      <c r="E233" s="45">
        <v>20348736</v>
      </c>
      <c r="F233" s="37">
        <v>20348736</v>
      </c>
      <c r="G233" s="43">
        <f t="shared" si="6"/>
        <v>1</v>
      </c>
      <c r="H233" s="37">
        <f t="shared" si="7"/>
        <v>0</v>
      </c>
    </row>
    <row r="234" spans="1:8" ht="40.5" x14ac:dyDescent="0.25">
      <c r="A234" s="11" t="s">
        <v>383</v>
      </c>
      <c r="B234" s="86" t="s">
        <v>429</v>
      </c>
      <c r="C234" s="21">
        <v>44958</v>
      </c>
      <c r="D234" s="24">
        <v>45291</v>
      </c>
      <c r="E234" s="45">
        <v>69944974</v>
      </c>
      <c r="F234" s="37">
        <v>25434536</v>
      </c>
      <c r="G234" s="43">
        <f t="shared" si="6"/>
        <v>0.36363636363636365</v>
      </c>
      <c r="H234" s="37">
        <f t="shared" si="7"/>
        <v>44510438</v>
      </c>
    </row>
    <row r="235" spans="1:8" ht="27" x14ac:dyDescent="0.25">
      <c r="A235" s="11" t="s">
        <v>384</v>
      </c>
      <c r="B235" s="86" t="s">
        <v>257</v>
      </c>
      <c r="C235" s="21">
        <v>44958</v>
      </c>
      <c r="D235" s="24">
        <v>45291</v>
      </c>
      <c r="E235" s="45">
        <v>45655984</v>
      </c>
      <c r="F235" s="37">
        <v>16602176</v>
      </c>
      <c r="G235" s="43">
        <f t="shared" si="6"/>
        <v>0.36363636363636365</v>
      </c>
      <c r="H235" s="37">
        <f t="shared" si="7"/>
        <v>29053808</v>
      </c>
    </row>
    <row r="236" spans="1:8" ht="40.5" x14ac:dyDescent="0.25">
      <c r="A236" s="11" t="s">
        <v>385</v>
      </c>
      <c r="B236" s="86" t="s">
        <v>260</v>
      </c>
      <c r="C236" s="21">
        <v>44958</v>
      </c>
      <c r="D236" s="24">
        <v>45077</v>
      </c>
      <c r="E236" s="45">
        <v>22888860</v>
      </c>
      <c r="F236" s="37">
        <v>22888860</v>
      </c>
      <c r="G236" s="43">
        <f t="shared" si="6"/>
        <v>1</v>
      </c>
      <c r="H236" s="37">
        <f t="shared" si="7"/>
        <v>0</v>
      </c>
    </row>
    <row r="237" spans="1:8" ht="54" x14ac:dyDescent="0.25">
      <c r="A237" s="11" t="s">
        <v>386</v>
      </c>
      <c r="B237" s="89" t="s">
        <v>430</v>
      </c>
      <c r="C237" s="21">
        <v>44958</v>
      </c>
      <c r="D237" s="24">
        <v>45077</v>
      </c>
      <c r="E237" s="45">
        <v>17794664</v>
      </c>
      <c r="F237" s="37">
        <v>17794664</v>
      </c>
      <c r="G237" s="43">
        <f t="shared" si="6"/>
        <v>1</v>
      </c>
      <c r="H237" s="37">
        <f t="shared" si="7"/>
        <v>0</v>
      </c>
    </row>
    <row r="238" spans="1:8" ht="81" x14ac:dyDescent="0.25">
      <c r="A238" s="11" t="s">
        <v>387</v>
      </c>
      <c r="B238" s="86" t="s">
        <v>431</v>
      </c>
      <c r="C238" s="21">
        <v>44958</v>
      </c>
      <c r="D238" s="24">
        <v>45077</v>
      </c>
      <c r="E238" s="45">
        <v>9961308</v>
      </c>
      <c r="F238" s="37">
        <v>9961308</v>
      </c>
      <c r="G238" s="43">
        <f t="shared" si="6"/>
        <v>1</v>
      </c>
      <c r="H238" s="37">
        <f t="shared" si="7"/>
        <v>0</v>
      </c>
    </row>
    <row r="239" spans="1:8" ht="81" x14ac:dyDescent="0.25">
      <c r="A239" s="11" t="s">
        <v>388</v>
      </c>
      <c r="B239" s="86" t="s">
        <v>432</v>
      </c>
      <c r="C239" s="21">
        <v>44958</v>
      </c>
      <c r="D239" s="24">
        <v>45077</v>
      </c>
      <c r="E239" s="45">
        <v>22888860</v>
      </c>
      <c r="F239" s="37">
        <v>22888860</v>
      </c>
      <c r="G239" s="43">
        <f t="shared" si="6"/>
        <v>1</v>
      </c>
      <c r="H239" s="37">
        <f t="shared" si="7"/>
        <v>0</v>
      </c>
    </row>
    <row r="240" spans="1:8" ht="81" x14ac:dyDescent="0.25">
      <c r="A240" s="11" t="s">
        <v>389</v>
      </c>
      <c r="B240" s="86" t="s">
        <v>265</v>
      </c>
      <c r="C240" s="21">
        <v>44958</v>
      </c>
      <c r="D240" s="24">
        <v>45077</v>
      </c>
      <c r="E240" s="45">
        <v>9961308</v>
      </c>
      <c r="F240" s="37">
        <v>9961308</v>
      </c>
      <c r="G240" s="43">
        <f t="shared" si="6"/>
        <v>1</v>
      </c>
      <c r="H240" s="37">
        <f t="shared" si="7"/>
        <v>0</v>
      </c>
    </row>
    <row r="241" spans="1:8" ht="81" x14ac:dyDescent="0.25">
      <c r="A241" s="11" t="s">
        <v>390</v>
      </c>
      <c r="B241" s="86" t="s">
        <v>433</v>
      </c>
      <c r="C241" s="21">
        <v>44958</v>
      </c>
      <c r="D241" s="24">
        <v>45077</v>
      </c>
      <c r="E241" s="45">
        <v>9961308</v>
      </c>
      <c r="F241" s="37">
        <v>9961308</v>
      </c>
      <c r="G241" s="43">
        <f t="shared" si="6"/>
        <v>1</v>
      </c>
      <c r="H241" s="37">
        <f t="shared" si="7"/>
        <v>0</v>
      </c>
    </row>
    <row r="242" spans="1:8" ht="40.5" x14ac:dyDescent="0.25">
      <c r="A242" s="11" t="s">
        <v>391</v>
      </c>
      <c r="B242" s="86" t="s">
        <v>434</v>
      </c>
      <c r="C242" s="21">
        <v>44958</v>
      </c>
      <c r="D242" s="24">
        <v>45291</v>
      </c>
      <c r="E242" s="45">
        <v>76937949</v>
      </c>
      <c r="F242" s="37">
        <v>29143163</v>
      </c>
      <c r="G242" s="43">
        <f t="shared" si="6"/>
        <v>0.37878788528662233</v>
      </c>
      <c r="H242" s="37">
        <f t="shared" si="7"/>
        <v>47794786</v>
      </c>
    </row>
    <row r="243" spans="1:8" ht="54" x14ac:dyDescent="0.25">
      <c r="A243" s="11" t="s">
        <v>392</v>
      </c>
      <c r="B243" s="86" t="s">
        <v>435</v>
      </c>
      <c r="C243" s="21">
        <v>44958</v>
      </c>
      <c r="D243" s="24">
        <v>45077</v>
      </c>
      <c r="E243" s="45">
        <v>16602176</v>
      </c>
      <c r="F243" s="37">
        <v>16602176</v>
      </c>
      <c r="G243" s="43">
        <f t="shared" si="6"/>
        <v>1</v>
      </c>
      <c r="H243" s="37">
        <f t="shared" si="7"/>
        <v>0</v>
      </c>
    </row>
    <row r="244" spans="1:8" ht="40.5" x14ac:dyDescent="0.25">
      <c r="A244" s="11" t="s">
        <v>393</v>
      </c>
      <c r="B244" s="86" t="s">
        <v>263</v>
      </c>
      <c r="C244" s="21">
        <v>44958</v>
      </c>
      <c r="D244" s="24">
        <v>45077</v>
      </c>
      <c r="E244" s="45">
        <v>25434536</v>
      </c>
      <c r="F244" s="37">
        <v>25434536</v>
      </c>
      <c r="G244" s="43">
        <f t="shared" si="6"/>
        <v>1</v>
      </c>
      <c r="H244" s="37">
        <f t="shared" si="7"/>
        <v>0</v>
      </c>
    </row>
    <row r="245" spans="1:8" ht="40.5" x14ac:dyDescent="0.25">
      <c r="A245" s="14" t="s">
        <v>394</v>
      </c>
      <c r="B245" s="90" t="s">
        <v>436</v>
      </c>
      <c r="C245" s="27">
        <v>44958</v>
      </c>
      <c r="D245" s="35">
        <v>45077</v>
      </c>
      <c r="E245" s="55">
        <v>25434536</v>
      </c>
      <c r="F245" s="37">
        <v>25434536</v>
      </c>
      <c r="G245" s="43">
        <f t="shared" si="6"/>
        <v>1</v>
      </c>
      <c r="H245" s="37">
        <f t="shared" si="7"/>
        <v>0</v>
      </c>
    </row>
    <row r="246" spans="1:8" ht="40.5" x14ac:dyDescent="0.25">
      <c r="A246" s="11" t="s">
        <v>395</v>
      </c>
      <c r="B246" s="86" t="s">
        <v>258</v>
      </c>
      <c r="C246" s="27">
        <v>44958</v>
      </c>
      <c r="D246" s="35">
        <v>45077</v>
      </c>
      <c r="E246" s="45">
        <v>17794664</v>
      </c>
      <c r="F246" s="37">
        <v>17794664</v>
      </c>
      <c r="G246" s="43">
        <f t="shared" si="6"/>
        <v>1</v>
      </c>
      <c r="H246" s="37">
        <f t="shared" si="7"/>
        <v>0</v>
      </c>
    </row>
    <row r="247" spans="1:8" ht="81" x14ac:dyDescent="0.25">
      <c r="A247" s="15" t="s">
        <v>396</v>
      </c>
      <c r="B247" s="91" t="s">
        <v>322</v>
      </c>
      <c r="C247" s="28">
        <v>44958</v>
      </c>
      <c r="D247" s="36">
        <v>44995</v>
      </c>
      <c r="E247" s="57">
        <v>22888860</v>
      </c>
      <c r="F247" s="37">
        <v>7629620</v>
      </c>
      <c r="G247" s="43">
        <f t="shared" si="6"/>
        <v>0.33333333333333331</v>
      </c>
      <c r="H247" s="37">
        <f t="shared" si="7"/>
        <v>15259240</v>
      </c>
    </row>
    <row r="248" spans="1:8" ht="67.5" x14ac:dyDescent="0.25">
      <c r="A248" s="11" t="s">
        <v>397</v>
      </c>
      <c r="B248" s="86" t="s">
        <v>437</v>
      </c>
      <c r="C248" s="28">
        <v>44958</v>
      </c>
      <c r="D248" s="36">
        <v>45077</v>
      </c>
      <c r="E248" s="45">
        <v>12728336</v>
      </c>
      <c r="F248" s="37">
        <v>9546252</v>
      </c>
      <c r="G248" s="43">
        <f t="shared" si="6"/>
        <v>0.75</v>
      </c>
      <c r="H248" s="37">
        <f t="shared" si="7"/>
        <v>3182084</v>
      </c>
    </row>
    <row r="249" spans="1:8" ht="54" x14ac:dyDescent="0.25">
      <c r="A249" s="11" t="s">
        <v>398</v>
      </c>
      <c r="B249" s="89" t="s">
        <v>320</v>
      </c>
      <c r="C249" s="21">
        <v>44958</v>
      </c>
      <c r="D249" s="24">
        <v>45077</v>
      </c>
      <c r="E249" s="45">
        <v>20348736</v>
      </c>
      <c r="F249" s="37">
        <v>20348736</v>
      </c>
      <c r="G249" s="43">
        <f t="shared" si="6"/>
        <v>1</v>
      </c>
      <c r="H249" s="37">
        <f t="shared" si="7"/>
        <v>0</v>
      </c>
    </row>
    <row r="250" spans="1:8" ht="54" x14ac:dyDescent="0.25">
      <c r="A250" s="11" t="s">
        <v>399</v>
      </c>
      <c r="B250" s="89" t="s">
        <v>320</v>
      </c>
      <c r="C250" s="50">
        <v>44958</v>
      </c>
      <c r="D250" s="24">
        <v>45077</v>
      </c>
      <c r="E250" s="45">
        <v>20348736</v>
      </c>
      <c r="F250" s="37">
        <v>20348736</v>
      </c>
      <c r="G250" s="43">
        <f t="shared" si="6"/>
        <v>1</v>
      </c>
      <c r="H250" s="37">
        <f t="shared" si="7"/>
        <v>0</v>
      </c>
    </row>
    <row r="251" spans="1:8" ht="81" x14ac:dyDescent="0.25">
      <c r="A251" s="11" t="s">
        <v>400</v>
      </c>
      <c r="B251" s="86" t="s">
        <v>265</v>
      </c>
      <c r="C251" s="50">
        <v>44958</v>
      </c>
      <c r="D251" s="24">
        <v>45077</v>
      </c>
      <c r="E251" s="45">
        <v>9961308</v>
      </c>
      <c r="F251" s="37">
        <v>9961308</v>
      </c>
      <c r="G251" s="43">
        <f t="shared" si="6"/>
        <v>1</v>
      </c>
      <c r="H251" s="37">
        <f t="shared" si="7"/>
        <v>0</v>
      </c>
    </row>
    <row r="252" spans="1:8" ht="94.5" x14ac:dyDescent="0.25">
      <c r="A252" s="11" t="s">
        <v>401</v>
      </c>
      <c r="B252" s="86" t="s">
        <v>438</v>
      </c>
      <c r="C252" s="29">
        <v>44968</v>
      </c>
      <c r="D252" s="24">
        <v>45291</v>
      </c>
      <c r="E252" s="45">
        <v>1723750473</v>
      </c>
      <c r="F252" s="37">
        <v>1642081667</v>
      </c>
      <c r="G252" s="43">
        <f t="shared" si="6"/>
        <v>0.95262144534303483</v>
      </c>
      <c r="H252" s="37">
        <f t="shared" si="7"/>
        <v>81668806</v>
      </c>
    </row>
    <row r="253" spans="1:8" ht="94.5" x14ac:dyDescent="0.25">
      <c r="A253" s="11" t="s">
        <v>402</v>
      </c>
      <c r="B253" s="86" t="s">
        <v>439</v>
      </c>
      <c r="C253" s="21">
        <v>44959</v>
      </c>
      <c r="D253" s="24">
        <v>45291</v>
      </c>
      <c r="E253" s="45">
        <v>111578902</v>
      </c>
      <c r="F253" s="37">
        <v>40358326</v>
      </c>
      <c r="G253" s="43">
        <f t="shared" si="6"/>
        <v>0.36170212537133589</v>
      </c>
      <c r="H253" s="37">
        <f t="shared" si="7"/>
        <v>71220576</v>
      </c>
    </row>
    <row r="254" spans="1:8" ht="54" x14ac:dyDescent="0.25">
      <c r="A254" s="11" t="s">
        <v>403</v>
      </c>
      <c r="B254" s="86" t="s">
        <v>440</v>
      </c>
      <c r="C254" s="21">
        <v>44960</v>
      </c>
      <c r="D254" s="24">
        <v>45291</v>
      </c>
      <c r="E254" s="45">
        <v>55619878</v>
      </c>
      <c r="F254" s="37">
        <v>20009590</v>
      </c>
      <c r="G254" s="43">
        <f t="shared" si="6"/>
        <v>0.35975609295655053</v>
      </c>
      <c r="H254" s="37">
        <f t="shared" si="7"/>
        <v>35610288</v>
      </c>
    </row>
    <row r="255" spans="1:8" ht="40.5" x14ac:dyDescent="0.25">
      <c r="A255" s="11" t="s">
        <v>404</v>
      </c>
      <c r="B255" s="86" t="s">
        <v>441</v>
      </c>
      <c r="C255" s="21">
        <v>44978</v>
      </c>
      <c r="D255" s="24">
        <v>45291</v>
      </c>
      <c r="E255" s="45">
        <v>22543853</v>
      </c>
      <c r="F255" s="37">
        <v>5635964</v>
      </c>
      <c r="G255" s="43">
        <f t="shared" si="6"/>
        <v>0.25000003326849229</v>
      </c>
      <c r="H255" s="37">
        <f t="shared" si="7"/>
        <v>16907889</v>
      </c>
    </row>
    <row r="256" spans="1:8" ht="40.5" x14ac:dyDescent="0.25">
      <c r="A256" s="11" t="s">
        <v>405</v>
      </c>
      <c r="B256" s="89" t="s">
        <v>442</v>
      </c>
      <c r="C256" s="21">
        <v>44977</v>
      </c>
      <c r="D256" s="24">
        <v>45085</v>
      </c>
      <c r="E256" s="45">
        <v>19997764408</v>
      </c>
      <c r="F256" s="37">
        <v>19997764408</v>
      </c>
      <c r="G256" s="43">
        <f t="shared" si="6"/>
        <v>1</v>
      </c>
      <c r="H256" s="37">
        <f t="shared" si="7"/>
        <v>0</v>
      </c>
    </row>
    <row r="257" spans="1:8" ht="54" x14ac:dyDescent="0.25">
      <c r="A257" s="11" t="s">
        <v>453</v>
      </c>
      <c r="B257" s="89" t="s">
        <v>454</v>
      </c>
      <c r="C257" s="21">
        <v>44994</v>
      </c>
      <c r="D257" s="24">
        <v>45290</v>
      </c>
      <c r="E257" s="45">
        <v>475902000</v>
      </c>
      <c r="F257" s="37">
        <v>0</v>
      </c>
      <c r="G257" s="43">
        <f t="shared" si="6"/>
        <v>0</v>
      </c>
      <c r="H257" s="37">
        <f t="shared" si="7"/>
        <v>475902000</v>
      </c>
    </row>
    <row r="258" spans="1:8" ht="67.5" x14ac:dyDescent="0.25">
      <c r="A258" s="11" t="s">
        <v>406</v>
      </c>
      <c r="B258" s="89" t="s">
        <v>443</v>
      </c>
      <c r="C258" s="21">
        <v>44971</v>
      </c>
      <c r="D258" s="24">
        <v>45077</v>
      </c>
      <c r="E258" s="45">
        <v>22679128</v>
      </c>
      <c r="F258" s="37">
        <v>22679128</v>
      </c>
      <c r="G258" s="43">
        <f t="shared" si="6"/>
        <v>1</v>
      </c>
      <c r="H258" s="37">
        <f t="shared" si="7"/>
        <v>0</v>
      </c>
    </row>
    <row r="259" spans="1:8" ht="67.5" x14ac:dyDescent="0.25">
      <c r="A259" s="11" t="s">
        <v>407</v>
      </c>
      <c r="B259" s="89" t="s">
        <v>444</v>
      </c>
      <c r="C259" s="21">
        <v>44978</v>
      </c>
      <c r="D259" s="24">
        <v>45199</v>
      </c>
      <c r="E259" s="45">
        <v>4000000000</v>
      </c>
      <c r="F259" s="37">
        <v>3600000000</v>
      </c>
      <c r="G259" s="43">
        <f t="shared" ref="G259:G261" si="8">F259/E259</f>
        <v>0.9</v>
      </c>
      <c r="H259" s="37">
        <f t="shared" ref="H259:H261" si="9">+E259-F259</f>
        <v>400000000</v>
      </c>
    </row>
    <row r="260" spans="1:8" ht="40.5" x14ac:dyDescent="0.25">
      <c r="A260" s="11" t="s">
        <v>408</v>
      </c>
      <c r="B260" s="89" t="s">
        <v>445</v>
      </c>
      <c r="C260" s="50">
        <v>44988</v>
      </c>
      <c r="D260" s="24">
        <v>45291</v>
      </c>
      <c r="E260" s="45">
        <v>2496000</v>
      </c>
      <c r="F260" s="37">
        <v>0</v>
      </c>
      <c r="G260" s="43">
        <f t="shared" si="8"/>
        <v>0</v>
      </c>
      <c r="H260" s="37">
        <f t="shared" si="9"/>
        <v>2496000</v>
      </c>
    </row>
    <row r="261" spans="1:8" ht="40.5" x14ac:dyDescent="0.25">
      <c r="A261" s="11" t="s">
        <v>455</v>
      </c>
      <c r="B261" s="89" t="s">
        <v>456</v>
      </c>
      <c r="C261" s="50">
        <v>45002</v>
      </c>
      <c r="D261" s="24">
        <v>45086</v>
      </c>
      <c r="E261" s="45">
        <v>23562000</v>
      </c>
      <c r="F261" s="37">
        <v>7854000</v>
      </c>
      <c r="G261" s="43">
        <f t="shared" si="8"/>
        <v>0.33333333333333331</v>
      </c>
      <c r="H261" s="37">
        <f t="shared" si="9"/>
        <v>15708000</v>
      </c>
    </row>
    <row r="262" spans="1:8" ht="54" x14ac:dyDescent="0.25">
      <c r="A262" s="11" t="s">
        <v>409</v>
      </c>
      <c r="B262" s="86" t="s">
        <v>446</v>
      </c>
      <c r="C262" s="21">
        <v>44979</v>
      </c>
      <c r="D262" s="24">
        <v>45068</v>
      </c>
      <c r="E262" s="45">
        <v>0</v>
      </c>
      <c r="F262" s="37">
        <v>0</v>
      </c>
      <c r="G262" s="43"/>
      <c r="H262" s="37">
        <f t="shared" ref="H262:H292" si="10">+E262-F262</f>
        <v>0</v>
      </c>
    </row>
    <row r="263" spans="1:8" ht="67.5" x14ac:dyDescent="0.25">
      <c r="A263" s="11" t="s">
        <v>410</v>
      </c>
      <c r="B263" s="86" t="s">
        <v>447</v>
      </c>
      <c r="C263" s="21">
        <v>44975</v>
      </c>
      <c r="D263" s="24">
        <v>44995</v>
      </c>
      <c r="E263" s="45">
        <v>0</v>
      </c>
      <c r="F263" s="37">
        <v>0</v>
      </c>
      <c r="G263" s="43"/>
      <c r="H263" s="37">
        <f t="shared" si="10"/>
        <v>0</v>
      </c>
    </row>
    <row r="264" spans="1:8" ht="54" x14ac:dyDescent="0.25">
      <c r="A264" s="11" t="s">
        <v>457</v>
      </c>
      <c r="B264" s="86" t="s">
        <v>458</v>
      </c>
      <c r="C264" s="21">
        <v>44991</v>
      </c>
      <c r="D264" s="24">
        <v>45291</v>
      </c>
      <c r="E264" s="45">
        <v>10907579</v>
      </c>
      <c r="F264" s="37">
        <v>4760000</v>
      </c>
      <c r="G264" s="43">
        <f t="shared" ref="G264:G292" si="11">F264/E264</f>
        <v>0.43639381387932191</v>
      </c>
      <c r="H264" s="37">
        <f t="shared" si="10"/>
        <v>6147579</v>
      </c>
    </row>
    <row r="265" spans="1:8" ht="54" x14ac:dyDescent="0.25">
      <c r="A265" s="11" t="s">
        <v>459</v>
      </c>
      <c r="B265" s="86" t="s">
        <v>460</v>
      </c>
      <c r="C265" s="21">
        <v>45006</v>
      </c>
      <c r="D265" s="24">
        <v>45291</v>
      </c>
      <c r="E265" s="45">
        <v>48125720</v>
      </c>
      <c r="F265" s="37">
        <v>1826010</v>
      </c>
      <c r="G265" s="43">
        <f t="shared" si="11"/>
        <v>3.7942497275884911E-2</v>
      </c>
      <c r="H265" s="37">
        <f t="shared" si="10"/>
        <v>46299710</v>
      </c>
    </row>
    <row r="266" spans="1:8" ht="67.5" x14ac:dyDescent="0.25">
      <c r="A266" s="11" t="s">
        <v>461</v>
      </c>
      <c r="B266" s="86" t="s">
        <v>426</v>
      </c>
      <c r="C266" s="21">
        <v>44986</v>
      </c>
      <c r="D266" s="24">
        <v>45077</v>
      </c>
      <c r="E266" s="45">
        <v>20983077</v>
      </c>
      <c r="F266" s="37">
        <v>13988718</v>
      </c>
      <c r="G266" s="43">
        <f t="shared" si="11"/>
        <v>0.66666666666666663</v>
      </c>
      <c r="H266" s="37">
        <f t="shared" si="10"/>
        <v>6994359</v>
      </c>
    </row>
    <row r="267" spans="1:8" ht="54" x14ac:dyDescent="0.25">
      <c r="A267" s="11" t="s">
        <v>462</v>
      </c>
      <c r="B267" s="86" t="s">
        <v>463</v>
      </c>
      <c r="C267" s="21">
        <v>44988</v>
      </c>
      <c r="D267" s="24">
        <v>45138</v>
      </c>
      <c r="E267" s="45">
        <v>413600000</v>
      </c>
      <c r="F267" s="37">
        <v>413600000</v>
      </c>
      <c r="G267" s="43">
        <f t="shared" si="11"/>
        <v>1</v>
      </c>
      <c r="H267" s="37">
        <f t="shared" si="10"/>
        <v>0</v>
      </c>
    </row>
    <row r="268" spans="1:8" ht="54" x14ac:dyDescent="0.25">
      <c r="A268" s="11" t="s">
        <v>464</v>
      </c>
      <c r="B268" s="86" t="s">
        <v>465</v>
      </c>
      <c r="C268" s="21">
        <v>44986</v>
      </c>
      <c r="D268" s="24">
        <v>45077</v>
      </c>
      <c r="E268" s="45">
        <v>12451632</v>
      </c>
      <c r="F268" s="37">
        <v>12451632</v>
      </c>
      <c r="G268" s="43">
        <f t="shared" si="11"/>
        <v>1</v>
      </c>
      <c r="H268" s="37">
        <f t="shared" si="10"/>
        <v>0</v>
      </c>
    </row>
    <row r="269" spans="1:8" ht="81" x14ac:dyDescent="0.25">
      <c r="A269" s="11" t="s">
        <v>466</v>
      </c>
      <c r="B269" s="86" t="s">
        <v>467</v>
      </c>
      <c r="C269" s="30">
        <v>45030</v>
      </c>
      <c r="D269" s="62">
        <v>45274</v>
      </c>
      <c r="E269" s="45">
        <v>2020173913</v>
      </c>
      <c r="F269" s="37">
        <v>0</v>
      </c>
      <c r="G269" s="43">
        <f t="shared" si="11"/>
        <v>0</v>
      </c>
      <c r="H269" s="37">
        <f t="shared" si="10"/>
        <v>2020173913</v>
      </c>
    </row>
    <row r="270" spans="1:8" ht="40.5" x14ac:dyDescent="0.25">
      <c r="A270" s="11" t="s">
        <v>468</v>
      </c>
      <c r="B270" s="86" t="s">
        <v>267</v>
      </c>
      <c r="C270" s="21">
        <v>45001</v>
      </c>
      <c r="D270" s="24">
        <v>45077</v>
      </c>
      <c r="E270" s="45">
        <v>14305538</v>
      </c>
      <c r="F270" s="37">
        <v>14305538</v>
      </c>
      <c r="G270" s="43">
        <f t="shared" si="11"/>
        <v>1</v>
      </c>
      <c r="H270" s="37">
        <f t="shared" si="10"/>
        <v>0</v>
      </c>
    </row>
    <row r="271" spans="1:8" ht="108" x14ac:dyDescent="0.25">
      <c r="A271" s="11" t="s">
        <v>469</v>
      </c>
      <c r="B271" s="86" t="s">
        <v>470</v>
      </c>
      <c r="C271" s="21">
        <v>44995</v>
      </c>
      <c r="D271" s="24">
        <v>45291</v>
      </c>
      <c r="E271" s="45">
        <v>411223755</v>
      </c>
      <c r="F271" s="37">
        <v>375608306</v>
      </c>
      <c r="G271" s="43">
        <f t="shared" si="11"/>
        <v>0.91339155735300359</v>
      </c>
      <c r="H271" s="37">
        <f t="shared" si="10"/>
        <v>35615449</v>
      </c>
    </row>
    <row r="272" spans="1:8" ht="27" x14ac:dyDescent="0.25">
      <c r="A272" s="11" t="s">
        <v>471</v>
      </c>
      <c r="B272" s="86" t="s">
        <v>472</v>
      </c>
      <c r="C272" s="21">
        <v>44993</v>
      </c>
      <c r="D272" s="24">
        <v>45358</v>
      </c>
      <c r="E272" s="45">
        <v>1379448</v>
      </c>
      <c r="F272" s="37">
        <v>0</v>
      </c>
      <c r="G272" s="43">
        <f t="shared" si="11"/>
        <v>0</v>
      </c>
      <c r="H272" s="37">
        <f t="shared" si="10"/>
        <v>1379448</v>
      </c>
    </row>
    <row r="273" spans="1:8" ht="54" x14ac:dyDescent="0.25">
      <c r="A273" s="11" t="s">
        <v>473</v>
      </c>
      <c r="B273" s="86" t="s">
        <v>474</v>
      </c>
      <c r="C273" s="21">
        <v>44999</v>
      </c>
      <c r="D273" s="24">
        <v>45121</v>
      </c>
      <c r="E273" s="45">
        <v>20000000</v>
      </c>
      <c r="F273" s="37">
        <v>5000000</v>
      </c>
      <c r="G273" s="43">
        <f t="shared" si="11"/>
        <v>0.25</v>
      </c>
      <c r="H273" s="37">
        <f t="shared" si="10"/>
        <v>15000000</v>
      </c>
    </row>
    <row r="274" spans="1:8" ht="40.5" x14ac:dyDescent="0.25">
      <c r="A274" s="11" t="s">
        <v>475</v>
      </c>
      <c r="B274" s="86" t="s">
        <v>476</v>
      </c>
      <c r="C274" s="21">
        <v>44991</v>
      </c>
      <c r="D274" s="24">
        <v>45077</v>
      </c>
      <c r="E274" s="45">
        <v>5652500</v>
      </c>
      <c r="F274" s="37">
        <v>5652500</v>
      </c>
      <c r="G274" s="43">
        <f t="shared" si="11"/>
        <v>1</v>
      </c>
      <c r="H274" s="37">
        <f t="shared" si="10"/>
        <v>0</v>
      </c>
    </row>
    <row r="275" spans="1:8" ht="54" x14ac:dyDescent="0.25">
      <c r="A275" s="59" t="s">
        <v>477</v>
      </c>
      <c r="B275" s="89" t="s">
        <v>478</v>
      </c>
      <c r="C275" s="21">
        <v>45016</v>
      </c>
      <c r="D275" s="24">
        <v>45260</v>
      </c>
      <c r="E275" s="45">
        <v>516609600</v>
      </c>
      <c r="F275" s="37">
        <v>0</v>
      </c>
      <c r="G275" s="43">
        <f t="shared" si="11"/>
        <v>0</v>
      </c>
      <c r="H275" s="37">
        <f t="shared" si="10"/>
        <v>516609600</v>
      </c>
    </row>
    <row r="276" spans="1:8" ht="54" x14ac:dyDescent="0.25">
      <c r="A276" s="59" t="s">
        <v>479</v>
      </c>
      <c r="B276" s="86" t="s">
        <v>480</v>
      </c>
      <c r="C276" s="21">
        <v>45016</v>
      </c>
      <c r="D276" s="24">
        <v>45169</v>
      </c>
      <c r="E276" s="45">
        <v>49700000</v>
      </c>
      <c r="F276" s="37">
        <v>0</v>
      </c>
      <c r="G276" s="43">
        <f t="shared" si="11"/>
        <v>0</v>
      </c>
      <c r="H276" s="37">
        <f t="shared" si="10"/>
        <v>49700000</v>
      </c>
    </row>
    <row r="277" spans="1:8" ht="67.5" x14ac:dyDescent="0.25">
      <c r="A277" s="60" t="s">
        <v>509</v>
      </c>
      <c r="B277" s="86" t="s">
        <v>501</v>
      </c>
      <c r="C277" s="30">
        <v>45050</v>
      </c>
      <c r="D277" s="62">
        <v>45107</v>
      </c>
      <c r="E277" s="45">
        <v>180000000</v>
      </c>
      <c r="F277" s="37">
        <v>0</v>
      </c>
      <c r="G277" s="43">
        <f t="shared" si="11"/>
        <v>0</v>
      </c>
      <c r="H277" s="37">
        <f>+E277-F277</f>
        <v>180000000</v>
      </c>
    </row>
    <row r="278" spans="1:8" ht="81" x14ac:dyDescent="0.25">
      <c r="A278" s="60" t="s">
        <v>481</v>
      </c>
      <c r="B278" s="86" t="s">
        <v>482</v>
      </c>
      <c r="C278" s="30">
        <v>45027</v>
      </c>
      <c r="D278" s="61">
        <v>45291</v>
      </c>
      <c r="E278" s="45">
        <v>2772554348</v>
      </c>
      <c r="F278" s="37">
        <v>0</v>
      </c>
      <c r="G278" s="43">
        <f t="shared" si="11"/>
        <v>0</v>
      </c>
      <c r="H278" s="37">
        <f t="shared" si="10"/>
        <v>2772554348</v>
      </c>
    </row>
    <row r="279" spans="1:8" ht="81" x14ac:dyDescent="0.25">
      <c r="A279" s="60" t="s">
        <v>483</v>
      </c>
      <c r="B279" s="89" t="s">
        <v>484</v>
      </c>
      <c r="C279" s="30">
        <v>45029</v>
      </c>
      <c r="D279" s="62">
        <v>45273</v>
      </c>
      <c r="E279" s="45">
        <v>2772554348</v>
      </c>
      <c r="F279" s="37">
        <v>0</v>
      </c>
      <c r="G279" s="43">
        <f t="shared" si="11"/>
        <v>0</v>
      </c>
      <c r="H279" s="37">
        <f t="shared" si="10"/>
        <v>2772554348</v>
      </c>
    </row>
    <row r="280" spans="1:8" ht="40.5" x14ac:dyDescent="0.25">
      <c r="A280" s="60" t="s">
        <v>485</v>
      </c>
      <c r="B280" s="89" t="s">
        <v>486</v>
      </c>
      <c r="C280" s="21">
        <v>45000</v>
      </c>
      <c r="D280" s="62">
        <v>45291</v>
      </c>
      <c r="E280" s="45">
        <v>30335867</v>
      </c>
      <c r="F280" s="37">
        <v>0</v>
      </c>
      <c r="G280" s="43">
        <f t="shared" si="11"/>
        <v>0</v>
      </c>
      <c r="H280" s="37">
        <f t="shared" si="10"/>
        <v>30335867</v>
      </c>
    </row>
    <row r="281" spans="1:8" ht="54" x14ac:dyDescent="0.25">
      <c r="A281" s="60" t="s">
        <v>487</v>
      </c>
      <c r="B281" s="86" t="s">
        <v>488</v>
      </c>
      <c r="C281" s="21">
        <v>45007</v>
      </c>
      <c r="D281" s="62">
        <v>45077</v>
      </c>
      <c r="E281" s="45">
        <v>10231932</v>
      </c>
      <c r="F281" s="37">
        <v>10231932</v>
      </c>
      <c r="G281" s="43">
        <f t="shared" si="11"/>
        <v>1</v>
      </c>
      <c r="H281" s="37">
        <f t="shared" si="10"/>
        <v>0</v>
      </c>
    </row>
    <row r="282" spans="1:8" ht="40.5" x14ac:dyDescent="0.25">
      <c r="A282" s="60" t="s">
        <v>489</v>
      </c>
      <c r="B282" s="89" t="s">
        <v>10</v>
      </c>
      <c r="C282" s="21">
        <v>45006</v>
      </c>
      <c r="D282" s="62">
        <v>45291</v>
      </c>
      <c r="E282" s="45">
        <v>20090000</v>
      </c>
      <c r="F282" s="37">
        <v>5022500</v>
      </c>
      <c r="G282" s="43">
        <f t="shared" si="11"/>
        <v>0.25</v>
      </c>
      <c r="H282" s="37">
        <f t="shared" si="10"/>
        <v>15067500</v>
      </c>
    </row>
    <row r="283" spans="1:8" ht="40.5" x14ac:dyDescent="0.25">
      <c r="A283" s="60" t="s">
        <v>490</v>
      </c>
      <c r="B283" s="86" t="s">
        <v>491</v>
      </c>
      <c r="C283" s="50">
        <v>45015</v>
      </c>
      <c r="D283" s="61">
        <v>45291</v>
      </c>
      <c r="E283" s="45">
        <v>15565797</v>
      </c>
      <c r="F283" s="37">
        <v>3891449</v>
      </c>
      <c r="G283" s="43">
        <f t="shared" si="11"/>
        <v>0.24999998393914555</v>
      </c>
      <c r="H283" s="37">
        <f t="shared" si="10"/>
        <v>11674348</v>
      </c>
    </row>
    <row r="284" spans="1:8" ht="54" x14ac:dyDescent="0.25">
      <c r="A284" s="60" t="s">
        <v>492</v>
      </c>
      <c r="B284" s="86" t="s">
        <v>493</v>
      </c>
      <c r="C284" s="21">
        <v>45012</v>
      </c>
      <c r="D284" s="62">
        <v>45291</v>
      </c>
      <c r="E284" s="45">
        <v>18959976</v>
      </c>
      <c r="F284" s="37">
        <v>3791996</v>
      </c>
      <c r="G284" s="43">
        <f t="shared" si="11"/>
        <v>0.20000004219414624</v>
      </c>
      <c r="H284" s="37">
        <f t="shared" si="10"/>
        <v>15167980</v>
      </c>
    </row>
    <row r="285" spans="1:8" ht="54" x14ac:dyDescent="0.25">
      <c r="A285" s="60" t="s">
        <v>494</v>
      </c>
      <c r="B285" s="86" t="s">
        <v>495</v>
      </c>
      <c r="C285" s="21">
        <v>45012</v>
      </c>
      <c r="D285" s="62">
        <v>45049</v>
      </c>
      <c r="E285" s="45">
        <v>46462947</v>
      </c>
      <c r="F285" s="37">
        <v>6274193</v>
      </c>
      <c r="G285" s="43">
        <f t="shared" si="11"/>
        <v>0.13503648401811447</v>
      </c>
      <c r="H285" s="37">
        <f t="shared" si="10"/>
        <v>40188754</v>
      </c>
    </row>
    <row r="286" spans="1:8" ht="54" x14ac:dyDescent="0.25">
      <c r="A286" s="60" t="s">
        <v>496</v>
      </c>
      <c r="B286" s="86" t="s">
        <v>495</v>
      </c>
      <c r="C286" s="21">
        <v>45012</v>
      </c>
      <c r="D286" s="62">
        <v>45291</v>
      </c>
      <c r="E286" s="45">
        <v>52262897</v>
      </c>
      <c r="F286" s="37">
        <v>12207392</v>
      </c>
      <c r="G286" s="43">
        <f t="shared" si="11"/>
        <v>0.23357664233576642</v>
      </c>
      <c r="H286" s="37">
        <f t="shared" si="10"/>
        <v>40055505</v>
      </c>
    </row>
    <row r="287" spans="1:8" ht="54" x14ac:dyDescent="0.25">
      <c r="A287" s="60" t="s">
        <v>497</v>
      </c>
      <c r="B287" s="86" t="s">
        <v>498</v>
      </c>
      <c r="C287" s="21">
        <v>45012</v>
      </c>
      <c r="D287" s="62">
        <v>45291</v>
      </c>
      <c r="E287" s="45">
        <v>22744987</v>
      </c>
      <c r="F287" s="37">
        <v>5312698</v>
      </c>
      <c r="G287" s="43">
        <f t="shared" si="11"/>
        <v>0.23357665581431197</v>
      </c>
      <c r="H287" s="37">
        <f t="shared" si="10"/>
        <v>17432289</v>
      </c>
    </row>
    <row r="288" spans="1:8" ht="57" x14ac:dyDescent="0.25">
      <c r="A288" s="75" t="s">
        <v>499</v>
      </c>
      <c r="B288" s="92" t="s">
        <v>500</v>
      </c>
      <c r="C288" s="77">
        <v>45028</v>
      </c>
      <c r="D288" s="78">
        <v>45291</v>
      </c>
      <c r="E288" s="55">
        <v>948434078</v>
      </c>
      <c r="F288" s="37">
        <v>0</v>
      </c>
      <c r="G288" s="84">
        <f t="shared" si="11"/>
        <v>0</v>
      </c>
      <c r="H288" s="37">
        <f t="shared" si="10"/>
        <v>948434078</v>
      </c>
    </row>
    <row r="289" spans="1:8" ht="40.5" x14ac:dyDescent="0.25">
      <c r="A289" s="60" t="s">
        <v>506</v>
      </c>
      <c r="B289" s="86" t="s">
        <v>502</v>
      </c>
      <c r="C289" s="21">
        <v>45044</v>
      </c>
      <c r="D289" s="78">
        <v>45260</v>
      </c>
      <c r="E289" s="55">
        <v>151875000</v>
      </c>
      <c r="F289" s="37">
        <v>151875000</v>
      </c>
      <c r="G289" s="84">
        <f t="shared" si="11"/>
        <v>1</v>
      </c>
      <c r="H289" s="37">
        <f t="shared" si="10"/>
        <v>0</v>
      </c>
    </row>
    <row r="290" spans="1:8" ht="40.5" x14ac:dyDescent="0.25">
      <c r="A290" s="60" t="s">
        <v>510</v>
      </c>
      <c r="B290" s="86" t="s">
        <v>511</v>
      </c>
      <c r="C290" s="21">
        <v>45051</v>
      </c>
      <c r="D290" s="78">
        <v>45260</v>
      </c>
      <c r="E290" s="55">
        <v>38125000</v>
      </c>
      <c r="F290" s="46">
        <v>0</v>
      </c>
      <c r="G290" s="84">
        <f t="shared" si="11"/>
        <v>0</v>
      </c>
      <c r="H290" s="37">
        <f t="shared" si="10"/>
        <v>38125000</v>
      </c>
    </row>
    <row r="291" spans="1:8" ht="81" x14ac:dyDescent="0.25">
      <c r="A291" s="60" t="s">
        <v>507</v>
      </c>
      <c r="B291" s="89" t="s">
        <v>503</v>
      </c>
      <c r="C291" s="21">
        <v>45033</v>
      </c>
      <c r="D291" s="78">
        <v>45291</v>
      </c>
      <c r="E291" s="55">
        <v>48448087</v>
      </c>
      <c r="F291" s="46">
        <v>8392582</v>
      </c>
      <c r="G291" s="84">
        <f t="shared" si="11"/>
        <v>0.17322834645669291</v>
      </c>
      <c r="H291" s="37">
        <f t="shared" si="10"/>
        <v>40055505</v>
      </c>
    </row>
    <row r="292" spans="1:8" ht="40.5" x14ac:dyDescent="0.25">
      <c r="A292" s="60" t="s">
        <v>508</v>
      </c>
      <c r="B292" s="89" t="s">
        <v>504</v>
      </c>
      <c r="C292" s="79">
        <v>45042</v>
      </c>
      <c r="D292" s="4">
        <v>45291</v>
      </c>
      <c r="E292" s="80">
        <v>16292500</v>
      </c>
      <c r="F292" s="46">
        <v>2327500</v>
      </c>
      <c r="G292" s="7">
        <f t="shared" si="11"/>
        <v>0.14285714285714285</v>
      </c>
      <c r="H292" s="85">
        <f t="shared" si="10"/>
        <v>13965000</v>
      </c>
    </row>
    <row r="293" spans="1:8" ht="40.5" x14ac:dyDescent="0.25">
      <c r="A293" s="60" t="s">
        <v>512</v>
      </c>
      <c r="B293" s="89" t="s">
        <v>524</v>
      </c>
      <c r="C293" s="79">
        <v>45054</v>
      </c>
      <c r="D293" s="24">
        <v>45291</v>
      </c>
      <c r="E293" s="45">
        <v>11280010</v>
      </c>
      <c r="F293" s="46">
        <v>0</v>
      </c>
      <c r="G293" s="7">
        <f t="shared" ref="G293:G300" si="12">F293/E293</f>
        <v>0</v>
      </c>
      <c r="H293" s="85">
        <f t="shared" ref="H293:H300" si="13">+E293-F293</f>
        <v>11280010</v>
      </c>
    </row>
    <row r="294" spans="1:8" ht="40.5" x14ac:dyDescent="0.25">
      <c r="A294" s="60" t="s">
        <v>514</v>
      </c>
      <c r="B294" s="89" t="s">
        <v>520</v>
      </c>
      <c r="C294" s="79">
        <v>45054</v>
      </c>
      <c r="D294" s="24">
        <v>45291</v>
      </c>
      <c r="E294" s="45">
        <v>863081510</v>
      </c>
      <c r="F294" s="46">
        <v>0</v>
      </c>
      <c r="G294" s="7">
        <f t="shared" si="12"/>
        <v>0</v>
      </c>
      <c r="H294" s="85">
        <f t="shared" si="13"/>
        <v>863081510</v>
      </c>
    </row>
    <row r="295" spans="1:8" ht="108" x14ac:dyDescent="0.25">
      <c r="A295" s="60" t="s">
        <v>513</v>
      </c>
      <c r="B295" s="89" t="s">
        <v>521</v>
      </c>
      <c r="C295" s="79">
        <v>45050</v>
      </c>
      <c r="D295" s="24">
        <v>45291</v>
      </c>
      <c r="E295" s="45">
        <v>55255436</v>
      </c>
      <c r="F295" s="46">
        <v>6294923</v>
      </c>
      <c r="G295" s="7">
        <f t="shared" si="12"/>
        <v>0.11392404902931179</v>
      </c>
      <c r="H295" s="85">
        <f t="shared" si="13"/>
        <v>48960513</v>
      </c>
    </row>
    <row r="296" spans="1:8" ht="54" x14ac:dyDescent="0.25">
      <c r="A296" s="60" t="s">
        <v>515</v>
      </c>
      <c r="B296" s="89" t="s">
        <v>308</v>
      </c>
      <c r="C296" s="79">
        <v>45051</v>
      </c>
      <c r="D296" s="24">
        <v>45291</v>
      </c>
      <c r="E296" s="45">
        <v>15760500</v>
      </c>
      <c r="F296" s="46">
        <v>1795500</v>
      </c>
      <c r="G296" s="7">
        <f t="shared" si="12"/>
        <v>0.11392405063291139</v>
      </c>
      <c r="H296" s="85">
        <f t="shared" si="13"/>
        <v>13965000</v>
      </c>
    </row>
    <row r="297" spans="1:8" ht="54" x14ac:dyDescent="0.25">
      <c r="A297" s="60" t="s">
        <v>516</v>
      </c>
      <c r="B297" s="89" t="s">
        <v>250</v>
      </c>
      <c r="C297" s="79">
        <v>45050</v>
      </c>
      <c r="D297" s="24">
        <v>45291</v>
      </c>
      <c r="E297" s="45">
        <v>55255436</v>
      </c>
      <c r="F297" s="46">
        <v>6294923</v>
      </c>
      <c r="G297" s="7">
        <f t="shared" si="12"/>
        <v>0.11392404902931179</v>
      </c>
      <c r="H297" s="85">
        <f t="shared" si="13"/>
        <v>48960513</v>
      </c>
    </row>
    <row r="298" spans="1:8" ht="40.5" x14ac:dyDescent="0.25">
      <c r="A298" s="60" t="s">
        <v>517</v>
      </c>
      <c r="B298" s="89" t="s">
        <v>351</v>
      </c>
      <c r="C298" s="79">
        <v>45050</v>
      </c>
      <c r="D298" s="24">
        <v>45291</v>
      </c>
      <c r="E298" s="45">
        <v>40188754</v>
      </c>
      <c r="F298" s="46">
        <v>4578466</v>
      </c>
      <c r="G298" s="7">
        <f t="shared" si="12"/>
        <v>0.11392405945205467</v>
      </c>
      <c r="H298" s="85">
        <f t="shared" si="13"/>
        <v>35610288</v>
      </c>
    </row>
    <row r="299" spans="1:8" ht="54" x14ac:dyDescent="0.25">
      <c r="A299" s="60" t="s">
        <v>518</v>
      </c>
      <c r="B299" s="89" t="s">
        <v>522</v>
      </c>
      <c r="C299" s="79">
        <v>45055</v>
      </c>
      <c r="D299" s="24">
        <v>45169</v>
      </c>
      <c r="E299" s="45">
        <v>23738900</v>
      </c>
      <c r="F299" s="46">
        <v>4662998</v>
      </c>
      <c r="G299" s="7">
        <f t="shared" si="12"/>
        <v>0.19642856240179621</v>
      </c>
      <c r="H299" s="85">
        <f t="shared" si="13"/>
        <v>19075902</v>
      </c>
    </row>
    <row r="300" spans="1:8" ht="27" x14ac:dyDescent="0.25">
      <c r="A300" s="60" t="s">
        <v>519</v>
      </c>
      <c r="B300" s="89" t="s">
        <v>523</v>
      </c>
      <c r="C300" s="79">
        <v>45072</v>
      </c>
      <c r="D300" s="24">
        <v>45084</v>
      </c>
      <c r="E300" s="45">
        <v>230787638</v>
      </c>
      <c r="F300" s="46">
        <v>0</v>
      </c>
      <c r="G300" s="7">
        <f t="shared" si="12"/>
        <v>0</v>
      </c>
      <c r="H300" s="85">
        <f t="shared" si="13"/>
        <v>230787638</v>
      </c>
    </row>
  </sheetData>
  <autoFilter ref="A1:I300"/>
  <conditionalFormatting sqref="D140:D144 D146">
    <cfRule type="expression" dxfId="13" priority="23">
      <formula>$S140="Celebrado"</formula>
    </cfRule>
    <cfRule type="expression" dxfId="12" priority="24">
      <formula>$S140="Convocado"</formula>
    </cfRule>
  </conditionalFormatting>
  <conditionalFormatting sqref="D149">
    <cfRule type="expression" dxfId="11" priority="21">
      <formula>$S149="Celebrado"</formula>
    </cfRule>
    <cfRule type="expression" dxfId="10" priority="22">
      <formula>$S149="Convocado"</formula>
    </cfRule>
  </conditionalFormatting>
  <conditionalFormatting sqref="D155">
    <cfRule type="expression" dxfId="9" priority="19">
      <formula>$S155="Celebrado"</formula>
    </cfRule>
    <cfRule type="expression" dxfId="8" priority="20">
      <formula>$S155="Convocado"</formula>
    </cfRule>
  </conditionalFormatting>
  <conditionalFormatting sqref="D164">
    <cfRule type="expression" dxfId="7" priority="17">
      <formula>$S164="Celebrado"</formula>
    </cfRule>
    <cfRule type="expression" dxfId="6" priority="18">
      <formula>$S164="Convocado"</formula>
    </cfRule>
  </conditionalFormatting>
  <conditionalFormatting sqref="D183:D184">
    <cfRule type="expression" dxfId="5" priority="15">
      <formula>$S183="Celebrado"</formula>
    </cfRule>
    <cfRule type="expression" dxfId="4" priority="16">
      <formula>$S183="Convocado"</formula>
    </cfRule>
  </conditionalFormatting>
  <conditionalFormatting sqref="D190:D198">
    <cfRule type="expression" dxfId="3" priority="13">
      <formula>$S190="Celebrado"</formula>
    </cfRule>
    <cfRule type="expression" dxfId="2" priority="14">
      <formula>$S190="Convocado"</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topLeftCell="B1" workbookViewId="0">
      <selection sqref="A1:H2"/>
    </sheetView>
  </sheetViews>
  <sheetFormatPr baseColWidth="10" defaultRowHeight="15" x14ac:dyDescent="0.25"/>
  <cols>
    <col min="1" max="1" width="14.7109375" customWidth="1"/>
    <col min="2" max="2" width="47.7109375" customWidth="1"/>
    <col min="9" max="9" width="11.42578125" style="73" customWidth="1"/>
  </cols>
  <sheetData>
    <row r="1" spans="1:9" ht="67.5" x14ac:dyDescent="0.25">
      <c r="A1" s="9" t="s">
        <v>0</v>
      </c>
      <c r="B1" s="9" t="s">
        <v>1</v>
      </c>
      <c r="C1" s="9" t="s">
        <v>2</v>
      </c>
      <c r="D1" s="9" t="s">
        <v>3</v>
      </c>
      <c r="E1" s="10" t="s">
        <v>4</v>
      </c>
      <c r="F1" s="9" t="s">
        <v>5</v>
      </c>
      <c r="G1" s="9" t="s">
        <v>6</v>
      </c>
      <c r="H1" s="9" t="s">
        <v>7</v>
      </c>
      <c r="I1"/>
    </row>
    <row r="2" spans="1:9" ht="51" x14ac:dyDescent="0.25">
      <c r="A2" s="40" t="s">
        <v>450</v>
      </c>
      <c r="B2" s="41" t="s">
        <v>451</v>
      </c>
      <c r="C2" s="3"/>
      <c r="D2" s="4"/>
      <c r="E2" s="71">
        <v>2102254</v>
      </c>
      <c r="F2" s="6">
        <v>0</v>
      </c>
      <c r="G2" s="7">
        <f>F2/E2</f>
        <v>0</v>
      </c>
      <c r="H2" s="71">
        <f>+E2-F2</f>
        <v>2102254</v>
      </c>
      <c r="I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68bca7a-01d2-4a13-940e-70c4db9351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F34AE17A7B334180F626FCF9C80F36" ma:contentTypeVersion="14" ma:contentTypeDescription="Crear nuevo documento." ma:contentTypeScope="" ma:versionID="5e04b9b94289eac01753700bbe32e99d">
  <xsd:schema xmlns:xsd="http://www.w3.org/2001/XMLSchema" xmlns:xs="http://www.w3.org/2001/XMLSchema" xmlns:p="http://schemas.microsoft.com/office/2006/metadata/properties" xmlns:ns3="7b8ffa81-a324-4cfe-ae0a-b7fd3aa93ccb" xmlns:ns4="168bca7a-01d2-4a13-940e-70c4db93518a" targetNamespace="http://schemas.microsoft.com/office/2006/metadata/properties" ma:root="true" ma:fieldsID="8b79a5dae972dff11246fce45fcedc6b" ns3:_="" ns4:_="">
    <xsd:import namespace="7b8ffa81-a324-4cfe-ae0a-b7fd3aa93ccb"/>
    <xsd:import namespace="168bca7a-01d2-4a13-940e-70c4db93518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LengthInSeconds" minOccurs="0"/>
                <xsd:element ref="ns4:MediaServiceOCR"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ffa81-a324-4cfe-ae0a-b7fd3aa93cc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bca7a-01d2-4a13-940e-70c4db9351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2FC4E0-7A75-4757-8108-C6E1DD39B7D2}">
  <ds:schemaRefs>
    <ds:schemaRef ds:uri="7b8ffa81-a324-4cfe-ae0a-b7fd3aa93ccb"/>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168bca7a-01d2-4a13-940e-70c4db93518a"/>
  </ds:schemaRefs>
</ds:datastoreItem>
</file>

<file path=customXml/itemProps2.xml><?xml version="1.0" encoding="utf-8"?>
<ds:datastoreItem xmlns:ds="http://schemas.openxmlformats.org/officeDocument/2006/customXml" ds:itemID="{5208376F-11B6-44A0-A280-A4EB5AC56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ffa81-a324-4cfe-ae0a-b7fd3aa93ccb"/>
    <ds:schemaRef ds:uri="168bca7a-01d2-4a13-940e-70c4db935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F747CA-66B0-4D8D-9F20-BE69FCAC75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Ejecución Contratos a Ene 2023</vt:lpstr>
      <vt:lpstr>Ejecución Contratos a Feb 2023</vt:lpstr>
      <vt:lpstr>Ejecución Otrosíes y Adic Feb</vt:lpstr>
      <vt:lpstr>Ejecución Contratos a Mar 2023</vt:lpstr>
      <vt:lpstr>Ejecución Otrosíes y Adic Mar</vt:lpstr>
      <vt:lpstr>Ejecución Contratos  a Abr 2023</vt:lpstr>
      <vt:lpstr>Ejecución Otrosíes y Adic Abri</vt:lpstr>
      <vt:lpstr>Ejecución contratos a Mayo</vt:lpstr>
      <vt:lpstr>Ejecución Otrosíes y Adic Mayo</vt:lpstr>
      <vt:lpstr>Ejecución contratos a Junio</vt:lpstr>
      <vt:lpstr>Ejecución Otrosíes y Adic 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Wilmer Antonio Africano Basquez</cp:lastModifiedBy>
  <dcterms:created xsi:type="dcterms:W3CDTF">2023-02-28T23:26:41Z</dcterms:created>
  <dcterms:modified xsi:type="dcterms:W3CDTF">2023-07-18T18:40:41Z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0x0101008AF34AE17A7B334180F626FCF9C80F36</vt:lpwstr>
  </property>
</Properties>
</file>