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fernando.cardona\OneDrive - Sapiencia\Documentos\2. NFORMES DE CONTROL INTERNO 2022\INFORME PLAN ANTICORRUPCION 2023\SEGUIMIENTO PLAN ANTICORRUPCION 2023\"/>
    </mc:Choice>
  </mc:AlternateContent>
  <bookViews>
    <workbookView xWindow="0" yWindow="0" windowWidth="28800" windowHeight="11580" tabRatio="832" activeTab="7"/>
  </bookViews>
  <sheets>
    <sheet name="MENU" sheetId="1" r:id="rId1"/>
    <sheet name="COMPONENTE 1" sheetId="2" r:id="rId2"/>
    <sheet name="COMPONENTE 2" sheetId="3" r:id="rId3"/>
    <sheet name="COMPONENTE 3" sheetId="4" r:id="rId4"/>
    <sheet name="COMPONENTE 4" sheetId="5" r:id="rId5"/>
    <sheet name="COMPONENTE 5" sheetId="6" r:id="rId6"/>
    <sheet name="COMPONENTE 6" sheetId="7" r:id="rId7"/>
    <sheet name="CONCLUSIONES - RECOMENDACIONES" sheetId="8" r:id="rId8"/>
  </sheets>
  <definedNames>
    <definedName name="_xlnm._FilterDatabase" localSheetId="5" hidden="1">'COMPONENTE 5'!$A$3:$N$7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5" l="1"/>
  <c r="H14" i="4"/>
  <c r="H11" i="3"/>
  <c r="L10" i="7" l="1"/>
  <c r="J10" i="7"/>
  <c r="H10" i="7"/>
  <c r="L9" i="7"/>
  <c r="J9" i="7"/>
  <c r="H9" i="7"/>
  <c r="L8" i="7"/>
  <c r="J8" i="7"/>
  <c r="H8" i="7"/>
  <c r="H12" i="7" s="1"/>
  <c r="L15" i="6"/>
  <c r="J15" i="6"/>
  <c r="H15" i="6"/>
  <c r="L14" i="6"/>
  <c r="J14" i="6"/>
  <c r="L13" i="6"/>
  <c r="J13" i="6"/>
  <c r="H13" i="6"/>
  <c r="H17" i="6" s="1"/>
  <c r="L12" i="6"/>
  <c r="J12" i="6"/>
  <c r="L11" i="6"/>
  <c r="J11" i="6"/>
  <c r="H11" i="6"/>
  <c r="L10" i="6"/>
  <c r="J10" i="6"/>
  <c r="H10" i="6"/>
  <c r="L9" i="6"/>
  <c r="J9" i="6"/>
  <c r="H9" i="6"/>
  <c r="L8" i="6"/>
  <c r="J8" i="6"/>
  <c r="H8" i="6"/>
  <c r="L13" i="5"/>
  <c r="J13" i="5"/>
  <c r="H13" i="5"/>
  <c r="L12" i="5"/>
  <c r="J12" i="5"/>
  <c r="H12" i="5"/>
  <c r="L11" i="5"/>
  <c r="J11" i="5"/>
  <c r="H11" i="5"/>
  <c r="L10" i="5"/>
  <c r="J10" i="5"/>
  <c r="H9" i="5"/>
  <c r="L8" i="5"/>
  <c r="J15" i="5"/>
  <c r="L12" i="4"/>
  <c r="J12" i="4"/>
  <c r="H12" i="4"/>
  <c r="L11" i="4"/>
  <c r="J11" i="4"/>
  <c r="H11" i="4"/>
  <c r="L10" i="4"/>
  <c r="J10" i="4"/>
  <c r="L9" i="4"/>
  <c r="J9" i="4"/>
  <c r="L8" i="4"/>
  <c r="J8" i="4"/>
  <c r="L9" i="3"/>
  <c r="J9" i="3"/>
  <c r="L8" i="3"/>
  <c r="H8" i="3"/>
  <c r="L21" i="2"/>
  <c r="J21" i="2"/>
  <c r="H21" i="2"/>
  <c r="L20" i="2"/>
  <c r="J20" i="2"/>
  <c r="H20" i="2"/>
  <c r="J19" i="2"/>
  <c r="H19" i="2"/>
  <c r="L18" i="2"/>
  <c r="J18" i="2"/>
  <c r="H18" i="2"/>
  <c r="L17" i="2"/>
  <c r="L16" i="2"/>
  <c r="J16" i="2"/>
  <c r="H16" i="2"/>
  <c r="L15" i="2"/>
  <c r="H15" i="2"/>
  <c r="L14" i="2"/>
  <c r="J14" i="2"/>
  <c r="L13" i="2"/>
  <c r="J13" i="2"/>
  <c r="H13" i="2"/>
  <c r="L12" i="2"/>
  <c r="J12" i="2"/>
  <c r="L11" i="2"/>
  <c r="J11" i="2"/>
  <c r="H11" i="2"/>
  <c r="L10" i="2"/>
  <c r="J10" i="2"/>
  <c r="H10" i="2"/>
  <c r="J9" i="2"/>
  <c r="H9" i="2"/>
  <c r="H8" i="2"/>
  <c r="J37" i="2"/>
  <c r="H23" i="2" l="1"/>
  <c r="J11" i="3"/>
  <c r="J12" i="7" l="1"/>
  <c r="J26" i="6"/>
  <c r="J14" i="4"/>
</calcChain>
</file>

<file path=xl/comments1.xml><?xml version="1.0" encoding="utf-8"?>
<comments xmlns="http://schemas.openxmlformats.org/spreadsheetml/2006/main">
  <authors>
    <author>Angela Gomez</author>
  </authors>
  <commentList>
    <comment ref="A10" authorId="0" shapeId="0">
      <text>
        <r>
          <rPr>
            <sz val="8"/>
            <color rgb="FF000000"/>
            <rFont val="Tahoma"/>
            <family val="2"/>
          </rPr>
          <t xml:space="preserve">Asociado al riesgo: </t>
        </r>
        <r>
          <rPr>
            <b/>
            <i/>
            <sz val="8"/>
            <color rgb="FF000000"/>
            <rFont val="Tahoma"/>
            <family val="2"/>
          </rPr>
          <t>malversación o desvío de fondos</t>
        </r>
      </text>
    </comment>
    <comment ref="A11" authorId="0" shapeId="0">
      <text>
        <r>
          <rPr>
            <sz val="8"/>
            <color rgb="FF000000"/>
            <rFont val="Tahoma"/>
            <family val="2"/>
          </rPr>
          <t xml:space="preserve">Asociado al riesgo: </t>
        </r>
        <r>
          <rPr>
            <b/>
            <i/>
            <sz val="8"/>
            <color rgb="FF000000"/>
            <rFont val="Tahoma"/>
            <family val="2"/>
          </rPr>
          <t>malversación o desvío de fondos</t>
        </r>
      </text>
    </comment>
    <comment ref="A12" authorId="0" shapeId="0">
      <text>
        <r>
          <rPr>
            <i/>
            <sz val="8"/>
            <color rgb="FF000000"/>
            <rFont val="Tahoma"/>
            <family val="2"/>
          </rPr>
          <t xml:space="preserve">Asociado al riesgo: </t>
        </r>
        <r>
          <rPr>
            <b/>
            <i/>
            <sz val="8"/>
            <color rgb="FF000000"/>
            <rFont val="Tahoma"/>
            <family val="2"/>
          </rPr>
          <t>malversación o desvío de fondos</t>
        </r>
      </text>
    </comment>
    <comment ref="A13" authorId="0" shapeId="0">
      <text>
        <r>
          <rPr>
            <sz val="9"/>
            <color rgb="FF000000"/>
            <rFont val="Tahoma"/>
            <family val="2"/>
          </rPr>
          <t>Asociado al riesgo: utilización indebida de las bases de datos personales para beneficio propio o de un tercero
Manipulación de la información del proceso</t>
        </r>
      </text>
    </comment>
    <comment ref="A14" authorId="0" shapeId="0">
      <text>
        <r>
          <rPr>
            <sz val="8"/>
            <color rgb="FF000000"/>
            <rFont val="Tahoma"/>
            <family val="2"/>
          </rPr>
          <t xml:space="preserve">Asociado al riesgo: </t>
        </r>
        <r>
          <rPr>
            <b/>
            <i/>
            <sz val="8"/>
            <color rgb="FF000000"/>
            <rFont val="Tahoma"/>
            <family val="2"/>
          </rPr>
          <t>Manipulación de la información del proceso</t>
        </r>
      </text>
    </comment>
    <comment ref="A15" authorId="0" shapeId="0">
      <text>
        <r>
          <rPr>
            <sz val="8"/>
            <color rgb="FF000000"/>
            <rFont val="Tahoma"/>
            <family val="2"/>
          </rPr>
          <t xml:space="preserve">Asociado al riesgo: </t>
        </r>
        <r>
          <rPr>
            <b/>
            <i/>
            <sz val="8"/>
            <color rgb="FF000000"/>
            <rFont val="Tahoma"/>
            <family val="2"/>
          </rPr>
          <t>utilización indebida de las bases de datos personales para beneficio propio o de un tercero</t>
        </r>
      </text>
    </comment>
    <comment ref="A16" authorId="0" shapeId="0">
      <text>
        <r>
          <rPr>
            <sz val="9"/>
            <color rgb="FF000000"/>
            <rFont val="Tahoma"/>
            <family val="2"/>
          </rPr>
          <t xml:space="preserve">Asociado al riesgo: </t>
        </r>
        <r>
          <rPr>
            <b/>
            <i/>
            <sz val="8"/>
            <color rgb="FF000000"/>
            <rFont val="Tahoma"/>
            <family val="2"/>
          </rPr>
          <t>utilización indebida de las bases de datos personales para beneficio propio o de un tercero</t>
        </r>
      </text>
    </comment>
    <comment ref="A17" authorId="0" shapeId="0">
      <text>
        <r>
          <rPr>
            <sz val="8"/>
            <color rgb="FF000000"/>
            <rFont val="Tahoma"/>
            <family val="2"/>
          </rPr>
          <t xml:space="preserve">Asociado al riesgo: </t>
        </r>
        <r>
          <rPr>
            <b/>
            <i/>
            <sz val="8"/>
            <color rgb="FF000000"/>
            <rFont val="Tahoma"/>
            <family val="2"/>
          </rPr>
          <t>Utilización indebida de las bases de datos personales para beneficio propio o de un tercero
Manipulación de la información del proceso</t>
        </r>
      </text>
    </comment>
    <comment ref="A18" authorId="0" shapeId="0">
      <text>
        <r>
          <rPr>
            <sz val="8"/>
            <color rgb="FF000000"/>
            <rFont val="Tahoma"/>
            <family val="2"/>
          </rPr>
          <t xml:space="preserve">Asociado al riesgo: </t>
        </r>
        <r>
          <rPr>
            <b/>
            <i/>
            <sz val="8"/>
            <color rgb="FF000000"/>
            <rFont val="Tahoma"/>
            <family val="2"/>
          </rPr>
          <t>Inconsistencias en la aplicación de pagos en las obligaciones</t>
        </r>
      </text>
    </comment>
    <comment ref="A19" authorId="0" shapeId="0">
      <text>
        <r>
          <rPr>
            <sz val="8"/>
            <color rgb="FF000000"/>
            <rFont val="Tahoma"/>
            <family val="2"/>
          </rPr>
          <t xml:space="preserve">Asociado al riesgo: </t>
        </r>
        <r>
          <rPr>
            <b/>
            <i/>
            <sz val="8"/>
            <color rgb="FF000000"/>
            <rFont val="Tahoma"/>
            <family val="2"/>
          </rPr>
          <t>Hurto de bienes muebles</t>
        </r>
      </text>
    </comment>
    <comment ref="A20" authorId="0" shapeId="0">
      <text>
        <r>
          <rPr>
            <sz val="8"/>
            <color rgb="FF000000"/>
            <rFont val="Tahoma"/>
            <family val="2"/>
          </rPr>
          <t xml:space="preserve">Asociado al riesgo: </t>
        </r>
        <r>
          <rPr>
            <b/>
            <i/>
            <sz val="8"/>
            <color rgb="FF000000"/>
            <rFont val="Tahoma"/>
            <family val="2"/>
          </rPr>
          <t>Hurto de bienes muebles</t>
        </r>
      </text>
    </comment>
    <comment ref="A21" authorId="0" shapeId="0">
      <text>
        <r>
          <rPr>
            <sz val="8"/>
            <color rgb="FF000000"/>
            <rFont val="Tahoma"/>
            <family val="2"/>
          </rPr>
          <t xml:space="preserve">Asociado al riesgo: </t>
        </r>
        <r>
          <rPr>
            <b/>
            <i/>
            <sz val="8"/>
            <color rgb="FF000000"/>
            <rFont val="Tahoma"/>
            <family val="2"/>
          </rPr>
          <t>Falsedad de documentos aportados con la propuesta en los procesos de contratación (precontractual y contractual
Celebración de contratos sin la totalidad de los requisitos legal</t>
        </r>
      </text>
    </comment>
  </commentList>
</comments>
</file>

<file path=xl/comments2.xml><?xml version="1.0" encoding="utf-8"?>
<comments xmlns="http://schemas.openxmlformats.org/spreadsheetml/2006/main">
  <authors>
    <author>Angela Gomez</author>
  </authors>
  <commentList>
    <comment ref="A8" authorId="0" shapeId="0">
      <text>
        <r>
          <rPr>
            <sz val="8"/>
            <color rgb="FF000000"/>
            <rFont val="Tahoma"/>
            <family val="2"/>
          </rPr>
          <t xml:space="preserve">Asociado al riesgo de corrupción: </t>
        </r>
        <r>
          <rPr>
            <b/>
            <i/>
            <sz val="8"/>
            <color rgb="FF000000"/>
            <rFont val="Tahoma"/>
            <family val="2"/>
          </rPr>
          <t>beneficiar a un tercero que tiene una reclamación ante la Agencia</t>
        </r>
      </text>
    </comment>
    <comment ref="A9" authorId="0" shapeId="0">
      <text>
        <r>
          <rPr>
            <sz val="8"/>
            <color rgb="FF000000"/>
            <rFont val="Tahoma"/>
            <family val="2"/>
          </rPr>
          <t xml:space="preserve">Asociado al riesgo de corrupción: </t>
        </r>
        <r>
          <rPr>
            <b/>
            <i/>
            <sz val="8"/>
            <color rgb="FF000000"/>
            <rFont val="Tahoma"/>
            <family val="2"/>
          </rPr>
          <t>beneficiar a un tercero que tiene una reclamación ante la Agencia</t>
        </r>
      </text>
    </comment>
  </commentList>
</comments>
</file>

<file path=xl/sharedStrings.xml><?xml version="1.0" encoding="utf-8"?>
<sst xmlns="http://schemas.openxmlformats.org/spreadsheetml/2006/main" count="360" uniqueCount="226">
  <si>
    <t>MONITOREO Y SEGUIMIENTO</t>
  </si>
  <si>
    <t>ACTIVIDADES</t>
  </si>
  <si>
    <t>INDICADOR DE PRODUCTO</t>
  </si>
  <si>
    <t>META/CANTIDAD</t>
  </si>
  <si>
    <t>RESPONSABLE</t>
  </si>
  <si>
    <t>AVANCE META</t>
  </si>
  <si>
    <t>% DE AVANCE</t>
  </si>
  <si>
    <t>Planeación Estratégica
Líderes de procesos</t>
  </si>
  <si>
    <t>Planeación Estratégica</t>
  </si>
  <si>
    <t>Atención a la Ciudadanía</t>
  </si>
  <si>
    <t>Dirección General 
Planeación Estratégica
Gestión de Comunicaciones</t>
  </si>
  <si>
    <t>Planeación Estratégica
Gestión de Comunicaciones</t>
  </si>
  <si>
    <t>Número de seguimientos realizados</t>
  </si>
  <si>
    <t>Atención a la Ciudadanía
Planeación Estratégica</t>
  </si>
  <si>
    <t>Observatorio de Sapiencia - OdeS</t>
  </si>
  <si>
    <t>Número de colaboradores que realizaron el curso</t>
  </si>
  <si>
    <t>Talento Humano</t>
  </si>
  <si>
    <t>Número de sensibilizaciones realizadas</t>
  </si>
  <si>
    <t xml:space="preserve">Componente 1: Gestión del Riesgo de Corrupción - Mapa de Riesgos de Corrupción
</t>
  </si>
  <si>
    <t xml:space="preserve">Componente 2: Racionalización de Trámites
</t>
  </si>
  <si>
    <t>1.</t>
  </si>
  <si>
    <t>2.</t>
  </si>
  <si>
    <t>3.</t>
  </si>
  <si>
    <t>4.</t>
  </si>
  <si>
    <t>CUMPLIMIENTO DEL COMPONENTE</t>
  </si>
  <si>
    <t xml:space="preserve">Conclusiones y Recomendaciones
</t>
  </si>
  <si>
    <t>FERNANDO DE JESÚS CARDONA JIMÉNEZ</t>
  </si>
  <si>
    <t>Jefe Oficina de Control interno</t>
  </si>
  <si>
    <t>Cordialmente,</t>
  </si>
  <si>
    <t>OBSERVACIONES Y EVIDENCIAS (31 DE AGOSTO)</t>
  </si>
  <si>
    <t>OBSERVACIONES Y EVIDENCIAS (31 DE DICIEMBRE)</t>
  </si>
  <si>
    <t>SEGUIMIENTO PLAN ANTICORRUPCIÓN Y DE ATENCIÓN AL CIUDADANO 2023</t>
  </si>
  <si>
    <t>Elaborar, actualizar, monitorear y divulgar la matriz de riesgos de procesos y riesgos de corrupción de la Agencia</t>
  </si>
  <si>
    <t>Matriz de riesgos de procesos y corrupción actualizada y publicada</t>
  </si>
  <si>
    <t xml:space="preserve">Las matrices de riesgos de procesos y riesgos de corrupción, se encuentran publicadas en la página web de la Agencia y en la plataforma GESTIÓN TRANSPARENTE de la Contraloría. En el período se realizó el análisis de los controles de los riesgos de la C4ta con las profesional de la GEP y de la Subdirección administrativa, como parte de un compromiso realizado en el Comité Institucional de Gestión y Desempeño No.1 de 2023, con lo que se actualizaron los controles, responsables y fechas de acciones definidas para cada uno de los riesgos identificados en la C4ta; se realizó la gestión de aprobación de la Subdirectora administrativa y Subdirectora GEP. </t>
  </si>
  <si>
    <t>Evidencia 1. Matriz de riesgos de corrupción.</t>
  </si>
  <si>
    <r>
      <t xml:space="preserve">Número de seguimientos realizados </t>
    </r>
    <r>
      <rPr>
        <i/>
        <sz val="9"/>
        <rFont val="Calibri"/>
        <family val="2"/>
      </rPr>
      <t>(periodo vencido)</t>
    </r>
  </si>
  <si>
    <t>El informe de seguimiento de la gestión de riesgos, correspondiente al semestre II de 2022, fue enviado a la Oficina de Control Interno, mediante radicado No. 202301000025, con asunto "respuesta a solicitud no. 202301000006 – Solicitud de información Seguimiento mapa de riesgos de la entidad ii semestre de 2022". Enviado en el primer bimestre de 2023.</t>
  </si>
  <si>
    <t>Evidencia 2. Número de seguimiento de riesgos.</t>
  </si>
  <si>
    <t>Elaborar las conciliaciones bancarias</t>
  </si>
  <si>
    <t>Número de conciliaciones bancarias realizadas</t>
  </si>
  <si>
    <t>Contabilidad</t>
  </si>
  <si>
    <t xml:space="preserve">Se elaboraron las conciliaciones bancarias de las 9 cuentas bancarias de la Agencia de los meses de  diciembre, enero, Febrero y Marzo de 2023. - Estas son mes vencido. B1 - 18 y B2 -18. </t>
  </si>
  <si>
    <t>Evidencia 3. Concialiaciones.</t>
  </si>
  <si>
    <t>Realizar los desembolsos a contratistas y proveedores de acuerdo a las instrucciones recibidas de la Subdirección Administrativa y Financiera y de los supervisores de los diferentes contratos firmados por la Agencia</t>
  </si>
  <si>
    <t>Tesorería</t>
  </si>
  <si>
    <t xml:space="preserve">Se cuenta con 183 documentos de órdenes de pagos y evidencia de transacción, que soportan los pagos a contratistas y proveedores. </t>
  </si>
  <si>
    <t>Evidencia 4. Cuentas de cobro.</t>
  </si>
  <si>
    <t>Presentar el informe de Bancos</t>
  </si>
  <si>
    <t>Número de informes de bancos presentados</t>
  </si>
  <si>
    <t>Se presentaron 17 informes de Bancos correspondienes al presente período, uno más que el planificado, dado que el informe se hace semanalmente y en el bimestre 2 se presentaron 9 dado el mismo número de semanas.</t>
  </si>
  <si>
    <t>Evidencia 5. Informes de bancos.</t>
  </si>
  <si>
    <t>Consolidar documentación de procesos y validación de personas beneficiarias respecto al manejo de su información en los programas de Ampliación del Acceso y Permanencia a Educación Postsecundaria</t>
  </si>
  <si>
    <t>Número de seguimientos a los flujos de información y validación de personas beneficiarias</t>
  </si>
  <si>
    <t>Subdirección de la Educación Postsecundaria - Matrícula Cero y Permanencia</t>
  </si>
  <si>
    <t>En articulación entre el proyecto de ampliación del acceso y el proyecto de permanencia se logra consolidar la documentación de los procesos de validación de personas beneficiarias de la Agencia de Educación Postsecundaria de Medellín, respecto al manejo de la información de sus datos personales; en dicho documento se estableció el plan de trabajo para el manejo de la información al interior de los proyectos para el desarrollo de los mismos, tanto en actividades de apoyo a la supervisión, atención a beneficiarios y reportes internos y externos.</t>
  </si>
  <si>
    <t>Evidencia 6. Plan de trabajo de flujos de información.</t>
  </si>
  <si>
    <t>Entregar los lineamientos técnicos y hacer seguimiento para el desarrollo informático de los módulos de la Dirección Técnica de Fondos</t>
  </si>
  <si>
    <t>Número de módulos estructurados y diseñados</t>
  </si>
  <si>
    <t>Dirección Técnica de Fondos</t>
  </si>
  <si>
    <t>La Dirección Técnica de Fondos se encuentra trabajando en conjunto con el área de TI en el desarrollo de un módulo integral denominado  Sistema Integrado de Información Sapiencia, durante el periodo se ha dado entrega y seguimiento de los siguientes lineamientos:
*Módulo de giros: se han realizado mesas de trabajo permanentes en las que se indican los lineamientos técnicos. El módulo se encuentra en funcionamiento.
*Líneamientos de la línea de crédito pregrado, en la parametrización de los formularios de inscripción y calificación, cambios que derivan de la nueva reglamentación Decreto 032-2023.
*Líneamientos de la línea de crédito posgrado y becas, en la parametrización de los formularios de inscripción y calificación, cambios que derivan de la nueva reglamentación Decreto 032-2023.
*Diagrama de flujo Recursos y Asignación (Control Financiero y presupuesto) con su espectiva visualización de vistas.
*Diagrama de Flujo Módulo de Seguimiento con sus respectivas visualización de vistas.</t>
  </si>
  <si>
    <t xml:space="preserve">Evidencia 7.  Lineamientos módulos.
</t>
  </si>
  <si>
    <t>Dar seguimiento al cargue de las bases de datos histórica de los fondos en el sistema de información</t>
  </si>
  <si>
    <t>Número de informes del cargue de la base de datos realizados</t>
  </si>
  <si>
    <t>En lo que va del 2023 se dio seguimiento al cargue de las bases de datos, si bien, con corte a diciembre 2022 se dio entrega de las bases de datos de los diferentes programas administrados por la DTF, se recibió por parte del área de TI retroalimentación referente a la estructura, por lo que en el bimestre se realiza nuevamente el envío con los parámentros indicados. A la fecha solo se ha notificado el cargue exitoso por parte de TI de la base de datos del programa Extendiendo Fronteras y nos encontramos a la espera de confimación de la fecha del cargue de las demás bases de datos.
Debido a la nueva reglamentación de los programas el Decreto 032 de 2023, el área de TI se encuentra enfocado en el trabajo de la actualización de los parámetros en los líneamientos entregados de los formularios de inscripción de las convocatorias, por lo que, la fecha de entrega del cargue de esta actividad aún no se ha definido.</t>
  </si>
  <si>
    <t xml:space="preserve">Evidencia 8. Informe seguimiento cargue base de datos. </t>
  </si>
  <si>
    <t>Realizar seguimiento a las solicitudes de bases de datos, dando cumplimiento con el diligenciamiento del formato de compromiso uso de base de datos y confidencialidad</t>
  </si>
  <si>
    <t>Con el fin de tener un control adecuado de las bases de datos, las mismas se encuentran centralizadas en la contratista de apoyo financiero y de planeación, en la cual se requiere dejar registro de las solicitudes, para lo cual se dispuso de un formulario en la aplicación forms, es importante resaltar que, en su mayoría la misma se comparte con los datos bloqueados a fin de no permitir el copiado de información personal de estudiantes, se cuenta actualmente con dos formularios que va dirigido al personal de apoyo interno de Sapiencia y otro a las IES.
*IES:  Durante el periodo se recibieron 11 solicitudes de bases de datos proveniente de las universidades: Eafit, EIA, Unal, San Buenaventura, ITM, ColMayor, CES, Universidad de Medellín, Uniminuto y Adventista, es importante aclarar que, solo se comparte información pública.
*Sapiencia: Durante el periodo se recibieron 53 solicitudes de bases de datos, la información se comparte bloqueada con el fin de evitar la manipulación de la misma, solo en casos aprobados se comparte sin bloqueo para el manejo de la información en las actividades a realizar.</t>
  </si>
  <si>
    <t>Evidencia 9.  Seguimiento solicitudes base de datos.</t>
  </si>
  <si>
    <t>Realizar socialización de procedimientos y protocolos de los procesos de la DTF</t>
  </si>
  <si>
    <t>Número de socializaciones realizadas</t>
  </si>
  <si>
    <t xml:space="preserve">De acuerdo con las necesidades de la DTF, se realizaron socializaciones sobre temas como: *Atención a la ciudadanía, PQRFSD, tips de ortografía.
*Socialización de los requisitos para las líneas de créditos y becas en cumplimiento del Decreto 032-2023.
Esto nos permite que, todo el equipo conozca los parámetros del proceso de respuesta a peticiones, reconozca los términos, se preste un adecuado tratamiento a la ciudadanía, se reconozcan los cambios en la reglamentación y sean aplicables a las actividades que realizan a diario, además de apoyar todo el aprestamiento para la convocatoria 2023-2. </t>
  </si>
  <si>
    <t>Evidencia 10. Número de socializaciones.</t>
  </si>
  <si>
    <t>Generar oportunamente los cierres de cartera para ser entregados a contabilidad</t>
  </si>
  <si>
    <t>Cartera</t>
  </si>
  <si>
    <t>Se enviaron oportunamente los cuatro cierres de cartera para ser entregados a contabilidad (Diciembre 2022, enero, ferbrer y marzo 2023)</t>
  </si>
  <si>
    <t>Evidencia: 11. Número de cierres de cartera realizados.</t>
  </si>
  <si>
    <t>Administrar el inventario físico de la Agencia (fijos y devolutivos de sede principal, Mazo y C4ta)</t>
  </si>
  <si>
    <t>Número de inventarios físicos realizados</t>
  </si>
  <si>
    <t>Recursos Físicos</t>
  </si>
  <si>
    <t>Para el B1 se presentó evidencias del cumplimiento de esta meta, con el informe de inventario efectuado, del mismo no se repota novedades frente a los riesgos.</t>
  </si>
  <si>
    <t>Evidencia 12. Inventarios físicos.</t>
  </si>
  <si>
    <t>Realizar seguimientos a la siniestralidad que afecte la póliza adquirida por la Agencia</t>
  </si>
  <si>
    <t>Número de informes presentados</t>
  </si>
  <si>
    <t>Mediante póliza todos riesgo, se encuentran asegurados los bienes que son propiedad de la Agencia, así mismo la infraestructura física se encuentra amparada mediante póliza  cuyo titular es el Distrito de Medellín, como propietario de los bienes, la Agencia actúa como comodatario.  Para el Bimestre  1 y 2 no se reportaron novedades de materialización de pérdida de bienes.</t>
  </si>
  <si>
    <t>Evidencia 13. Número de informes</t>
  </si>
  <si>
    <t>Realizar la publicacion de los documentos precontractuales y contractuales en los portales de contratración (Secop II y TVEC) de conformidad con la normativa vigente</t>
  </si>
  <si>
    <t>Contratación</t>
  </si>
  <si>
    <t xml:space="preserve">Se realizó la publicación de los documentos relacionados con los procesos contractuales en los portales de contratación (Secop II y TVEC) de conformidad con la normativa vigente. </t>
  </si>
  <si>
    <t>Evidencia 14. Matriz publicaciones.</t>
  </si>
  <si>
    <t>Implementar la política de racionalización de trámites</t>
  </si>
  <si>
    <t>Número de inventarios de trámites revisados y actualizados</t>
  </si>
  <si>
    <t>Se revisó y analizó el inventario de trámites con base en el documento de Excel anexo considerando que el documento se revisó y se dejó a punto en el 2022 con la líder anterior, se procede a revisar nuevamente, encontrando que los trámites siguen vigentes a la fecha, que son 15, que están en vía con la resolución 1797  de 2023, política de racionalización de trámites.  Por todo lo anterior desde atención a la ciudadanía se considera que no es necesario realizarle modificaciones y el documento queda revisado y vigente.</t>
  </si>
  <si>
    <t xml:space="preserve">Evidencia: 15 inventario de trámites. </t>
  </si>
  <si>
    <t>Priorización de trámites y estrategia de racionalización realizada</t>
  </si>
  <si>
    <t>Se revisa y se analiza el inventario de trámites, encontrando que estos siguen vigentes a la fecha en la Agencia, que son 15, que están acordes con la Resolución 1797  de 2023 donde se plasma la política de racionalización de trámites, instrumento que cumple con los lineamientos de la Dimensión Gestión con valores para resultados; ventanilla hacia adentro relacionado con el fortalecimento institucional y la simplificación de procesos, este periodo se apobó la política, frente al inventario, el documento queda revisado y vigente, con base a él, se efecturía el proceso de priorización  de trámites programada para la siguiente medición.</t>
  </si>
  <si>
    <t>No aplica.</t>
  </si>
  <si>
    <t>Capacitar al personal (servidores públicos y contratistas) de la Agencia en el ejercicio de la prevención del daño antijurídico</t>
  </si>
  <si>
    <t>Número de capacitaciones realizadas</t>
  </si>
  <si>
    <t>Oficina Asesora Jurídica</t>
  </si>
  <si>
    <t>Se realizaron capacitaciones los días 20/02/2023 diigida a la dirección técnica de fondos y  el 15/02/2023 dirigida a la subdirección de la GEP con el fin de brindar instrucciones frente a los cambios establecidos en el acuerdo 55 de 2022 y decreto 032 de 2023 por medio del cual se crea matrícula cero y se potencian y unifican los programas para el acceso y permanencia en la educación postsecundaria.
y los días 20, 21 y 26 de abril dirigida a la oficina de comunicaciones, control interno y talento humano sobre la información clasificada y reservada en la agencia.</t>
  </si>
  <si>
    <t>Evidencia 17. Número de capacitaciones.</t>
  </si>
  <si>
    <t>Expedir cápsulas o circulares informativas en temas de interés para Sapiencia en ejercicio de la prevención del daño antijurídico</t>
  </si>
  <si>
    <t>Número de cápsulas o circulares expedidas y comunicadas a la toda la Agencia</t>
  </si>
  <si>
    <t>Se revisaron 3 circulares expedidas por la Subdirección administrativa, financiera y de apoyo a la gestión sobre cronograma de entrega de factura de cobro, alivios tributarios e inventario de bienes y, se expidió una sobre restricciones para ley de garantías y cronograma de contratación.</t>
  </si>
  <si>
    <t>Evidencia 18. Cápsulas.</t>
  </si>
  <si>
    <t>Evaluar el servicio de atención a la ciudadanía, por medio de los canales, y el acceso a los trámites, hacia la mejora continua del proceso</t>
  </si>
  <si>
    <r>
      <t xml:space="preserve">Número de informes de percepción y satisfacción de la ciudadanía respecto a la calidad del servicio realizados </t>
    </r>
    <r>
      <rPr>
        <i/>
        <sz val="9"/>
        <rFont val="Calibri"/>
        <family val="2"/>
      </rPr>
      <t>(Incluye presentación al grupo directivo y publicación en la Web)</t>
    </r>
  </si>
  <si>
    <t>La evaluación de los canales de atención son permanentes, posterior a la atención se remite al usuario de los canales la encuesta de satifacción, a la fecha aún no se hace análisis de los resultados, se planea para el mes de julio el informe.</t>
  </si>
  <si>
    <t>Realizar capacitaciones relacionadas con el mejoramiento del servicio a la ciudadanía</t>
  </si>
  <si>
    <t xml:space="preserve">Se realizó el 23 de febrero capacitación para socializar el modo de cómo se atiende a la ciudadanía, abordando temas como la atención a PQRSDF, canales de atención generales y tiempos de respuestas, dirigido a la dirección técnica de fondos con el fin de mejorar el conocimiento del equipo   y revisar la ruta de atención a la ciudadanía. 
Bajo esa misma estrategia, se realizó capacitación para socializar con los integrantes del equipo de Atención a la Ciudadanía, la resolución 1845 de 2023 y el decreto 032 de 2023; donde se hace énfasis en los canales de atención oficiales y los tiempos de respuesta, con el fin de mejorar y actualizar la información suministrada por el equipo de atención a la ciudadanía, además de conocer el Programa Único de Acceso y Permanencia - PUAP.
</t>
  </si>
  <si>
    <t>Evidencia 20. Número de capacitaciones.</t>
  </si>
  <si>
    <t>Realizar seguimiento a la atención que se da en los diferentes canales de servicio a la ciudadanía que conlleve al fortalecimiento de los mismos</t>
  </si>
  <si>
    <t>Se hace énfasis en el fortalecimiento del canal telefónico tomando acciones, donde observamos que pueden ingresar llamadas por diferentes extensiones generando esto una pérdida de las mismas, se gestiona con el operador telefónico que solo ingresen llamadas en atención a la ciudadanía, mejorando y fortaleciendo el canal, también se fortalece el canal correo realizando seguimientos semanales con las diferentes áreas y/o procesos.</t>
  </si>
  <si>
    <t>Evidencia 21. Seguimiento canales.</t>
  </si>
  <si>
    <t>Diseñar e implementar la estrategia de rendición de cuentas</t>
  </si>
  <si>
    <t>Audiencia pública de rendición de cuentas realizada</t>
  </si>
  <si>
    <t>Durante este cuatrimestre no se adelantaron acciones con relación a este producto, ya que corresponde al tercer cuatrimestre del año.</t>
  </si>
  <si>
    <t>No aplica</t>
  </si>
  <si>
    <r>
      <t xml:space="preserve">Informe de gestión de resultados, logros y retos publicado </t>
    </r>
    <r>
      <rPr>
        <i/>
        <sz val="10"/>
        <rFont val="Calibri"/>
        <family val="2"/>
      </rPr>
      <t>(periodo vencido)</t>
    </r>
  </si>
  <si>
    <t>En el mes de abril, se realizó la publicación del informe de gestión de Sapiencia de la vigencia 2022, en la página web de la entidad y en gestión transparente. Además, se realizó difusión del documento por medio de las redes sociales y por correo electrónico de la entidad a las personas colaboradoras de la agencia y los grupos de valor. Este informe da cuenta de los logros y dificultades del 2022 y retos de la entidad para el 2023.</t>
  </si>
  <si>
    <t xml:space="preserve">Evidencia 23. Informe de gestión.
</t>
  </si>
  <si>
    <r>
      <t xml:space="preserve">Número de actualizaciones del tablero de rendición de cuentas realizadas </t>
    </r>
    <r>
      <rPr>
        <i/>
        <sz val="9"/>
        <rFont val="Calibri"/>
        <family val="2"/>
      </rPr>
      <t>(periodo vencido)</t>
    </r>
  </si>
  <si>
    <t>Número de publicaciones en los botones de "Rendición de Cuentas y Control Social" del menú Participa de la página web de la entidad</t>
  </si>
  <si>
    <t>La nota de sensibilización sobre el tema de la rendición de cuentas, fue publicada en el menú Participa en el botón de Rendición de Cuentas, con el objetivo de suministrar contenidos de información para los grupos de valor. En esta pieza se describe qué es la rendición de cuentas, los fundamentos normativos, los elementos y etapas orientados por el Manual Único de Rendición de Cuentas, además de los resultados del autodiagnóstico. Al finalizar la nota se motiva a los grupos de valor a que participen en la construcción de la estrategia de rendición de cuentas por medio de un formulario.</t>
  </si>
  <si>
    <t xml:space="preserve">Evidencia 25. Publicaciones en botón RPC
</t>
  </si>
  <si>
    <t>Administrar y ejecutar el presupuesto de ingresos y gastos de la vigencia y publicar en Gestión transparente y web institucional</t>
  </si>
  <si>
    <t>Presupuesto</t>
  </si>
  <si>
    <t xml:space="preserve">Elaboración y presentación de informe de ejecución presupuestal de los meses de diciembre de 2022 y enero de 2023, a las instancias pertinentes y dentro de los tiempos reglamentarios.
Para el mes de diciembre 2022 se presenta una ejecución presupuestal, para el agregado de funcionamiento del (89,88%) correspondiente a $2.363.745.864 y del (80,63%) correspondiente a $122.237.505.101 en el de inversión. Para una ejecución total de  $124.601.250.965 (80,79%)
Al cierre del mes de enero de 2023 se presenta una ejecución presupuestal, para el agregado de funcionamiento del (90,23%), correspondiente a $2.610.936.285 y del (11,38%) correspondiente a $11.868.268.897 en el de inversión. Para una ejecución total de  $14.479.205.182 (13,50%).
Elaboración y presentación de informe de ejecución presupuestal de los meses de febrero y marzo de 2023, a las instancias pertinentes y dentro de los tiempos reglamentarios.
Para el mes de febrero de 2023 se presenta una ejecución presupuestal, para el agregado de funcionamiento del (91,12%) correspondiente a $2.636.560.171 y del (38,52%) correspondiente a $40.188.194.843 en el de inversión. Para una ejecución total de  $42.824.755.014 (39,94%)
Al cierre del mes de marzo de 2023 se presenta una ejecución presupuestal, para el agregado de funcionamiento del (90,61%), correspondiente a $2.653.205.497 y del (53,01%) correspondiente a $58.623.527.994 en el de inversión. Para una ejecución total de  $61.276.733.491 (54,00%).
</t>
  </si>
  <si>
    <t>Evidencia 26. Informes de ejecución.</t>
  </si>
  <si>
    <t>Número de tableros de ejecución presupuestal realizados</t>
  </si>
  <si>
    <t>Como herramienta que apoya el análisis relacionado con los datos que reflejan la ejecución, desde el proceso se elaboró un tablero de Ejecución Presupuestal por componente, este tablero permite hacer un seguimento más eificnte de la ejeuciones y apoya la toma de deciciones basadas en datos, facilitando así la adminsitración de los recursos.</t>
  </si>
  <si>
    <t>Evidencia 27. Tableros de ejecución.</t>
  </si>
  <si>
    <t>Elaborar y publicar informe de canales de atención a la ciudadanía</t>
  </si>
  <si>
    <t>Evidencia 28. Informes canales de atención.</t>
  </si>
  <si>
    <t xml:space="preserve">Realizar análisis y seguimiento de las necesidades y prioridades en la prestación del servicio para llevar a cabo mejoras a los procesos y procedimientos de la entidad, partiendo de la caracterización de grupos de valor y resultados de encuestas de satisfacción </t>
  </si>
  <si>
    <t>Número de socializaciones, a nivel interno y externo, realizadas</t>
  </si>
  <si>
    <t>Con el documento base "grupos de valor" que está en la página web de la agencia, realizamos una socialización en la Subdirección Administrativa, donde se incluyeron el grupo líderes de la Subdirección administrativa, financiera y de apoyo a la Gestión, proceso de atención a la ciudadanía y proceso de cartera.  Además del envío por medios digitales a la agencia en general - grupo de whatsApp, correo masivo, realizando difusión del documento.</t>
  </si>
  <si>
    <t>Evidencia 29. Número de socializaciones.</t>
  </si>
  <si>
    <t>Diligenciar en el aplicativo de la Procuraduría la matriz del Índice de Transparencia y Acceso a la Información (ITA) y realizar seguimiento de las acciones de mejora</t>
  </si>
  <si>
    <r>
      <t>Matriz ITA diligenciada (</t>
    </r>
    <r>
      <rPr>
        <i/>
        <sz val="11"/>
        <rFont val="Calibri"/>
        <family val="2"/>
      </rPr>
      <t>en el sitio de la Procuraduría</t>
    </r>
    <r>
      <rPr>
        <sz val="11"/>
        <rFont val="Calibri"/>
        <family val="2"/>
      </rPr>
      <t>) y con seguimiento (</t>
    </r>
    <r>
      <rPr>
        <i/>
        <sz val="11"/>
        <rFont val="Calibri"/>
        <family val="2"/>
      </rPr>
      <t>a demanda</t>
    </r>
    <r>
      <rPr>
        <sz val="11"/>
        <rFont val="Calibri"/>
        <family val="2"/>
      </rPr>
      <t>)</t>
    </r>
  </si>
  <si>
    <t xml:space="preserve">Se realizaron reuniones con los procesos de Atención a la Ciudadanía, Gestión Documental, Sistemas de Información, Gestión Jurídica, Gestión de  Comunicaciones y la Oficina de Control Interno, para realizar seguimiento a los temas de PQRSDF y archivos históricos en el sitio web. </t>
  </si>
  <si>
    <t>Evidencia 30. Matriz ITA</t>
  </si>
  <si>
    <r>
      <t>Información pública divulgada en la página web del micrositio de transparencia. (</t>
    </r>
    <r>
      <rPr>
        <i/>
        <sz val="11"/>
        <rFont val="Calibri"/>
        <family val="2"/>
      </rPr>
      <t>a demanda</t>
    </r>
    <r>
      <rPr>
        <sz val="11"/>
        <rFont val="Calibri"/>
        <family val="2"/>
      </rPr>
      <t xml:space="preserve">) </t>
    </r>
  </si>
  <si>
    <t xml:space="preserve">Enero- febrero
Se publicó información relacionada con los planes de Talento humano, Plan Antiocorrupción, 2 espacios de diálogo de Sapiencia te cuenta.  
Marzo-abril
Se publicó información relacionada con la ejecución de los contratos, corte mes de marzo, Menú participa nota Rendición de cuentas.
</t>
  </si>
  <si>
    <t>Evidencia 31.Información pública divulgada.</t>
  </si>
  <si>
    <t>Fortalecer el derecho fundamental de acceso a la información pública de la ciudadanía mediante la ejecución de estrategias que permitan la implementación de  mejoras en  la accecibilidad de la pagina web (matriz ITA)</t>
  </si>
  <si>
    <t>Mejoras en la accesibilidad web implementadas (a demanda)</t>
  </si>
  <si>
    <t>Planeación Estratégica
Sistemas de Información</t>
  </si>
  <si>
    <t>No se tenían actividades programadas para este periodo.</t>
  </si>
  <si>
    <t>Actualizar la batería de indicadores</t>
  </si>
  <si>
    <t>Número de actualizaciones en la Bateria de indicadores realizadas</t>
  </si>
  <si>
    <t>Para este periodo se realizaron las siguientes actualizaciones:
1. Actualización datos Sapiencia 1: se realizó la actualización base de datos maestra de la batería con los datos de gestión de cartera a diciembre del 2022, además se actualizó de la batería de indicadores con datos de matrícula cero 2022-2 con información académica y datos de caracterización.
2. Actualización datos Sapiencia 2: se realizó la actualización con datos de Sapiencia para los tableros de los fondos de créditos condonables y becas con los estados actuales de los beneficiarios y el mapa de beneficiarios activos de Sapiencia, los inscritos, preseleccionados y legalizados del fondo PP y fondo EPM, también se actualizó los estados de los beneficiarios de becas tencologías, además se actualizó el tablero de feria siguiente nivel con los datos de los asistentes a la feria del 2022, adicionalmente se actualizó la información de formación continua del primer bimestre de 2023 con toda la caracterización.
3. Se realizó la actualización con los datos del Spadies para la actualización de los porcentajes de deserción por periodo en los niveles nacionales, regionales y locales año 2022.
4. Se realizó la actualización de los indicadores de pruebas Saber PRO y pruebas Saber T yT con los datos de los resultados por competencias a nivel ciudad y las tres IES del distrito para el año 2022.</t>
  </si>
  <si>
    <t xml:space="preserve">Evidencia 33. Batería de indicadores https://sapiencia.gov.co/bateria_indicadores/
</t>
  </si>
  <si>
    <t>Implementar la estrategia de relacionamiento y posicionamiento del ODES</t>
  </si>
  <si>
    <t>Número de acuerdos de intercambio de información entre Sapiencia y otras entidades o instituciones firmados</t>
  </si>
  <si>
    <t>Responder las solicitudes de información en materia de Educación Postsecundaria</t>
  </si>
  <si>
    <r>
      <t>Solicitudes atendidas (</t>
    </r>
    <r>
      <rPr>
        <i/>
        <sz val="11"/>
        <rFont val="Calibri"/>
        <family val="2"/>
      </rPr>
      <t>a demanda</t>
    </r>
    <r>
      <rPr>
        <sz val="11"/>
        <rFont val="Calibri"/>
        <family val="2"/>
      </rPr>
      <t>)</t>
    </r>
  </si>
  <si>
    <t>En este periodo se da respuesta al 100% de los requerimientos solicitados durante el cuatrimestre por los diferentes actores del ecosistema educativo. Durante este periodo se atendieron 48 requerimientos, de los cuales hay requerimientos internos para diferentes áreas de Sapiencia, entre ellas: Dirección General, Comunicaciones, Planeación y territorial de la dirección técnica de fondos. En cuanto al público externo los requerimientos de información son de entidades como el DAP, instituciones del conglomerado de Medellín, IES, concejales de Medellín y población en general.</t>
  </si>
  <si>
    <t>Evidencia 35. Matriz Requerimientos.</t>
  </si>
  <si>
    <r>
      <rPr>
        <sz val="11"/>
        <rFont val="Calibri"/>
        <family val="2"/>
      </rPr>
      <t>Fomentar e</t>
    </r>
    <r>
      <rPr>
        <sz val="11"/>
        <color theme="1"/>
        <rFont val="Calibri"/>
        <family val="2"/>
        <scheme val="minor"/>
      </rPr>
      <t>n el Talento Humano el Código de Integridad y Buen Gobierno</t>
    </r>
  </si>
  <si>
    <t>Número de informes de actividades de fomento del Código</t>
  </si>
  <si>
    <t>Durante el mes de enero y febrero en la jornada de socialización 2023, se generó la estrategia de otorgar un valor institucional del código de integridad y buen gobierno a las dependencias, teniendo como referente en lo que más se destaca en cada una de ellas.   Asistieron al evento un total de 189 personas. Para el bimestre marzo y abril y con el apoyo de la profesional de planeación estratégica se realizó la encuesta de autodiagnóstico, se realizó el análisis de los resultados de la encuesta de código de integridad con un total de 158 respuestas.</t>
  </si>
  <si>
    <t>Evidencia 36. Informe código integridad y buen gobierno.</t>
  </si>
  <si>
    <t>Realizar sensibilizaciones a los colaboradores sobre el tema de conflicto de intereses</t>
  </si>
  <si>
    <t>Se elaboraron rompecabezas con imágenes alusivas a una palabra relacionada con el código de integridad y buen gobierno, donde se incluye el significado de conflicto de intereses, la cual se socializó con algunos colaboradores  de diferentes áreas.</t>
  </si>
  <si>
    <t>Evidencia 37. Sensibilizaciones a colaboradores.</t>
  </si>
  <si>
    <t>Realizar, por parte de los colaboradores de la Agencia, el Curso de Integridad, Transparencia y Lucha contra la Corrupción</t>
  </si>
  <si>
    <t>Durante el bimestre se envió email a los contratistas y funcionarios que no han realizado el curso de  código de  integridad, transparecia y lucha contra la corrupción. Se cuenta con el certificado de la realización de cinco (5) personas para este bimestre.</t>
  </si>
  <si>
    <t>Evidencia 38. Número colaboradores con curso.</t>
  </si>
  <si>
    <r>
      <t xml:space="preserve">Cuentas de cobro recibidas y facturadas </t>
    </r>
    <r>
      <rPr>
        <i/>
        <sz val="10"/>
        <color rgb="FF000000"/>
        <rFont val="Calibri"/>
        <family val="2"/>
      </rPr>
      <t>(a demanda)</t>
    </r>
  </si>
  <si>
    <r>
      <t>Número de cierres de cartera realizados  (</t>
    </r>
    <r>
      <rPr>
        <i/>
        <sz val="11"/>
        <color rgb="FF000000"/>
        <rFont val="Calibri"/>
        <family val="2"/>
      </rPr>
      <t>mes vencido - 10 días</t>
    </r>
    <r>
      <rPr>
        <sz val="11"/>
        <color theme="1"/>
        <rFont val="Calibri"/>
        <family val="2"/>
        <scheme val="minor"/>
      </rPr>
      <t>)</t>
    </r>
  </si>
  <si>
    <r>
      <t xml:space="preserve">Publicaciones realizadas </t>
    </r>
    <r>
      <rPr>
        <i/>
        <sz val="11"/>
        <color rgb="FF000000"/>
        <rFont val="Calibri"/>
        <family val="2"/>
      </rPr>
      <t>(a demanda)</t>
    </r>
  </si>
  <si>
    <r>
      <t xml:space="preserve">Durante el primer cuatrimestre del año, se realizaron 13 actualizaciones del Tablero Sapiencia Te Rinde Cuentas así: 
</t>
    </r>
    <r>
      <rPr>
        <b/>
        <sz val="10"/>
        <color rgb="FF000000"/>
        <rFont val="Calibri"/>
        <family val="2"/>
      </rPr>
      <t>Primer bimestre:</t>
    </r>
    <r>
      <rPr>
        <sz val="10"/>
        <color rgb="FF000000"/>
        <rFont val="Calibri"/>
        <family val="2"/>
      </rPr>
      <t xml:space="preserve">
*Hechos destacados del bimestre 6 de 2022.
*Metas (26 tableros) con corte a bimestre 6 de 2022.
*Información de ejecución financiera de funcionamiento y proyectos de inversión corte a enero de 2023.
*Plan estratégico con corte 2022
*Plan indicativo con corte 31 de diciembre de 2022
*PAAC con corte a 31 de diciembre de 2022.
Se resalta la creación del tablero Anticorrupción y de atención a la ciudadanía donde se consolida la información de los años 2020, 2021 y 2022.
</t>
    </r>
    <r>
      <rPr>
        <b/>
        <sz val="10"/>
        <color rgb="FF000000"/>
        <rFont val="Calibri"/>
        <family val="2"/>
      </rPr>
      <t>Segundo bimestre:</t>
    </r>
    <r>
      <rPr>
        <sz val="10"/>
        <color rgb="FF000000"/>
        <rFont val="Calibri"/>
        <family val="2"/>
      </rPr>
      <t xml:space="preserve">
1.Módulo Metas plan de acción: Corte 28 de febrero de 2023
2.Información financiera de febrero 28 de 2023
3.Información financiera de marzo 31 de 2023
4. Georreferenciación: corte 28 de febrero de 2023
5. Poblaciones especiales: corte 28 de febrero de 2023
6.Hechos destacados: corte 28 de febrero de 2023
7.Plan indicativo: corte 28 de febrero de 2023</t>
    </r>
  </si>
  <si>
    <r>
      <rPr>
        <sz val="11"/>
        <color theme="1"/>
        <rFont val="Calibri"/>
        <family val="2"/>
        <scheme val="minor"/>
      </rPr>
      <t>Evidencia 24. Tablero actualizaciones RPC</t>
    </r>
    <r>
      <rPr>
        <u/>
        <sz val="11"/>
        <color rgb="FF0000FF"/>
        <rFont val="Calibri"/>
        <family val="2"/>
      </rPr>
      <t xml:space="preserve">
https://app.powerbi.com/view?r=eyJrIjoiYWQwZGJiZGQtZjI3Zi00ZmQwLWJiNDktODU0MmFlYzFmNDY3IiwidCI6IjhmNDExZGQxLTRmNGUtNDNjOC04NGUyLTE3OTczNzk5MzA2MCIsImMiOjR9
</t>
    </r>
  </si>
  <si>
    <r>
      <t>Número de informes de ejecución presupuestal realizados (</t>
    </r>
    <r>
      <rPr>
        <i/>
        <sz val="11"/>
        <color rgb="FF000000"/>
        <rFont val="Calibri"/>
        <family val="2"/>
      </rPr>
      <t>mes vencido</t>
    </r>
    <r>
      <rPr>
        <sz val="11"/>
        <color theme="1"/>
        <rFont val="Calibri"/>
        <family val="2"/>
        <scheme val="minor"/>
      </rPr>
      <t>)</t>
    </r>
  </si>
  <si>
    <r>
      <t>Número de informes realizados y publicados (</t>
    </r>
    <r>
      <rPr>
        <i/>
        <sz val="11"/>
        <color rgb="FF000000"/>
        <rFont val="Calibri"/>
        <family val="2"/>
      </rPr>
      <t>bimestre vencido</t>
    </r>
    <r>
      <rPr>
        <sz val="11"/>
        <color theme="1"/>
        <rFont val="Calibri"/>
        <family val="2"/>
        <scheme val="minor"/>
      </rPr>
      <t>)</t>
    </r>
  </si>
  <si>
    <t>OBSERVACIONES CONTROL INTERNO</t>
  </si>
  <si>
    <t>ACTIVIDADES REALIZADAS
(30 DE ABRIL)</t>
  </si>
  <si>
    <t>OBSERVACIONES CONTROL INTERNO
(30 DE ABRIL)</t>
  </si>
  <si>
    <t>Se realiza la verificación de la públicación de las matrices de riesgos de procesos y corrupción en la página web https://sapiencia.gov.co/gestion-integral/ bajo la nueva metodología dterminada por la Función Pública.</t>
  </si>
  <si>
    <t>El seguimiento realizado por Planeación Estratéfica fue realizado oportunamente y remitido a la Oficina de Control como insumo para realizar el informe correspondiente. Además fue publicado oportunamente en el aplicativo de Gestión Transparente.</t>
  </si>
  <si>
    <t>Se realiza la verificación de las conciliaciones bancarias realizadas a las 9 cuentas de la Agencia, realizadas en los meses de enero, febrero y marzo, toda vez que las de abril aún están en proceso de realización para la fecha del presente informe.</t>
  </si>
  <si>
    <t>Se hace revisión de los informes de bancos realizados, donde se realiza el oportuno monitoreo a las cuentas y sus rentabilidad en las cuentas.</t>
  </si>
  <si>
    <t>Se verifica el plan de trabajo de los flujos de información en los diferentes proyectos de la entidad y la definición de etapas y roles de éstos.</t>
  </si>
  <si>
    <t xml:space="preserve">Se hace revisión de los diferentes lienamientos y requerimientos emitidos por la DTF a TI, especialmente en este periodo fueron mas, ya que se está llevando a cabo el ajuste a los diferentes modulos sobre la nueva reglamentación del decreto 032-2023. Se evaluan las evidencias, donde hay un registro oportuno y una trazabilidad de estas solicitudes. </t>
  </si>
  <si>
    <t>Se realiza la revisión del seguimiento al cargue de las bases de datos, de las cuales 1 ya fue cargada, mientras que las otras 4 ya fueron entregadas y están pendientes del cargue. Toda vez que por labores propias del área de TI que han sido prioritarias para las nuevas convocatorias, esta tarea se encuentra pendiente por realizarse.</t>
  </si>
  <si>
    <t>Se lleva a cabo la revisión de los registros de las oslicitudes de bases de datos, como trazabilidad y control de la información sensible que maneja la Agencia.</t>
  </si>
  <si>
    <t>Se verifican las 4 remisiones de los cierres de cartera a contabilidad, correspondientes a Diciembre del 2022 y los primeros 3 meses del 2023,</t>
  </si>
  <si>
    <t>Se hace verificación de la evidencia suministrada de los inventarios realizados a finales del 2022 e inicios del 2023, donde se muestra el registro de los acivos físicos de la Agencia.</t>
  </si>
  <si>
    <t>Se realiza la verificación del informe donde se muestra que durante el cuatrimestre no se han tenido siniestralidad de las polizas con las que cuenta la Agencia.</t>
  </si>
  <si>
    <t>Se hace revisión de la matriz de los contratos donde se evidencian las publicación de cada uno en las plataformas pertinentes.</t>
  </si>
  <si>
    <t>Esta acción no está programada para este bimestre</t>
  </si>
  <si>
    <t>Se hace revisión del inventario de trrámites, actualmente se cuentan con 15 tramites, lo cuales no tuvieron modificaciones durante el cuatrimestre.</t>
  </si>
  <si>
    <t>Se revisan las evidencias de las capacitaciones dictadas por la Agencia dentro del ejercicio de prevención del daño antijuridico.</t>
  </si>
  <si>
    <t>Se expidieron 4 circulares circulares entre internas y externas, con lo cual se supera la meta y se cumple el objetivo del ejercicio en la prevención del daño antijuridico.</t>
  </si>
  <si>
    <t>Para este cuatrimestre esta actividad no estaba programada.</t>
  </si>
  <si>
    <t>Se verifica la realización de las dos capacitaciones mencionadas sobre el mejoramiento del servicio a la ciudadanía, por medio de la evidencia suministrada.</t>
  </si>
  <si>
    <t>Para este periodo se hizo especial seguimiento al Canal telefónico, el cual fue fortalecido en su operatividad para mejorar la efectividad de éste. Sin embargo, también se evalua el informe de gestión de Atención a la Ciudadanía, donde se hace seguimiento a los diferentes canales.</t>
  </si>
  <si>
    <t xml:space="preserve">Componente 3. Mecanismos para mejorar la Atención a la Ciudadanía
</t>
  </si>
  <si>
    <t xml:space="preserve">Componente 4. Rendición de Cuentas
</t>
  </si>
  <si>
    <t xml:space="preserve">Componente 5. Mecanismos para la Transparencia y Acceso a la Información
</t>
  </si>
  <si>
    <t xml:space="preserve">Componente 6. Iniciativas adicionales de la entidad
</t>
  </si>
  <si>
    <t>Se verifican las evidencias de las dos socializaciones reportadas durante el cuatrimestre, las cuales ayudan a mejorar las labores de la DTF.</t>
  </si>
  <si>
    <t>Cabe recordar a las areas encargadas de realizar el reporte de los avances de las actividades, que los porcentajes de los mismos no deben ser reportados con un porcentaje superior al 100% ya que se esta comparando una cantidad con un límite, por lo tanto los porcentajes nunca podrán ser mayores al 100 %. En caso de que se supere la meta planteada inicialmente, el porcentaje debe ser expresado maximo en 100%; lo anterior, toda vez que por directrices de los entes de control, las metas de los indicadores deben ser normalizadas, ya que de no atender esta directiz, se podrian obtener mediciones sesgadas de los componentes.</t>
  </si>
  <si>
    <t>Se evidencia un promedio de cumplimiento del Plan Anticorrupción y de Atención al Ciudadano para el presente cuatrimestre del 100%; Se ejecutaron actividades que superaron el avance en las metas para el próximo cuatrimestre, lo cual evidencia el compromiso de las diferentes dependencias de la Agencia con el cumplimiento del plan.</t>
  </si>
  <si>
    <t>No se presentaron retrazos en ninguna actividad programada para este cuatrimestre, no quedan pendientes para los siguientes.</t>
  </si>
  <si>
    <t>La presente actividad no aplica para el cuatrimestre reportado (30 abril)</t>
  </si>
  <si>
    <t>Verificada la informacion enviada desde Planeacion Estratregica como soporte, se logró evidenciar la difusion que se realizó del informe de gestion por correo electronico institucional, el reporte en Gestion Transparente realizado en el aplicativo de la Contraloria Distrital de Medellín del mismo y el informe de gestion 2022 como tal. De igual manera, se verifico en el correo institucional y en el sitio web de Sapiencia (Transparencia) la informacion suministrada desde Planeacion, observando la difusion que se realizo del mismo y la publicacion del menionado informe de gestion de conformidad.(https://drive.google.com/file/d/1x-36Ja8k40qoRcItSsq4Xmvxd0rAs95z/view).</t>
  </si>
  <si>
    <t>Se verificaron las evidencias enviadas desde Planeacion que soportaban cada uno de los datos descritos en las actividades realizadas durante el ultimo cuatrimestre, así como tambien la revision en el micrositio "Sapiencia Te Rinde Cuentas", observando que tanto los avances como las cifras allí descritas, se encuetran de conformidad.</t>
  </si>
  <si>
    <t>Verificado el menú Participa- rendicion de cuentas - se logró evidenciar la nota de rendicion de cuentas publicada en el siguiente link:
https://sapiencia.gov.co/wp-content/uploads/2023/05/nota-de-rendicion-de-cuentas.pdf
Allí, explicaron a los grupos de valor, los fundamentos juridcos de la rendicion, los elemntos que la conformaban, quien rinde cuentas, cual es el equipo lider de la RC y como se encuentra sapiencia frente a la implementacion de los lineamientos para la renbdicon de de cuentas, entre otros.</t>
  </si>
  <si>
    <t>Se procedio a verificar los informes de ejecucion presupuestal de los meses diciembre 2022 y enero, febrero y marzo de 2023, los cuales fueron efectivamente realizados y publicados tanto en el sitio web de la Agencia como en la plaforma de Gestion Transparente de la CDM.
Se recomienda, en la medida de los poisble, que la escala de colores en los cuales se realiza el reporte, se hagan en colores netros que permitan ver con claridad los valores totales reportados mes a mes. Lo anterior, toda vez que verificada la informacion reportada a la CDM y enviada desde Planeacion Estretegica, se puede evidenciar que los valores son ilegibles.</t>
  </si>
  <si>
    <t>Se evidencia el manejo de información presupuestal en un tablero que permite monitorear esta información, pero para este caso en particular, la información fue corroborada en un informe llamdado "Tablero de Ejecución", por fuera del aplicativo, con corte a marzo de 2023 y que no ha sido posible colgarlo en el tablero.</t>
  </si>
  <si>
    <t>Se realizaron los respectivos seguimientos a la Matriz ITA tanto a las PQRSDF como a los archivos historicos del sitio web de la Agencia dutante los primeros 2 bimestres del año, de los cuales esta Oficina participo de manera activa.</t>
  </si>
  <si>
    <t>Se procedio a verificar las actividades realziadas desde palneacion estretegica para este indicador de producto y logro evidenbciar que en los meses de Enero- febrero se publicó información relacionada con los planes de Gestion del Talento humano, Plan Antiocorrupción, 2 espacios de diálogo de Sapiencia te cuenta.  En los meses de marzo-abril se procedio a publicar la información relacionada con la ejecución de los contratos, con corte al de marzo, el menú participa y la nota de Rendición de cuentas.</t>
  </si>
  <si>
    <t>Se procedio a verificar la Bateria de Indicadores en el link https://app.powerbi.com/view?r=eyJrIjoiMjY3YTYzMWQtMzQ4OC00ZWNlLWIzOWMtNGRmZDk3YjNlOWExIiwidCI6IjhmNDExZGQxLTRmNGUtNDNjOC04NGUyLTE3OTczNzk5MzA2MCIsImMiOjR9 y efectivmente se logró evidenciarlas actulizaciones realizadas con los datos de gestion cartera,  los datos de los fondos de créditos condonables y becas con los estados actuales de los beneficiarios y el mapa de beneficiarios activos de Sapiencia, los inscritos, preseleccionados y legalizados del fondo PP y fondo EPM, los datos de los porcentajes de deserción por periodo en los niveles nacionales, regionales y locales y los datos de las pruebas Saber PRO y pruebas Saber T y T con los resultados por competencias a nivel ciudad y las tres IES del distrito.</t>
  </si>
  <si>
    <t xml:space="preserve">Se procedio a verificar la matriz de requerimientos OdeS, evidenciandose que se realizaron 15 solicitudes, 8 internas y 7 externas, y que efectivamente a las mismas se dieron respuesta dentro de los terminos de ley. </t>
  </si>
  <si>
    <t>Se procedio a verificar cada una de las evidencias que soportan las actividades realizadas desde Gestion del Talento Humano, observandose el cumplimiento de de las metas plantaeadas. Se llevo a cabo durante e primer bimestre la Socializacion Sapiencia 2023 a la cual asistio esta Oficina y para lo cual fue aportada tanto la presentacion que se realizoen el evento junto con el respectivo listado de asistencia tanto de los colaboradores como de los servidores de Sapiencia.
Ahora, dutrante el segundo bimestre, fue realizado un autodiagnostico para la cual fue reelizada una encuesta con el fin de determinar que tanto conocimiento tenian tanto los servidores como los colaboradores de la Agencia sobre los conflictos de intereses y el codigo de integridad y buen comienzo y asi determinar cuales serian las estrategias a seguir con el fin de continuar apropienadose del tema en Sapiencia.</t>
  </si>
  <si>
    <t>Se procedio a verificar el correo enviado a aproximadamente colaborades para la realizacion del curso de integridad y buen gobierno, de los cuales 5 de ellos lo realizaron. Aportaron las respectivas certificaciones de curso realizado.</t>
  </si>
  <si>
    <t>EVIDENCIAS
(30 DE ABRIL)</t>
  </si>
  <si>
    <t>No se adjuntan evidencias que soporten los pagos realizados, solo los cobros hechos a la secretaría de hacienda, sin embargo, al solicitar las ordenes de pago y las cuentas de cobro recibidas, se cuenta con el debido soporte en el proceso</t>
  </si>
  <si>
    <t>*Verificado el informe de actividades ejecutadas, se logró evidenciar que en el mes de abril de 2023, se llevo a cabo la sensibilazion sobre confictos de intereses y codigo de integridad y buen gobierno con aproximadamente 20 colaboradores de la entidad.
Ahora bien, en la medida de lo posible se debe procurar presentar evidencias de calidad, toda vez que algunas imágenes presentandas en el informe de actividades ejecutadas, estan sobrepuestas y no queda como un informe de calidad</t>
  </si>
  <si>
    <t>Cabe resaltar el compromiso por parte de las diferentes dependencias en el reporte adecuado de las evidencias, es notable la mejoría en la calidad de éstas. Sin embargo, aun se evidencian posibles oportunidades de mejora, se encuentran algunos informes que carecen de calidad mínima (actas que tienen imagenes y no están bien ubicadas allí) y evidencias que no son legibles por ser escaneadas y quedar oscuras (como algunos informes financieros que muestran tablas, que al momento de ser escaneadas no están quedando valores legibles).</t>
  </si>
  <si>
    <t>Se procedio a verificar el Informe de Caracterización de Grupos de valor de Sapiencia del 2022, socializacion que se realizo a las personas vinculadas y contratista de la Subdirección Administrativa, Financiera 
y de Apoyo a la Gestión, Atención a la Ciudadanía y Cartera, por medio del informe de actividades ejecutadas, observando que las mismas fueron realizadas en 2 jornadas distintas.
Aunado a lo anterior, fue presentando el informe de caraterizacion grupos de valor 2022 (publicado en el sitio web de Sapiencia en el siguiente link https://drive.google.com/file/d/1Uvoz_lxxV9aTWuFBKtWpFzdhj_xV6vOc/view) y el mismo fue compartido mediante el correo electronico y el grupo de WhatsApp Sapiencia 2023.</t>
  </si>
  <si>
    <r>
      <t xml:space="preserve">Se tiene publicado el informe de Canales de atención a la ciudadanía, el cual presenta como resultados lo siguientes:  
Canal telefónico:  3.926 llamadas atendidas ,  las cuales disminuyeron un 6.4%  con respeto al bimestre anterior, en este canal se ajustaron las extensiones y se deja como única opción el ingreso por atención a la ciudadanía buscando con esto mejorar la oportunidad de la atención.                                             </t>
    </r>
    <r>
      <rPr>
        <sz val="9"/>
        <color rgb="FFFF0000"/>
        <rFont val="Calibri"/>
        <family val="2"/>
      </rPr>
      <t xml:space="preserve">
</t>
    </r>
    <r>
      <rPr>
        <sz val="9"/>
        <rFont val="Calibri"/>
        <family val="2"/>
      </rPr>
      <t>C</t>
    </r>
    <r>
      <rPr>
        <sz val="9"/>
        <color rgb="FF000000"/>
        <rFont val="Calibri"/>
        <family val="2"/>
      </rPr>
      <t xml:space="preserve">orreo institucional:  6.173 gestionados disminuyendo un 8.79% con respecto a el bimestre anterior, el cual es consecuente con los ciclos de convocatoria, donde mayor volumen de atenciones tenemos.
Prespecialidad:  se atendieron 694 usuarios de los cuales 678 sede principal y 16 en C4ta.
Chat pagina web:  2.581 atenciones. En la plataforma virtual Mercurio hemos registrado 800 comunicaciones durante el bimestre.                                                      Enero y febrero se encuentran publicados, por ser mes vencido marzo y abril esta en tramite de publicación </t>
    </r>
  </si>
  <si>
    <r>
      <rPr>
        <sz val="9"/>
        <rFont val="Calibri"/>
        <family val="2"/>
        <scheme val="minor"/>
      </rPr>
      <t>Se procedio a verificar las informes realizados y sus respectivas publicaciones en el sitio web de Sapiencia (Transparencia - infomes de gestion) y los mismos se encuentran de conformidad con las evidencias compartidas por Atencion a la Ciudadanía. a continuacin se relacionan los links donde se verificaron los informes publicados.</t>
    </r>
    <r>
      <rPr>
        <u/>
        <sz val="9"/>
        <color theme="10"/>
        <rFont val="Calibri"/>
        <family val="2"/>
        <scheme val="minor"/>
      </rPr>
      <t xml:space="preserve">
https://sapiencia.gov.co/wp-content/uploads/2023/05/informe-enero_febrero_2023.pdf
https://sapiencia.gov.co/wp-content/uploads/2023/02/informe-noviembre_diciembre_2022-1.pdf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</si>
</sst>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theme="1"/>
      <name val="Arial"/>
      <family val="2"/>
    </font>
    <font>
      <i/>
      <sz val="10"/>
      <name val="Calibri"/>
      <family val="2"/>
    </font>
    <font>
      <b/>
      <sz val="11"/>
      <color theme="1"/>
      <name val="Arial Narrow"/>
      <family val="2"/>
    </font>
    <font>
      <b/>
      <sz val="14"/>
      <color theme="1"/>
      <name val="Arial Narrow"/>
      <family val="2"/>
    </font>
    <font>
      <b/>
      <sz val="14"/>
      <color theme="1"/>
      <name val="Calibri"/>
      <family val="2"/>
      <scheme val="minor"/>
    </font>
    <font>
      <sz val="10"/>
      <name val="Calibri"/>
      <family val="2"/>
    </font>
    <font>
      <i/>
      <sz val="9"/>
      <name val="Calibri"/>
      <family val="2"/>
    </font>
    <font>
      <u/>
      <sz val="11"/>
      <color theme="10"/>
      <name val="Calibri"/>
      <family val="2"/>
      <scheme val="minor"/>
    </font>
    <font>
      <i/>
      <sz val="11"/>
      <name val="Calibri"/>
      <family val="2"/>
    </font>
    <font>
      <sz val="11"/>
      <name val="Calibri"/>
      <family val="2"/>
    </font>
    <font>
      <sz val="11"/>
      <color theme="1"/>
      <name val="Calibri"/>
      <family val="2"/>
    </font>
    <font>
      <sz val="10"/>
      <color rgb="FF000000"/>
      <name val="Calibri"/>
      <family val="2"/>
    </font>
    <font>
      <sz val="11"/>
      <color rgb="FF000000"/>
      <name val="Calibri"/>
      <family val="2"/>
    </font>
    <font>
      <u/>
      <sz val="11"/>
      <color rgb="FF0000FF"/>
      <name val="Calibri"/>
      <family val="2"/>
    </font>
    <font>
      <sz val="10"/>
      <color rgb="FF000000"/>
      <name val="Arial"/>
      <family val="2"/>
    </font>
    <font>
      <i/>
      <sz val="10"/>
      <color rgb="FF000000"/>
      <name val="Calibri"/>
      <family val="2"/>
    </font>
    <font>
      <i/>
      <sz val="11"/>
      <color rgb="FF000000"/>
      <name val="Calibri"/>
      <family val="2"/>
    </font>
    <font>
      <b/>
      <sz val="10"/>
      <color rgb="FF000000"/>
      <name val="Calibri"/>
      <family val="2"/>
    </font>
    <font>
      <sz val="8"/>
      <color rgb="FF000000"/>
      <name val="Tahoma"/>
      <family val="2"/>
    </font>
    <font>
      <b/>
      <i/>
      <sz val="8"/>
      <color rgb="FF000000"/>
      <name val="Tahoma"/>
      <family val="2"/>
    </font>
    <font>
      <i/>
      <sz val="8"/>
      <color rgb="FF000000"/>
      <name val="Tahoma"/>
      <family val="2"/>
    </font>
    <font>
      <sz val="9"/>
      <color rgb="FF000000"/>
      <name val="Tahoma"/>
      <family val="2"/>
    </font>
    <font>
      <sz val="9"/>
      <color theme="1"/>
      <name val="Calibri"/>
      <family val="2"/>
      <scheme val="minor"/>
    </font>
    <font>
      <sz val="9"/>
      <color rgb="FF000000"/>
      <name val="Calibri"/>
      <family val="2"/>
    </font>
    <font>
      <sz val="9"/>
      <name val="Calibri"/>
      <family val="2"/>
    </font>
    <font>
      <sz val="9"/>
      <color rgb="FFFF0000"/>
      <name val="Calibri"/>
      <family val="2"/>
    </font>
    <font>
      <u/>
      <sz val="9"/>
      <color theme="10"/>
      <name val="Calibri"/>
      <family val="2"/>
      <scheme val="minor"/>
    </font>
    <font>
      <sz val="9"/>
      <name val="Calibri"/>
      <family val="2"/>
      <scheme val="minor"/>
    </font>
    <font>
      <sz val="9"/>
      <color theme="1"/>
      <name val="Calibri"/>
      <family val="2"/>
    </font>
  </fonts>
  <fills count="12">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8" tint="0.59999389629810485"/>
        <bgColor indexed="64"/>
      </patternFill>
    </fill>
    <fill>
      <patternFill patternType="mediumGray">
        <bgColor theme="0"/>
      </patternFill>
    </fill>
    <fill>
      <patternFill patternType="solid">
        <fgColor theme="9" tint="0.79998168889431442"/>
        <bgColor indexed="64"/>
      </patternFill>
    </fill>
    <fill>
      <patternFill patternType="solid">
        <fgColor rgb="FFF2F2F2"/>
        <bgColor rgb="FF000000"/>
      </patternFill>
    </fill>
    <fill>
      <patternFill patternType="solid">
        <fgColor rgb="FFFFFF00"/>
        <bgColor rgb="FF000000"/>
      </patternFill>
    </fill>
    <fill>
      <patternFill patternType="solid">
        <fgColor rgb="FFFFFFFF"/>
        <bgColor rgb="FF000000"/>
      </patternFill>
    </fill>
    <fill>
      <patternFill patternType="solid">
        <fgColor rgb="FFFFFF00"/>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9" fontId="1" fillId="0" borderId="0" applyFont="0" applyFill="0" applyBorder="0" applyAlignment="0" applyProtection="0"/>
    <xf numFmtId="0" fontId="11" fillId="0" borderId="0" applyNumberFormat="0" applyFill="0" applyBorder="0" applyAlignment="0" applyProtection="0"/>
  </cellStyleXfs>
  <cellXfs count="186">
    <xf numFmtId="0" fontId="0" fillId="0" borderId="0" xfId="0"/>
    <xf numFmtId="0" fontId="0" fillId="2" borderId="0" xfId="0" applyFill="1"/>
    <xf numFmtId="9" fontId="0" fillId="2" borderId="9" xfId="0" applyNumberFormat="1" applyFill="1" applyBorder="1"/>
    <xf numFmtId="0" fontId="0" fillId="2" borderId="0" xfId="0" applyFill="1" applyBorder="1"/>
    <xf numFmtId="0" fontId="4" fillId="2" borderId="0" xfId="0" applyFont="1" applyFill="1" applyBorder="1" applyAlignment="1">
      <alignment horizontal="justify" vertical="center"/>
    </xf>
    <xf numFmtId="0" fontId="0" fillId="2" borderId="0" xfId="0" applyFill="1" applyAlignment="1">
      <alignment horizontal="justify" vertical="center"/>
    </xf>
    <xf numFmtId="0" fontId="8" fillId="2" borderId="0" xfId="0" applyFont="1" applyFill="1"/>
    <xf numFmtId="0" fontId="0" fillId="6" borderId="9" xfId="0" applyNumberFormat="1" applyFill="1" applyBorder="1"/>
    <xf numFmtId="9" fontId="0" fillId="5" borderId="9" xfId="1" applyFont="1" applyFill="1" applyBorder="1"/>
    <xf numFmtId="0" fontId="0" fillId="7" borderId="1" xfId="0" applyFill="1" applyBorder="1"/>
    <xf numFmtId="0" fontId="0" fillId="7" borderId="2" xfId="0" applyFill="1" applyBorder="1"/>
    <xf numFmtId="0" fontId="0" fillId="7" borderId="3" xfId="0" applyFill="1" applyBorder="1"/>
    <xf numFmtId="0" fontId="0" fillId="7" borderId="4" xfId="0" applyFill="1" applyBorder="1"/>
    <xf numFmtId="0" fontId="0" fillId="7" borderId="0" xfId="0" applyFill="1" applyBorder="1"/>
    <xf numFmtId="0" fontId="0" fillId="7" borderId="5" xfId="0" applyFill="1" applyBorder="1"/>
    <xf numFmtId="0" fontId="0" fillId="7" borderId="6" xfId="0" applyFill="1" applyBorder="1"/>
    <xf numFmtId="0" fontId="0" fillId="7" borderId="7" xfId="0" applyFill="1" applyBorder="1"/>
    <xf numFmtId="0" fontId="0" fillId="7" borderId="8" xfId="0" applyFill="1" applyBorder="1"/>
    <xf numFmtId="0" fontId="0" fillId="7" borderId="17" xfId="0" applyFill="1" applyBorder="1" applyAlignment="1"/>
    <xf numFmtId="0" fontId="0" fillId="7" borderId="0" xfId="0" applyFill="1" applyBorder="1" applyAlignment="1"/>
    <xf numFmtId="0" fontId="0" fillId="7" borderId="19" xfId="0" applyFill="1" applyBorder="1"/>
    <xf numFmtId="0" fontId="0" fillId="7" borderId="15" xfId="0" applyFill="1" applyBorder="1" applyAlignment="1"/>
    <xf numFmtId="0" fontId="0" fillId="7" borderId="16" xfId="0" applyFill="1" applyBorder="1"/>
    <xf numFmtId="0" fontId="0" fillId="7" borderId="17" xfId="0" applyFill="1" applyBorder="1"/>
    <xf numFmtId="0" fontId="7" fillId="7" borderId="17" xfId="0" applyFont="1" applyFill="1" applyBorder="1" applyAlignment="1">
      <alignment horizontal="left"/>
    </xf>
    <xf numFmtId="0" fontId="0" fillId="7" borderId="18" xfId="0" applyFill="1" applyBorder="1"/>
    <xf numFmtId="0" fontId="7" fillId="7" borderId="0" xfId="0" applyFont="1" applyFill="1" applyBorder="1" applyAlignment="1">
      <alignment horizontal="left"/>
    </xf>
    <xf numFmtId="0" fontId="0" fillId="7" borderId="20" xfId="0" applyFill="1" applyBorder="1"/>
    <xf numFmtId="0" fontId="0" fillId="7" borderId="21" xfId="0" applyFill="1" applyBorder="1"/>
    <xf numFmtId="0" fontId="0" fillId="7" borderId="15" xfId="0" applyFill="1" applyBorder="1"/>
    <xf numFmtId="0" fontId="7" fillId="7" borderId="15" xfId="0" applyFont="1" applyFill="1" applyBorder="1" applyAlignment="1">
      <alignment horizontal="left" vertical="center"/>
    </xf>
    <xf numFmtId="0" fontId="0" fillId="7" borderId="22" xfId="0" applyFill="1" applyBorder="1"/>
    <xf numFmtId="0" fontId="0" fillId="0" borderId="9" xfId="0" applyBorder="1" applyAlignment="1">
      <alignment horizontal="center" vertical="center"/>
    </xf>
    <xf numFmtId="0" fontId="0" fillId="7" borderId="2" xfId="0" applyFill="1" applyBorder="1"/>
    <xf numFmtId="0" fontId="0" fillId="7" borderId="3" xfId="0" applyFill="1" applyBorder="1"/>
    <xf numFmtId="0" fontId="0" fillId="7" borderId="0" xfId="0" applyFill="1" applyBorder="1"/>
    <xf numFmtId="0" fontId="0" fillId="7" borderId="5" xfId="0" applyFill="1" applyBorder="1"/>
    <xf numFmtId="0" fontId="0" fillId="7" borderId="7" xfId="0" applyFill="1" applyBorder="1"/>
    <xf numFmtId="0" fontId="0" fillId="7" borderId="8" xfId="0" applyFill="1" applyBorder="1"/>
    <xf numFmtId="0" fontId="0" fillId="7" borderId="0" xfId="0" applyFill="1" applyBorder="1" applyAlignment="1"/>
    <xf numFmtId="0" fontId="6" fillId="7" borderId="0" xfId="0" applyFont="1" applyFill="1" applyBorder="1" applyAlignment="1"/>
    <xf numFmtId="0" fontId="0" fillId="7" borderId="20" xfId="0" applyFill="1" applyBorder="1" applyAlignment="1"/>
    <xf numFmtId="0" fontId="13" fillId="0" borderId="24"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26" xfId="0" applyFont="1" applyFill="1" applyBorder="1" applyAlignment="1">
      <alignment horizontal="center" vertical="center"/>
    </xf>
    <xf numFmtId="9" fontId="15" fillId="0" borderId="25" xfId="1" applyFont="1" applyFill="1" applyBorder="1" applyAlignment="1">
      <alignment horizontal="center" vertical="center"/>
    </xf>
    <xf numFmtId="0" fontId="15" fillId="0" borderId="25" xfId="0" applyFont="1" applyFill="1" applyBorder="1" applyAlignment="1">
      <alignment horizontal="center" vertical="center"/>
    </xf>
    <xf numFmtId="0" fontId="15" fillId="0" borderId="9" xfId="0" applyFont="1" applyFill="1" applyBorder="1" applyAlignment="1">
      <alignment horizontal="justify" vertical="center" wrapText="1"/>
    </xf>
    <xf numFmtId="0" fontId="16" fillId="0" borderId="9" xfId="0" applyFont="1" applyFill="1" applyBorder="1" applyAlignment="1">
      <alignment horizontal="center" vertical="center" wrapText="1"/>
    </xf>
    <xf numFmtId="0" fontId="14" fillId="0" borderId="9" xfId="0" applyFont="1" applyFill="1" applyBorder="1" applyAlignment="1" applyProtection="1">
      <alignment horizontal="center" vertical="center" wrapText="1"/>
      <protection locked="0"/>
    </xf>
    <xf numFmtId="9" fontId="13" fillId="0" borderId="9" xfId="1" applyFont="1" applyFill="1" applyBorder="1" applyAlignment="1">
      <alignment horizontal="center" vertical="center" wrapText="1"/>
    </xf>
    <xf numFmtId="0" fontId="15" fillId="8" borderId="9" xfId="0" applyFont="1" applyFill="1" applyBorder="1" applyAlignment="1">
      <alignment horizontal="justify" vertical="center"/>
    </xf>
    <xf numFmtId="0" fontId="15" fillId="8" borderId="9" xfId="0" applyFont="1" applyFill="1" applyBorder="1" applyAlignment="1">
      <alignment horizontal="justify" vertical="center" wrapText="1"/>
    </xf>
    <xf numFmtId="0" fontId="13" fillId="0" borderId="9" xfId="0" applyFont="1" applyFill="1" applyBorder="1" applyAlignment="1" applyProtection="1">
      <alignment horizontal="center" vertical="center" wrapText="1"/>
      <protection locked="0"/>
    </xf>
    <xf numFmtId="0" fontId="15" fillId="0" borderId="9" xfId="0" applyFont="1" applyFill="1" applyBorder="1" applyAlignment="1">
      <alignment horizontal="justify" vertical="center"/>
    </xf>
    <xf numFmtId="0" fontId="14" fillId="0" borderId="9" xfId="0" applyFont="1" applyFill="1" applyBorder="1" applyAlignment="1">
      <alignment horizontal="center" vertical="center" wrapText="1"/>
    </xf>
    <xf numFmtId="0" fontId="14" fillId="0" borderId="28" xfId="0" applyFont="1" applyFill="1" applyBorder="1" applyAlignment="1" applyProtection="1">
      <alignment horizontal="center" vertical="center" wrapText="1"/>
      <protection locked="0"/>
    </xf>
    <xf numFmtId="9" fontId="13" fillId="0" borderId="28" xfId="1" applyFont="1" applyFill="1" applyBorder="1" applyAlignment="1">
      <alignment horizontal="center" vertical="center" wrapText="1"/>
    </xf>
    <xf numFmtId="0" fontId="14" fillId="0" borderId="24" xfId="0" applyFont="1" applyFill="1" applyBorder="1" applyAlignment="1" applyProtection="1">
      <alignment horizontal="center" vertical="center" wrapText="1"/>
      <protection locked="0"/>
    </xf>
    <xf numFmtId="0" fontId="13" fillId="0" borderId="28" xfId="0" applyFont="1" applyFill="1" applyBorder="1" applyAlignment="1">
      <alignment horizontal="center" vertical="center" wrapText="1"/>
    </xf>
    <xf numFmtId="0" fontId="17" fillId="0" borderId="9" xfId="2" applyFont="1" applyFill="1" applyBorder="1" applyAlignment="1">
      <alignment horizontal="justify" vertical="center" wrapText="1"/>
    </xf>
    <xf numFmtId="0" fontId="13" fillId="10" borderId="9" xfId="0" applyFont="1" applyFill="1" applyBorder="1" applyAlignment="1" applyProtection="1">
      <alignment horizontal="center" vertical="center" wrapText="1"/>
      <protection locked="0"/>
    </xf>
    <xf numFmtId="9" fontId="15" fillId="0" borderId="29" xfId="1" applyFont="1" applyFill="1" applyBorder="1" applyAlignment="1">
      <alignment horizontal="center" vertical="center"/>
    </xf>
    <xf numFmtId="0" fontId="15" fillId="0" borderId="11" xfId="0" applyFont="1" applyFill="1" applyBorder="1" applyAlignment="1">
      <alignment horizontal="center" vertical="center"/>
    </xf>
    <xf numFmtId="0" fontId="13" fillId="0" borderId="32"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5" fillId="0" borderId="9" xfId="0" applyFont="1" applyFill="1" applyBorder="1" applyAlignment="1">
      <alignment horizontal="center" vertical="center"/>
    </xf>
    <xf numFmtId="9" fontId="15" fillId="0" borderId="9" xfId="1" applyFont="1" applyFill="1" applyBorder="1" applyAlignment="1">
      <alignment horizontal="center" vertical="center"/>
    </xf>
    <xf numFmtId="0" fontId="18" fillId="0" borderId="9" xfId="0" applyFont="1" applyFill="1" applyBorder="1" applyAlignment="1">
      <alignment horizontal="center" vertical="center"/>
    </xf>
    <xf numFmtId="9" fontId="15" fillId="9" borderId="9" xfId="1" applyFont="1" applyFill="1" applyBorder="1" applyAlignment="1">
      <alignment horizontal="center" vertical="center"/>
    </xf>
    <xf numFmtId="0" fontId="9" fillId="10" borderId="9" xfId="0" applyFont="1" applyFill="1" applyBorder="1" applyAlignment="1">
      <alignment horizontal="center" vertical="center" wrapText="1"/>
    </xf>
    <xf numFmtId="0" fontId="9" fillId="0" borderId="9" xfId="0" applyFont="1" applyFill="1" applyBorder="1" applyAlignment="1">
      <alignment horizontal="center" vertical="center" wrapText="1"/>
    </xf>
    <xf numFmtId="9" fontId="9" fillId="0" borderId="9" xfId="1" applyFont="1" applyFill="1" applyBorder="1" applyAlignment="1">
      <alignment horizontal="center" vertical="center" wrapText="1"/>
    </xf>
    <xf numFmtId="0" fontId="15" fillId="0" borderId="24" xfId="0" applyFont="1" applyFill="1" applyBorder="1" applyAlignment="1">
      <alignment horizontal="center" vertical="center"/>
    </xf>
    <xf numFmtId="9" fontId="15" fillId="0" borderId="24" xfId="1" applyFont="1" applyFill="1" applyBorder="1" applyAlignment="1">
      <alignment horizontal="center" vertical="center"/>
    </xf>
    <xf numFmtId="0" fontId="16" fillId="0" borderId="26" xfId="0" applyFont="1" applyFill="1" applyBorder="1" applyAlignment="1">
      <alignment horizontal="center" vertical="center" wrapText="1"/>
    </xf>
    <xf numFmtId="0" fontId="14" fillId="0" borderId="26" xfId="0" applyFont="1" applyFill="1" applyBorder="1" applyAlignment="1" applyProtection="1">
      <alignment horizontal="center" vertical="center" wrapText="1"/>
      <protection locked="0"/>
    </xf>
    <xf numFmtId="0" fontId="13" fillId="0" borderId="26" xfId="0" applyFont="1" applyFill="1" applyBorder="1" applyAlignment="1" applyProtection="1">
      <alignment horizontal="center" vertical="center" wrapText="1"/>
      <protection locked="0"/>
    </xf>
    <xf numFmtId="0" fontId="13" fillId="0" borderId="26" xfId="0" applyFont="1" applyFill="1" applyBorder="1" applyAlignment="1">
      <alignment horizontal="center" vertical="center" wrapText="1"/>
    </xf>
    <xf numFmtId="0" fontId="14" fillId="0" borderId="30" xfId="0" applyFont="1" applyFill="1" applyBorder="1" applyAlignment="1" applyProtection="1">
      <alignment horizontal="center" vertical="center" wrapText="1"/>
      <protection locked="0"/>
    </xf>
    <xf numFmtId="9" fontId="15" fillId="0" borderId="28" xfId="1" applyFont="1" applyFill="1" applyBorder="1" applyAlignment="1">
      <alignment horizontal="center" vertical="center"/>
    </xf>
    <xf numFmtId="0" fontId="15" fillId="0" borderId="28" xfId="0" applyFont="1" applyFill="1" applyBorder="1" applyAlignment="1">
      <alignment horizontal="center" vertical="center"/>
    </xf>
    <xf numFmtId="0" fontId="0" fillId="7" borderId="1" xfId="0" applyFill="1" applyBorder="1" applyAlignment="1"/>
    <xf numFmtId="0" fontId="0" fillId="7" borderId="2" xfId="0" applyFill="1" applyBorder="1" applyAlignment="1"/>
    <xf numFmtId="0" fontId="7" fillId="7" borderId="2" xfId="0" applyFont="1" applyFill="1" applyBorder="1" applyAlignment="1"/>
    <xf numFmtId="0" fontId="0" fillId="7" borderId="34" xfId="0" applyFill="1" applyBorder="1" applyAlignment="1"/>
    <xf numFmtId="0" fontId="0" fillId="7" borderId="35" xfId="0" applyFill="1" applyBorder="1" applyAlignment="1"/>
    <xf numFmtId="0" fontId="0" fillId="7" borderId="4" xfId="0" applyFill="1" applyBorder="1" applyAlignment="1"/>
    <xf numFmtId="0" fontId="0" fillId="7" borderId="6" xfId="0" applyFill="1" applyBorder="1" applyAlignment="1"/>
    <xf numFmtId="0" fontId="0" fillId="7" borderId="7" xfId="0" applyFill="1" applyBorder="1" applyAlignment="1"/>
    <xf numFmtId="0" fontId="7" fillId="7" borderId="7" xfId="0" applyFont="1" applyFill="1" applyBorder="1" applyAlignment="1">
      <alignment vertical="center"/>
    </xf>
    <xf numFmtId="0" fontId="0" fillId="7" borderId="36" xfId="0" applyFill="1" applyBorder="1" applyAlignment="1"/>
    <xf numFmtId="0" fontId="0" fillId="7" borderId="37" xfId="0" applyFill="1" applyBorder="1" applyAlignment="1"/>
    <xf numFmtId="17" fontId="2" fillId="7" borderId="28" xfId="0" applyNumberFormat="1" applyFont="1" applyFill="1" applyBorder="1" applyAlignment="1">
      <alignment horizontal="center" vertical="center"/>
    </xf>
    <xf numFmtId="17" fontId="2" fillId="7" borderId="28" xfId="0" applyNumberFormat="1" applyFont="1" applyFill="1" applyBorder="1" applyAlignment="1">
      <alignment horizontal="center" vertical="center" wrapText="1"/>
    </xf>
    <xf numFmtId="0" fontId="0" fillId="6" borderId="28" xfId="0" applyNumberFormat="1" applyFill="1" applyBorder="1"/>
    <xf numFmtId="9" fontId="9" fillId="0" borderId="27" xfId="1" applyFont="1" applyFill="1" applyBorder="1" applyAlignment="1">
      <alignment horizontal="center" vertical="center" wrapText="1"/>
    </xf>
    <xf numFmtId="9" fontId="9" fillId="0" borderId="30" xfId="1" applyFont="1" applyFill="1" applyBorder="1" applyAlignment="1">
      <alignment horizontal="center" vertical="center" wrapText="1"/>
    </xf>
    <xf numFmtId="0" fontId="9" fillId="10" borderId="9" xfId="1" applyNumberFormat="1" applyFont="1" applyFill="1" applyBorder="1" applyAlignment="1">
      <alignment horizontal="center" vertical="center" wrapText="1"/>
    </xf>
    <xf numFmtId="9" fontId="15" fillId="11" borderId="9" xfId="1" applyFont="1" applyFill="1" applyBorder="1" applyAlignment="1">
      <alignment horizontal="center" vertical="center"/>
    </xf>
    <xf numFmtId="0" fontId="9" fillId="0" borderId="9" xfId="1" applyNumberFormat="1" applyFont="1" applyFill="1" applyBorder="1" applyAlignment="1">
      <alignment horizontal="center" vertical="center" wrapText="1"/>
    </xf>
    <xf numFmtId="0" fontId="14" fillId="10" borderId="9" xfId="0" applyFont="1" applyFill="1" applyBorder="1" applyAlignment="1">
      <alignment horizontal="center" vertical="center" wrapText="1"/>
    </xf>
    <xf numFmtId="0" fontId="0" fillId="2" borderId="9" xfId="0" applyFill="1" applyBorder="1" applyAlignment="1">
      <alignment horizontal="justify" vertical="center"/>
    </xf>
    <xf numFmtId="0" fontId="15" fillId="0" borderId="9" xfId="0" applyFont="1" applyFill="1" applyBorder="1" applyAlignment="1">
      <alignment horizontal="right" vertical="center"/>
    </xf>
    <xf numFmtId="0" fontId="26" fillId="2" borderId="9" xfId="0" applyFont="1" applyFill="1" applyBorder="1" applyAlignment="1">
      <alignment horizontal="justify" vertical="center" wrapText="1"/>
    </xf>
    <xf numFmtId="0" fontId="27" fillId="0" borderId="24" xfId="0" applyFont="1" applyFill="1" applyBorder="1" applyAlignment="1">
      <alignment horizontal="justify" vertical="center" wrapText="1"/>
    </xf>
    <xf numFmtId="0" fontId="27" fillId="8" borderId="24" xfId="0" applyFont="1" applyFill="1" applyBorder="1" applyAlignment="1">
      <alignment horizontal="justify" vertical="center"/>
    </xf>
    <xf numFmtId="0" fontId="27" fillId="0" borderId="24" xfId="0" applyFont="1" applyFill="1" applyBorder="1" applyAlignment="1">
      <alignment horizontal="justify" vertical="center"/>
    </xf>
    <xf numFmtId="0" fontId="28" fillId="0" borderId="23" xfId="0" applyFont="1" applyFill="1" applyBorder="1" applyAlignment="1" applyProtection="1">
      <alignment horizontal="justify" vertical="center" wrapText="1"/>
      <protection locked="0"/>
    </xf>
    <xf numFmtId="0" fontId="28" fillId="0" borderId="9" xfId="0" applyFont="1" applyFill="1" applyBorder="1" applyAlignment="1" applyProtection="1">
      <alignment horizontal="justify" vertical="center" wrapText="1"/>
      <protection locked="0"/>
    </xf>
    <xf numFmtId="0" fontId="28" fillId="8" borderId="9" xfId="0" applyFont="1" applyFill="1" applyBorder="1" applyAlignment="1" applyProtection="1">
      <alignment horizontal="justify" vertical="center" wrapText="1"/>
      <protection locked="0"/>
    </xf>
    <xf numFmtId="0" fontId="27" fillId="0" borderId="9" xfId="0" applyFont="1" applyFill="1" applyBorder="1" applyAlignment="1">
      <alignment horizontal="justify" vertical="center" wrapText="1"/>
    </xf>
    <xf numFmtId="0" fontId="28" fillId="0" borderId="25" xfId="0" applyFont="1" applyFill="1" applyBorder="1" applyAlignment="1" applyProtection="1">
      <alignment horizontal="justify" vertical="center" wrapText="1"/>
      <protection locked="0"/>
    </xf>
    <xf numFmtId="0" fontId="27" fillId="0" borderId="9" xfId="0" applyFont="1" applyFill="1" applyBorder="1" applyAlignment="1">
      <alignment horizontal="justify" vertical="center"/>
    </xf>
    <xf numFmtId="0" fontId="27" fillId="8" borderId="9" xfId="0" applyFont="1" applyFill="1" applyBorder="1" applyAlignment="1">
      <alignment horizontal="justify" vertical="center"/>
    </xf>
    <xf numFmtId="0" fontId="27" fillId="0" borderId="25" xfId="0" applyFont="1" applyFill="1" applyBorder="1" applyAlignment="1">
      <alignment horizontal="justify" vertical="center" wrapText="1"/>
    </xf>
    <xf numFmtId="0" fontId="27" fillId="8" borderId="9" xfId="0" applyFont="1" applyFill="1" applyBorder="1" applyAlignment="1">
      <alignment horizontal="justify" vertical="center" wrapText="1"/>
    </xf>
    <xf numFmtId="0" fontId="27" fillId="0" borderId="28" xfId="0" applyFont="1" applyFill="1" applyBorder="1" applyAlignment="1">
      <alignment horizontal="justify" vertical="center" wrapText="1"/>
    </xf>
    <xf numFmtId="0" fontId="27" fillId="8" borderId="28" xfId="0" applyFont="1" applyFill="1" applyBorder="1" applyAlignment="1">
      <alignment horizontal="justify" vertical="center" wrapText="1"/>
    </xf>
    <xf numFmtId="0" fontId="27" fillId="0" borderId="29" xfId="0" applyFont="1" applyFill="1" applyBorder="1" applyAlignment="1">
      <alignment horizontal="justify" vertical="center" wrapText="1"/>
    </xf>
    <xf numFmtId="0" fontId="27" fillId="0" borderId="26" xfId="0" applyFont="1" applyFill="1" applyBorder="1" applyAlignment="1">
      <alignment horizontal="justify" vertical="top"/>
    </xf>
    <xf numFmtId="0" fontId="27" fillId="0" borderId="11" xfId="0" applyFont="1" applyFill="1" applyBorder="1" applyAlignment="1">
      <alignment horizontal="justify" vertical="center" wrapText="1"/>
    </xf>
    <xf numFmtId="0" fontId="27" fillId="0" borderId="30" xfId="0" applyFont="1" applyFill="1" applyBorder="1" applyAlignment="1">
      <alignment horizontal="justify" vertical="top"/>
    </xf>
    <xf numFmtId="0" fontId="27" fillId="8" borderId="28" xfId="0" applyFont="1" applyFill="1" applyBorder="1" applyAlignment="1">
      <alignment vertical="center" wrapText="1"/>
    </xf>
    <xf numFmtId="0" fontId="27" fillId="0" borderId="29" xfId="0" applyFont="1" applyFill="1" applyBorder="1" applyAlignment="1">
      <alignment vertical="center" wrapText="1"/>
    </xf>
    <xf numFmtId="0" fontId="26" fillId="0" borderId="9" xfId="0" applyFont="1" applyFill="1" applyBorder="1" applyAlignment="1">
      <alignment vertical="center" wrapText="1"/>
    </xf>
    <xf numFmtId="0" fontId="27" fillId="0" borderId="9" xfId="0" applyFont="1" applyFill="1" applyBorder="1" applyAlignment="1">
      <alignment horizontal="justify" wrapText="1"/>
    </xf>
    <xf numFmtId="0" fontId="27" fillId="0" borderId="9" xfId="0" applyFont="1" applyFill="1" applyBorder="1" applyAlignment="1">
      <alignment horizontal="justify" vertical="top" wrapText="1"/>
    </xf>
    <xf numFmtId="0" fontId="26" fillId="0" borderId="9" xfId="0" applyFont="1" applyFill="1" applyBorder="1" applyAlignment="1">
      <alignment wrapText="1"/>
    </xf>
    <xf numFmtId="0" fontId="27" fillId="8" borderId="9" xfId="0" applyFont="1" applyFill="1" applyBorder="1" applyAlignment="1">
      <alignment horizontal="justify" wrapText="1"/>
    </xf>
    <xf numFmtId="0" fontId="27" fillId="10" borderId="9" xfId="0" applyFont="1" applyFill="1" applyBorder="1" applyAlignment="1">
      <alignment horizontal="justify" vertical="top" wrapText="1"/>
    </xf>
    <xf numFmtId="0" fontId="30" fillId="2" borderId="9" xfId="2" applyFont="1" applyFill="1" applyBorder="1" applyAlignment="1">
      <alignment horizontal="justify" vertical="center" wrapText="1"/>
    </xf>
    <xf numFmtId="0" fontId="28" fillId="0" borderId="9" xfId="0" applyFont="1" applyFill="1" applyBorder="1" applyAlignment="1">
      <alignment horizontal="justify" vertical="center" wrapText="1"/>
    </xf>
    <xf numFmtId="0" fontId="27" fillId="0" borderId="9" xfId="0" applyFont="1" applyFill="1" applyBorder="1" applyAlignment="1" applyProtection="1">
      <alignment horizontal="justify" vertical="center" wrapText="1"/>
      <protection locked="0"/>
    </xf>
    <xf numFmtId="0" fontId="27" fillId="8" borderId="9" xfId="0" applyFont="1" applyFill="1" applyBorder="1" applyAlignment="1" applyProtection="1">
      <alignment horizontal="justify" vertical="center" wrapText="1"/>
      <protection locked="0"/>
    </xf>
    <xf numFmtId="0" fontId="26" fillId="2" borderId="9" xfId="0" applyFont="1" applyFill="1" applyBorder="1" applyAlignment="1">
      <alignment horizontal="justify" vertical="center"/>
    </xf>
    <xf numFmtId="0" fontId="27" fillId="10" borderId="9" xfId="0" applyFont="1" applyFill="1" applyBorder="1" applyAlignment="1" applyProtection="1">
      <alignment horizontal="justify" vertical="center" wrapText="1"/>
      <protection locked="0"/>
    </xf>
    <xf numFmtId="0" fontId="27" fillId="10" borderId="9" xfId="0" applyFont="1" applyFill="1" applyBorder="1" applyAlignment="1" applyProtection="1">
      <alignment horizontal="justify" vertical="center"/>
      <protection locked="0"/>
    </xf>
    <xf numFmtId="0" fontId="32" fillId="0" borderId="9" xfId="0" applyFont="1" applyFill="1" applyBorder="1" applyAlignment="1" applyProtection="1">
      <alignment horizontal="justify" vertical="center" wrapText="1"/>
      <protection locked="0"/>
    </xf>
    <xf numFmtId="17" fontId="2" fillId="7" borderId="10" xfId="0" applyNumberFormat="1" applyFont="1" applyFill="1" applyBorder="1" applyAlignment="1">
      <alignment horizontal="center"/>
    </xf>
    <xf numFmtId="0" fontId="2" fillId="7" borderId="11" xfId="0" applyFont="1" applyFill="1" applyBorder="1" applyAlignment="1">
      <alignment horizontal="center"/>
    </xf>
    <xf numFmtId="0" fontId="2" fillId="7" borderId="13"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44" xfId="0" applyFont="1" applyFill="1" applyBorder="1" applyAlignment="1">
      <alignment horizontal="center" vertical="center" wrapText="1"/>
    </xf>
    <xf numFmtId="0" fontId="2" fillId="3" borderId="24" xfId="0" applyFont="1" applyFill="1" applyBorder="1" applyAlignment="1">
      <alignment horizontal="center"/>
    </xf>
    <xf numFmtId="0" fontId="2" fillId="3" borderId="23" xfId="0" applyFont="1" applyFill="1" applyBorder="1" applyAlignment="1">
      <alignment horizontal="center"/>
    </xf>
    <xf numFmtId="0" fontId="2" fillId="7" borderId="39" xfId="0" applyFont="1" applyFill="1" applyBorder="1" applyAlignment="1">
      <alignment horizontal="center" vertical="center" wrapText="1"/>
    </xf>
    <xf numFmtId="0" fontId="2" fillId="7" borderId="40" xfId="0" applyFont="1" applyFill="1" applyBorder="1" applyAlignment="1">
      <alignment horizontal="center" vertical="center" wrapText="1"/>
    </xf>
    <xf numFmtId="0" fontId="2" fillId="7" borderId="45" xfId="0" applyFont="1" applyFill="1" applyBorder="1" applyAlignment="1">
      <alignment horizontal="center" vertical="center" wrapText="1"/>
    </xf>
    <xf numFmtId="0" fontId="2" fillId="4" borderId="10" xfId="0" applyFont="1" applyFill="1" applyBorder="1" applyAlignment="1">
      <alignment horizontal="center" wrapText="1"/>
    </xf>
    <xf numFmtId="0" fontId="2" fillId="4" borderId="11" xfId="0" applyFont="1" applyFill="1" applyBorder="1" applyAlignment="1">
      <alignment horizontal="center" wrapText="1"/>
    </xf>
    <xf numFmtId="0" fontId="2" fillId="7" borderId="18" xfId="0" applyFont="1" applyFill="1" applyBorder="1" applyAlignment="1">
      <alignment horizontal="center" vertical="center" wrapText="1"/>
    </xf>
    <xf numFmtId="0" fontId="2" fillId="7" borderId="2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2" fillId="3" borderId="41" xfId="0" applyFont="1" applyFill="1" applyBorder="1" applyAlignment="1">
      <alignment horizontal="center" vertical="center"/>
    </xf>
    <xf numFmtId="0" fontId="2" fillId="3" borderId="38" xfId="0" applyFont="1" applyFill="1" applyBorder="1" applyAlignment="1">
      <alignment horizontal="center" vertical="center"/>
    </xf>
    <xf numFmtId="0" fontId="2" fillId="3" borderId="43"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44" xfId="0" applyFont="1" applyFill="1" applyBorder="1" applyAlignment="1">
      <alignment horizontal="center" vertical="center"/>
    </xf>
    <xf numFmtId="0" fontId="2" fillId="3" borderId="34"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5"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22" xfId="0" applyFont="1" applyFill="1" applyBorder="1" applyAlignment="1">
      <alignment horizontal="center" vertical="center" wrapText="1"/>
    </xf>
    <xf numFmtId="17" fontId="2" fillId="7" borderId="9" xfId="0" applyNumberFormat="1" applyFont="1" applyFill="1" applyBorder="1" applyAlignment="1">
      <alignment horizontal="center"/>
    </xf>
    <xf numFmtId="0" fontId="2" fillId="7" borderId="9" xfId="0" applyFont="1" applyFill="1" applyBorder="1" applyAlignment="1">
      <alignment horizontal="center"/>
    </xf>
    <xf numFmtId="17" fontId="2" fillId="7" borderId="11" xfId="0" applyNumberFormat="1" applyFont="1" applyFill="1" applyBorder="1" applyAlignment="1">
      <alignment horizontal="center"/>
    </xf>
    <xf numFmtId="0" fontId="3" fillId="0" borderId="33"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2" fillId="3" borderId="32" xfId="0" applyFont="1" applyFill="1" applyBorder="1" applyAlignment="1">
      <alignment horizontal="center"/>
    </xf>
    <xf numFmtId="0" fontId="2" fillId="3" borderId="46" xfId="0" applyFont="1" applyFill="1" applyBorder="1" applyAlignment="1">
      <alignment horizontal="center"/>
    </xf>
    <xf numFmtId="0" fontId="2" fillId="3" borderId="47" xfId="0" applyFont="1" applyFill="1" applyBorder="1" applyAlignment="1">
      <alignment horizontal="center"/>
    </xf>
    <xf numFmtId="0" fontId="13" fillId="0"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0" fillId="0" borderId="10" xfId="0" applyBorder="1" applyAlignment="1">
      <alignment horizontal="justify" vertical="center" wrapText="1"/>
    </xf>
    <xf numFmtId="0" fontId="0" fillId="0" borderId="12" xfId="0" applyBorder="1" applyAlignment="1">
      <alignment horizontal="justify" vertical="center"/>
    </xf>
    <xf numFmtId="0" fontId="0" fillId="0" borderId="11" xfId="0" applyBorder="1" applyAlignment="1">
      <alignment horizontal="justify" vertical="center"/>
    </xf>
    <xf numFmtId="0" fontId="0" fillId="0" borderId="10" xfId="0" applyBorder="1" applyAlignment="1">
      <alignment horizontal="justify" vertical="center"/>
    </xf>
  </cellXfs>
  <cellStyles count="3">
    <cellStyle name="Hipervínculo" xfId="2" builtinId="8"/>
    <cellStyle name="Normal" xfId="0" builtinId="0"/>
    <cellStyle name="Porcentaje" xfId="1" builtinId="5"/>
  </cellStyles>
  <dxfs count="138">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
      <font>
        <color rgb="FF000000"/>
      </font>
      <fill>
        <patternFill>
          <bgColor rgb="FFFF0000"/>
        </patternFill>
      </fill>
    </dxf>
    <dxf>
      <fill>
        <patternFill>
          <bgColor rgb="FFFFFF00"/>
        </patternFill>
      </fill>
    </dxf>
    <dxf>
      <fill>
        <patternFill>
          <bgColor rgb="FF92D050"/>
        </patternFill>
      </fill>
    </dxf>
  </dxfs>
  <tableStyles count="0" defaultTableStyle="TableStyleMedium2" defaultPivotStyle="PivotStyleLight16"/>
  <colors>
    <mruColors>
      <color rgb="FF99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iagrams/_rels/data1.xml.rels><?xml version="1.0" encoding="UTF-8" standalone="yes"?>
<Relationships xmlns="http://schemas.openxmlformats.org/package/2006/relationships"><Relationship Id="rId3" Type="http://schemas.openxmlformats.org/officeDocument/2006/relationships/hyperlink" Target="#'COMPONENTE 1'!A1"/><Relationship Id="rId2" Type="http://schemas.openxmlformats.org/officeDocument/2006/relationships/hyperlink" Target="#'COMPONENTE 2'!A1"/><Relationship Id="rId1" Type="http://schemas.openxmlformats.org/officeDocument/2006/relationships/hyperlink" Target="#'COMPONENTE 6'!A1"/><Relationship Id="rId6" Type="http://schemas.openxmlformats.org/officeDocument/2006/relationships/hyperlink" Target="#'COMPONENTE 3'!A1"/><Relationship Id="rId5" Type="http://schemas.openxmlformats.org/officeDocument/2006/relationships/hyperlink" Target="#'COMPONENTE 4'!A1"/><Relationship Id="rId4" Type="http://schemas.openxmlformats.org/officeDocument/2006/relationships/hyperlink" Target="#'COMPONENTE 5'!A1"/></Relationships>
</file>

<file path=xl/diagrams/_rels/data2.xml.rels><?xml version="1.0" encoding="UTF-8" standalone="yes"?>
<Relationships xmlns="http://schemas.openxmlformats.org/package/2006/relationships"><Relationship Id="rId1" Type="http://schemas.openxmlformats.org/officeDocument/2006/relationships/hyperlink" Target="#'CONCLUSIONES - RECOMENDACIONES'!A1"/></Relationships>
</file>

<file path=xl/diagrams/colors1.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6_1">
  <dgm:title val=""/>
  <dgm:desc val=""/>
  <dgm:catLst>
    <dgm:cat type="accent6" pri="11100"/>
  </dgm:catLst>
  <dgm:styleLbl name="node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6">
        <a:shade val="80000"/>
      </a:schemeClr>
    </dgm:linClrLst>
    <dgm:effectClrLst/>
    <dgm:txLinClrLst/>
    <dgm:txFillClrLst/>
    <dgm:txEffectClrLst/>
  </dgm:styleLbl>
  <dgm:styleLbl name="node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f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align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bgImgPlace1">
    <dgm:fillClrLst meth="repeat">
      <a:schemeClr val="accent6">
        <a:tint val="40000"/>
      </a:schemeClr>
    </dgm:fillClrLst>
    <dgm:linClrLst meth="repeat">
      <a:schemeClr val="accent6">
        <a:shade val="80000"/>
      </a:schemeClr>
    </dgm:linClrLst>
    <dgm:effectClrLst/>
    <dgm:txLinClrLst/>
    <dgm:txFillClrLst meth="repeat">
      <a:schemeClr val="lt1"/>
    </dgm:txFillClrLst>
    <dgm:txEffectClrLst/>
  </dgm:styleLbl>
  <dgm:styleLbl name="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f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bgSibTrans2D1">
    <dgm:fillClrLst meth="repeat">
      <a:schemeClr val="accent6">
        <a:tint val="60000"/>
      </a:schemeClr>
    </dgm:fillClrLst>
    <dgm:linClrLst meth="repeat">
      <a:schemeClr val="accent6">
        <a:tint val="60000"/>
      </a:schemeClr>
    </dgm:linClrLst>
    <dgm:effectClrLst/>
    <dgm:txLinClrLst/>
    <dgm:txFillClrLst meth="repeat">
      <a:schemeClr val="dk1"/>
    </dgm:txFillClrLst>
    <dgm:txEffectClrLst/>
  </dgm:styleLbl>
  <dgm:styleLbl name="sibTrans1D1">
    <dgm:fillClrLst meth="repeat">
      <a:schemeClr val="accent6"/>
    </dgm:fillClrLst>
    <dgm:linClrLst meth="repeat">
      <a:schemeClr val="accent6"/>
    </dgm:linClrLst>
    <dgm:effectClrLst/>
    <dgm:txLinClrLst/>
    <dgm:txFillClrLst meth="repeat">
      <a:schemeClr val="tx1"/>
    </dgm:txFillClrLst>
    <dgm:txEffectClrLst/>
  </dgm:styleLbl>
  <dgm:styleLbl name="callout">
    <dgm:fillClrLst meth="repeat">
      <a:schemeClr val="accent6"/>
    </dgm:fillClrLst>
    <dgm:linClrLst meth="repeat">
      <a:schemeClr val="accent6"/>
    </dgm:linClrLst>
    <dgm:effectClrLst/>
    <dgm:txLinClrLst/>
    <dgm:txFillClrLst meth="repeat">
      <a:schemeClr val="tx1"/>
    </dgm:txFillClrLst>
    <dgm:txEffectClrLst/>
  </dgm:styleLbl>
  <dgm:styleLbl name="asst0">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6">
        <a:shade val="80000"/>
      </a:schemeClr>
    </dgm:linClrLst>
    <dgm:effectClrLst/>
    <dgm:txLinClrLst/>
    <dgm:txFillClrLst meth="repeat">
      <a:schemeClr val="dk1"/>
    </dgm:txFillClrLst>
    <dgm:txEffectClrLst/>
  </dgm:styleLbl>
  <dgm:styleLbl name="parChTrans2D1">
    <dgm:fillClrLst meth="repeat">
      <a:schemeClr val="accent6">
        <a:tint val="60000"/>
      </a:schemeClr>
    </dgm:fillClrLst>
    <dgm:linClrLst meth="repeat">
      <a:schemeClr val="accent6">
        <a:tint val="60000"/>
      </a:schemeClr>
    </dgm:linClrLst>
    <dgm:effectClrLst/>
    <dgm:txLinClrLst/>
    <dgm:txFillClrLst/>
    <dgm:txEffectClrLst/>
  </dgm:styleLbl>
  <dgm:styleLbl name="parChTrans2D2">
    <dgm:fillClrLst meth="repeat">
      <a:schemeClr val="accent6"/>
    </dgm:fillClrLst>
    <dgm:linClrLst meth="repeat">
      <a:schemeClr val="accent6"/>
    </dgm:linClrLst>
    <dgm:effectClrLst/>
    <dgm:txLinClrLst/>
    <dgm:txFillClrLst/>
    <dgm:txEffectClrLst/>
  </dgm:styleLbl>
  <dgm:styleLbl name="parChTrans2D3">
    <dgm:fillClrLst meth="repeat">
      <a:schemeClr val="accent6"/>
    </dgm:fillClrLst>
    <dgm:linClrLst meth="repeat">
      <a:schemeClr val="accent6"/>
    </dgm:linClrLst>
    <dgm:effectClrLst/>
    <dgm:txLinClrLst/>
    <dgm:txFillClrLst/>
    <dgm:txEffectClrLst/>
  </dgm:styleLbl>
  <dgm:styleLbl name="parChTrans2D4">
    <dgm:fillClrLst meth="repeat">
      <a:schemeClr val="accent6"/>
    </dgm:fillClrLst>
    <dgm:linClrLst meth="repeat">
      <a:schemeClr val="accent6"/>
    </dgm:linClrLst>
    <dgm:effectClrLst/>
    <dgm:txLinClrLst/>
    <dgm:txFillClrLst meth="repeat">
      <a:schemeClr val="lt1"/>
    </dgm:txFillClrLst>
    <dgm:txEffectClrLst/>
  </dgm:styleLbl>
  <dgm:styleLbl name="parChTrans1D1">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2">
    <dgm:fillClrLst meth="repeat">
      <a:schemeClr val="accent6"/>
    </dgm:fillClrLst>
    <dgm:linClrLst meth="repeat">
      <a:schemeClr val="accent6">
        <a:shade val="60000"/>
      </a:schemeClr>
    </dgm:linClrLst>
    <dgm:effectClrLst/>
    <dgm:txLinClrLst/>
    <dgm:txFillClrLst meth="repeat">
      <a:schemeClr val="tx1"/>
    </dgm:txFillClrLst>
    <dgm:txEffectClrLst/>
  </dgm:styleLbl>
  <dgm:styleLbl name="parChTrans1D3">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parChTrans1D4">
    <dgm:fillClrLst meth="repeat">
      <a:schemeClr val="accent6"/>
    </dgm:fillClrLst>
    <dgm:linClrLst meth="repeat">
      <a:schemeClr val="accent6">
        <a:shade val="80000"/>
      </a:schemeClr>
    </dgm:linClrLst>
    <dgm:effectClrLst/>
    <dgm:txLinClrLst/>
    <dgm:txFillClrLst meth="repeat">
      <a:schemeClr val="tx1"/>
    </dgm:txFillClrLst>
    <dgm:txEffectClrLst/>
  </dgm:styleLbl>
  <dgm:styleLbl name="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conF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align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trAlignAcc1">
    <dgm:fillClrLst meth="repeat">
      <a:schemeClr val="accent6">
        <a:alpha val="40000"/>
        <a:tint val="40000"/>
      </a:schemeClr>
    </dgm:fillClrLst>
    <dgm:linClrLst meth="repeat">
      <a:schemeClr val="accent6"/>
    </dgm:linClrLst>
    <dgm:effectClrLst/>
    <dgm:txLinClrLst/>
    <dgm:txFillClrLst meth="repeat">
      <a:schemeClr val="dk1"/>
    </dgm:txFillClrLst>
    <dgm:txEffectClrLst/>
  </dgm:styleLbl>
  <dgm:styleLbl name="bgAcc1">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solidFgAcc1">
    <dgm:fillClrLst meth="repeat">
      <a:schemeClr val="lt1"/>
    </dgm:fillClrLst>
    <dgm:linClrLst meth="repeat">
      <a:schemeClr val="accent6"/>
    </dgm:linClrLst>
    <dgm:effectClrLst/>
    <dgm:txLinClrLst/>
    <dgm:txFillClrLst meth="repeat">
      <a:schemeClr val="dk1"/>
    </dgm:txFillClrLst>
    <dgm:txEffectClrLst/>
  </dgm:styleLbl>
  <dgm:styleLbl name="solidAlignAcc1">
    <dgm:fillClrLst meth="repeat">
      <a:schemeClr val="lt1"/>
    </dgm:fillClrLst>
    <dgm:linClrLst meth="repeat">
      <a:schemeClr val="accent6"/>
    </dgm:linClrLst>
    <dgm:effectClrLst/>
    <dgm:txLinClrLst/>
    <dgm:txFillClrLst meth="repeat">
      <a:schemeClr val="dk1"/>
    </dgm:txFillClrLst>
    <dgm:txEffectClrLst/>
  </dgm:styleLbl>
  <dgm:styleLbl name="solidBgAcc1">
    <dgm:fillClrLst meth="repeat">
      <a:schemeClr val="lt1"/>
    </dgm:fillClrLst>
    <dgm:linClrLst meth="repeat">
      <a:schemeClr val="accent6"/>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6">
        <a:alpha val="90000"/>
      </a:schemeClr>
    </dgm:linClrLst>
    <dgm:effectClrLst/>
    <dgm:txLinClrLst/>
    <dgm:txFillClrLst meth="repeat">
      <a:schemeClr val="dk1"/>
    </dgm:txFillClrLst>
    <dgm:txEffectClrLst/>
  </dgm:styleLbl>
  <dgm:styleLbl name="fgAcc0">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2">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3">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fgAcc4">
    <dgm:fillClrLst meth="repeat">
      <a:schemeClr val="accent6">
        <a:alpha val="90000"/>
        <a:tint val="40000"/>
      </a:schemeClr>
    </dgm:fillClrLst>
    <dgm:linClrLst meth="repeat">
      <a:schemeClr val="accent6"/>
    </dgm:linClrLst>
    <dgm:effectClrLst/>
    <dgm:txLinClrLst/>
    <dgm:txFillClrLst meth="repeat">
      <a:schemeClr val="dk1"/>
    </dgm:txFillClrLst>
    <dgm:txEffectClrLst/>
  </dgm:styleLbl>
  <dgm:styleLbl name="bgShp">
    <dgm:fillClrLst meth="repeat">
      <a:schemeClr val="accent6">
        <a:tint val="40000"/>
      </a:schemeClr>
    </dgm:fillClrLst>
    <dgm:linClrLst meth="repeat">
      <a:schemeClr val="accent6"/>
    </dgm:linClrLst>
    <dgm:effectClrLst/>
    <dgm:txLinClrLst/>
    <dgm:txFillClrLst meth="repeat">
      <a:schemeClr val="dk1"/>
    </dgm:txFillClrLst>
    <dgm:txEffectClrLst/>
  </dgm:styleLbl>
  <dgm:styleLbl name="dkBgShp">
    <dgm:fillClrLst meth="repeat">
      <a:schemeClr val="accent6">
        <a:shade val="80000"/>
      </a:schemeClr>
    </dgm:fillClrLst>
    <dgm:linClrLst meth="repeat">
      <a:schemeClr val="accent6"/>
    </dgm:linClrLst>
    <dgm:effectClrLst/>
    <dgm:txLinClrLst/>
    <dgm:txFillClrLst meth="repeat">
      <a:schemeClr val="lt1"/>
    </dgm:txFillClrLst>
    <dgm:txEffectClrLst/>
  </dgm:styleLbl>
  <dgm:styleLbl name="trBgShp">
    <dgm:fillClrLst meth="repeat">
      <a:schemeClr val="accent6">
        <a:tint val="50000"/>
        <a:alpha val="40000"/>
      </a:schemeClr>
    </dgm:fillClrLst>
    <dgm:linClrLst meth="repeat">
      <a:schemeClr val="accent6"/>
    </dgm:linClrLst>
    <dgm:effectClrLst/>
    <dgm:txLinClrLst/>
    <dgm:txFillClrLst meth="repeat">
      <a:schemeClr val="lt1"/>
    </dgm:txFillClrLst>
    <dgm:txEffectClrLst/>
  </dgm:styleLbl>
  <dgm:styleLbl name="fgShp">
    <dgm:fillClrLst meth="repeat">
      <a:schemeClr val="accent6">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77FEBB93-E5D8-45DE-A7A8-482DB54B1CDE}" type="doc">
      <dgm:prSet loTypeId="urn:microsoft.com/office/officeart/2005/8/layout/chevron2" loCatId="list" qsTypeId="urn:microsoft.com/office/officeart/2005/8/quickstyle/simple5" qsCatId="simple" csTypeId="urn:microsoft.com/office/officeart/2005/8/colors/accent6_1" csCatId="accent6" phldr="1"/>
      <dgm:spPr/>
      <dgm:t>
        <a:bodyPr/>
        <a:lstStyle/>
        <a:p>
          <a:endParaRPr lang="es-ES"/>
        </a:p>
      </dgm:t>
    </dgm:pt>
    <dgm:pt modelId="{2A711CD1-C116-41D0-AB30-3C2D6A0880D8}">
      <dgm:prSet phldrT="[Texto]"/>
      <dgm:spPr/>
      <dgm:t>
        <a:bodyPr/>
        <a:lstStyle/>
        <a:p>
          <a:r>
            <a:rPr lang="es-ES">
              <a:latin typeface="Arial Narrow" panose="020B0606020202030204" pitchFamily="34" charset="0"/>
            </a:rPr>
            <a:t>Iniciativas adicionales de la entidad</a:t>
          </a:r>
        </a:p>
      </dgm:t>
      <dgm:extLst>
        <a:ext uri="{E40237B7-FDA0-4F09-8148-C483321AD2D9}">
          <dgm14:cNvPr xmlns:dgm14="http://schemas.microsoft.com/office/drawing/2010/diagram" id="0" name="">
            <a:hlinkClick xmlns:r="http://schemas.openxmlformats.org/officeDocument/2006/relationships" r:id="rId1"/>
          </dgm14:cNvPr>
        </a:ext>
      </dgm:extLst>
    </dgm:pt>
    <dgm:pt modelId="{4AB86656-7462-49D1-9C3E-8FAD72F9F68E}">
      <dgm:prSet phldrT="[Texto]"/>
      <dgm:spPr/>
      <dgm:t>
        <a:bodyPr/>
        <a:lstStyle/>
        <a:p>
          <a:r>
            <a:rPr lang="es-ES" b="1">
              <a:latin typeface="Arial Narrow" panose="020B0606020202030204" pitchFamily="34" charset="0"/>
            </a:rPr>
            <a:t>COMPONENTE 6</a:t>
          </a:r>
        </a:p>
      </dgm:t>
      <dgm:extLst>
        <a:ext uri="{E40237B7-FDA0-4F09-8148-C483321AD2D9}">
          <dgm14:cNvPr xmlns:dgm14="http://schemas.microsoft.com/office/drawing/2010/diagram" id="0" name="">
            <a:hlinkClick xmlns:r="http://schemas.openxmlformats.org/officeDocument/2006/relationships" r:id="rId1"/>
          </dgm14:cNvPr>
        </a:ext>
      </dgm:extLst>
    </dgm:pt>
    <dgm:pt modelId="{EFC1D63E-E208-4813-8BCD-923BB98D41A3}" type="sibTrans" cxnId="{3F65FE47-9750-4A24-9046-0C7A2A3E9A00}">
      <dgm:prSet/>
      <dgm:spPr/>
      <dgm:t>
        <a:bodyPr/>
        <a:lstStyle/>
        <a:p>
          <a:endParaRPr lang="es-ES">
            <a:latin typeface="Arial Narrow" panose="020B0606020202030204" pitchFamily="34" charset="0"/>
          </a:endParaRPr>
        </a:p>
      </dgm:t>
    </dgm:pt>
    <dgm:pt modelId="{F12684B6-8061-416C-AC38-B8FC17D2F7A7}" type="parTrans" cxnId="{3F65FE47-9750-4A24-9046-0C7A2A3E9A00}">
      <dgm:prSet/>
      <dgm:spPr/>
      <dgm:t>
        <a:bodyPr/>
        <a:lstStyle/>
        <a:p>
          <a:endParaRPr lang="es-ES">
            <a:latin typeface="Arial Narrow" panose="020B0606020202030204" pitchFamily="34" charset="0"/>
          </a:endParaRPr>
        </a:p>
      </dgm:t>
    </dgm:pt>
    <dgm:pt modelId="{F2A8C19E-A816-4380-8CC3-E9EF8AD6F252}" type="sibTrans" cxnId="{3C68BF24-551E-4B9D-BEDD-25094847263A}">
      <dgm:prSet/>
      <dgm:spPr/>
      <dgm:t>
        <a:bodyPr/>
        <a:lstStyle/>
        <a:p>
          <a:endParaRPr lang="es-ES">
            <a:latin typeface="Arial Narrow" panose="020B0606020202030204" pitchFamily="34" charset="0"/>
          </a:endParaRPr>
        </a:p>
      </dgm:t>
    </dgm:pt>
    <dgm:pt modelId="{3A8C3DC6-031B-40EE-949B-5D01B4AED724}" type="parTrans" cxnId="{3C68BF24-551E-4B9D-BEDD-25094847263A}">
      <dgm:prSet/>
      <dgm:spPr/>
      <dgm:t>
        <a:bodyPr/>
        <a:lstStyle/>
        <a:p>
          <a:endParaRPr lang="es-ES">
            <a:latin typeface="Arial Narrow" panose="020B0606020202030204" pitchFamily="34" charset="0"/>
          </a:endParaRPr>
        </a:p>
      </dgm:t>
    </dgm:pt>
    <dgm:pt modelId="{62EB7808-DE7A-4331-8E7F-14964408D71E}">
      <dgm:prSet phldrT="[Texto]"/>
      <dgm:spPr/>
      <dgm:t>
        <a:bodyPr/>
        <a:lstStyle/>
        <a:p>
          <a:r>
            <a:rPr lang="es-ES">
              <a:latin typeface="Arial Narrow" panose="020B0606020202030204" pitchFamily="34" charset="0"/>
            </a:rPr>
            <a:t>Racionalización de Trámites</a:t>
          </a:r>
        </a:p>
      </dgm:t>
      <dgm:extLst>
        <a:ext uri="{E40237B7-FDA0-4F09-8148-C483321AD2D9}">
          <dgm14:cNvPr xmlns:dgm14="http://schemas.microsoft.com/office/drawing/2010/diagram" id="0" name="">
            <a:hlinkClick xmlns:r="http://schemas.openxmlformats.org/officeDocument/2006/relationships" r:id="rId2"/>
          </dgm14:cNvPr>
        </a:ext>
      </dgm:extLst>
    </dgm:pt>
    <dgm:pt modelId="{EAF78EF4-04F1-4F21-98FD-59295211F911}">
      <dgm:prSet phldrT="[Texto]"/>
      <dgm:spPr/>
      <dgm:t>
        <a:bodyPr/>
        <a:lstStyle/>
        <a:p>
          <a:r>
            <a:rPr lang="es-ES" b="1">
              <a:latin typeface="Arial Narrow" panose="020B0606020202030204" pitchFamily="34" charset="0"/>
            </a:rPr>
            <a:t>COMPONENTE 2</a:t>
          </a:r>
        </a:p>
      </dgm:t>
      <dgm:extLst>
        <a:ext uri="{E40237B7-FDA0-4F09-8148-C483321AD2D9}">
          <dgm14:cNvPr xmlns:dgm14="http://schemas.microsoft.com/office/drawing/2010/diagram" id="0" name="">
            <a:hlinkClick xmlns:r="http://schemas.openxmlformats.org/officeDocument/2006/relationships" r:id="rId2"/>
          </dgm14:cNvPr>
        </a:ext>
      </dgm:extLst>
    </dgm:pt>
    <dgm:pt modelId="{9E76974C-416D-4320-923D-71602FA127FD}" type="sibTrans" cxnId="{535FEEC6-6DB1-496B-98DF-50586A1B9488}">
      <dgm:prSet/>
      <dgm:spPr/>
      <dgm:t>
        <a:bodyPr/>
        <a:lstStyle/>
        <a:p>
          <a:endParaRPr lang="es-ES">
            <a:latin typeface="Arial Narrow" panose="020B0606020202030204" pitchFamily="34" charset="0"/>
          </a:endParaRPr>
        </a:p>
      </dgm:t>
    </dgm:pt>
    <dgm:pt modelId="{AC8C5A07-4E1B-42FE-9811-51E1C632B7F3}" type="parTrans" cxnId="{535FEEC6-6DB1-496B-98DF-50586A1B9488}">
      <dgm:prSet/>
      <dgm:spPr/>
      <dgm:t>
        <a:bodyPr/>
        <a:lstStyle/>
        <a:p>
          <a:endParaRPr lang="es-ES">
            <a:latin typeface="Arial Narrow" panose="020B0606020202030204" pitchFamily="34" charset="0"/>
          </a:endParaRPr>
        </a:p>
      </dgm:t>
    </dgm:pt>
    <dgm:pt modelId="{62B68620-B1B2-47A6-AB87-CDB1647B629E}" type="sibTrans" cxnId="{27D7AA44-40CB-4BB7-A0C9-F8E3D4E51C03}">
      <dgm:prSet/>
      <dgm:spPr/>
      <dgm:t>
        <a:bodyPr/>
        <a:lstStyle/>
        <a:p>
          <a:endParaRPr lang="es-ES">
            <a:latin typeface="Arial Narrow" panose="020B0606020202030204" pitchFamily="34" charset="0"/>
          </a:endParaRPr>
        </a:p>
      </dgm:t>
    </dgm:pt>
    <dgm:pt modelId="{77B97C88-8927-42A0-9B9C-51D2E52CD02D}" type="parTrans" cxnId="{27D7AA44-40CB-4BB7-A0C9-F8E3D4E51C03}">
      <dgm:prSet/>
      <dgm:spPr/>
      <dgm:t>
        <a:bodyPr/>
        <a:lstStyle/>
        <a:p>
          <a:endParaRPr lang="es-ES">
            <a:latin typeface="Arial Narrow" panose="020B0606020202030204" pitchFamily="34" charset="0"/>
          </a:endParaRPr>
        </a:p>
      </dgm:t>
    </dgm:pt>
    <dgm:pt modelId="{3E84E7BE-A40D-4D9F-8BDF-E7897B20EED8}">
      <dgm:prSet phldrT="[Texto]"/>
      <dgm:spPr/>
      <dgm:t>
        <a:bodyPr/>
        <a:lstStyle/>
        <a:p>
          <a:r>
            <a:rPr lang="es-ES">
              <a:latin typeface="Arial Narrow" panose="020B0606020202030204" pitchFamily="34" charset="0"/>
            </a:rPr>
            <a:t>Gestión del Riesgo de Corrupción - Mapa de Riesgos de Corrupción</a:t>
          </a:r>
        </a:p>
      </dgm:t>
      <dgm:extLst>
        <a:ext uri="{E40237B7-FDA0-4F09-8148-C483321AD2D9}">
          <dgm14:cNvPr xmlns:dgm14="http://schemas.microsoft.com/office/drawing/2010/diagram" id="0" name="">
            <a:hlinkClick xmlns:r="http://schemas.openxmlformats.org/officeDocument/2006/relationships" r:id="rId3"/>
          </dgm14:cNvPr>
        </a:ext>
      </dgm:extLst>
    </dgm:pt>
    <dgm:pt modelId="{776C26CA-27BC-423F-99F5-87337315BA54}">
      <dgm:prSet phldrT="[Texto]"/>
      <dgm:spPr/>
      <dgm:t>
        <a:bodyPr/>
        <a:lstStyle/>
        <a:p>
          <a:r>
            <a:rPr lang="es-ES" b="1">
              <a:latin typeface="Arial Narrow" panose="020B0606020202030204" pitchFamily="34" charset="0"/>
            </a:rPr>
            <a:t>COMPONENTE 1</a:t>
          </a:r>
        </a:p>
      </dgm:t>
      <dgm:extLst>
        <a:ext uri="{E40237B7-FDA0-4F09-8148-C483321AD2D9}">
          <dgm14:cNvPr xmlns:dgm14="http://schemas.microsoft.com/office/drawing/2010/diagram" id="0" name="">
            <a:hlinkClick xmlns:r="http://schemas.openxmlformats.org/officeDocument/2006/relationships" r:id="rId3"/>
          </dgm14:cNvPr>
        </a:ext>
      </dgm:extLst>
    </dgm:pt>
    <dgm:pt modelId="{0F468CA5-A9AC-4B20-98AC-ABD01D9A4636}" type="sibTrans" cxnId="{6A05CDA3-7D4D-48EC-B7DB-EE036AF06568}">
      <dgm:prSet/>
      <dgm:spPr/>
      <dgm:t>
        <a:bodyPr/>
        <a:lstStyle/>
        <a:p>
          <a:endParaRPr lang="es-ES">
            <a:latin typeface="Arial Narrow" panose="020B0606020202030204" pitchFamily="34" charset="0"/>
          </a:endParaRPr>
        </a:p>
      </dgm:t>
    </dgm:pt>
    <dgm:pt modelId="{5CAB484E-21FC-4E3B-824C-9F209F693A83}" type="parTrans" cxnId="{6A05CDA3-7D4D-48EC-B7DB-EE036AF06568}">
      <dgm:prSet/>
      <dgm:spPr/>
      <dgm:t>
        <a:bodyPr/>
        <a:lstStyle/>
        <a:p>
          <a:endParaRPr lang="es-ES">
            <a:latin typeface="Arial Narrow" panose="020B0606020202030204" pitchFamily="34" charset="0"/>
          </a:endParaRPr>
        </a:p>
      </dgm:t>
    </dgm:pt>
    <dgm:pt modelId="{A1E99CA3-B2B0-4DD8-BCE0-7E5F4BAB9435}" type="sibTrans" cxnId="{7C42758D-7938-4E68-A1DE-4051CE3C4864}">
      <dgm:prSet/>
      <dgm:spPr/>
      <dgm:t>
        <a:bodyPr/>
        <a:lstStyle/>
        <a:p>
          <a:endParaRPr lang="es-ES">
            <a:latin typeface="Arial Narrow" panose="020B0606020202030204" pitchFamily="34" charset="0"/>
          </a:endParaRPr>
        </a:p>
      </dgm:t>
    </dgm:pt>
    <dgm:pt modelId="{4D30DC6C-768B-43F9-B411-41C66FB6794B}" type="parTrans" cxnId="{7C42758D-7938-4E68-A1DE-4051CE3C4864}">
      <dgm:prSet/>
      <dgm:spPr/>
      <dgm:t>
        <a:bodyPr/>
        <a:lstStyle/>
        <a:p>
          <a:endParaRPr lang="es-ES">
            <a:latin typeface="Arial Narrow" panose="020B0606020202030204" pitchFamily="34" charset="0"/>
          </a:endParaRPr>
        </a:p>
      </dgm:t>
    </dgm:pt>
    <dgm:pt modelId="{8D9402D2-9702-4D00-86BC-FFDE0971BCB1}">
      <dgm:prSet/>
      <dgm:spPr/>
      <dgm:t>
        <a:bodyPr/>
        <a:lstStyle/>
        <a:p>
          <a:r>
            <a:rPr lang="es-ES" b="1">
              <a:latin typeface="Arial Narrow" panose="020B0606020202030204" pitchFamily="34" charset="0"/>
            </a:rPr>
            <a:t>COMPONENTE 5</a:t>
          </a:r>
        </a:p>
      </dgm:t>
      <dgm:extLst>
        <a:ext uri="{E40237B7-FDA0-4F09-8148-C483321AD2D9}">
          <dgm14:cNvPr xmlns:dgm14="http://schemas.microsoft.com/office/drawing/2010/diagram" id="0" name="">
            <a:hlinkClick xmlns:r="http://schemas.openxmlformats.org/officeDocument/2006/relationships" r:id="rId4"/>
          </dgm14:cNvPr>
        </a:ext>
      </dgm:extLst>
    </dgm:pt>
    <dgm:pt modelId="{2D5BD22E-EF61-4B22-B4CA-63354F3B3D44}" type="parTrans" cxnId="{46EC6290-B42F-4ACD-AEE0-EDD9488F9D2B}">
      <dgm:prSet/>
      <dgm:spPr/>
      <dgm:t>
        <a:bodyPr/>
        <a:lstStyle/>
        <a:p>
          <a:endParaRPr lang="es-ES">
            <a:latin typeface="Arial Narrow" panose="020B0606020202030204" pitchFamily="34" charset="0"/>
          </a:endParaRPr>
        </a:p>
      </dgm:t>
    </dgm:pt>
    <dgm:pt modelId="{DB54F6CB-D2E4-4FA7-9618-1E21D82E405B}" type="sibTrans" cxnId="{46EC6290-B42F-4ACD-AEE0-EDD9488F9D2B}">
      <dgm:prSet/>
      <dgm:spPr/>
      <dgm:t>
        <a:bodyPr/>
        <a:lstStyle/>
        <a:p>
          <a:endParaRPr lang="es-ES">
            <a:latin typeface="Arial Narrow" panose="020B0606020202030204" pitchFamily="34" charset="0"/>
          </a:endParaRPr>
        </a:p>
      </dgm:t>
    </dgm:pt>
    <dgm:pt modelId="{4C1B0F4B-03FD-486D-88C2-1CA58BAFBBFF}">
      <dgm:prSet/>
      <dgm:spPr/>
      <dgm:t>
        <a:bodyPr/>
        <a:lstStyle/>
        <a:p>
          <a:r>
            <a:rPr lang="es-ES" b="1">
              <a:latin typeface="Arial Narrow" panose="020B0606020202030204" pitchFamily="34" charset="0"/>
            </a:rPr>
            <a:t>COMPONENTE 4</a:t>
          </a:r>
        </a:p>
      </dgm:t>
      <dgm:extLst>
        <a:ext uri="{E40237B7-FDA0-4F09-8148-C483321AD2D9}">
          <dgm14:cNvPr xmlns:dgm14="http://schemas.microsoft.com/office/drawing/2010/diagram" id="0" name="">
            <a:hlinkClick xmlns:r="http://schemas.openxmlformats.org/officeDocument/2006/relationships" r:id="rId5"/>
          </dgm14:cNvPr>
        </a:ext>
      </dgm:extLst>
    </dgm:pt>
    <dgm:pt modelId="{6F4B3B06-2B34-43F8-A804-D89262FFBB7C}" type="parTrans" cxnId="{9A80A9D5-45FC-4FBA-BC59-E6CA56B1F399}">
      <dgm:prSet/>
      <dgm:spPr/>
      <dgm:t>
        <a:bodyPr/>
        <a:lstStyle/>
        <a:p>
          <a:endParaRPr lang="es-ES">
            <a:latin typeface="Arial Narrow" panose="020B0606020202030204" pitchFamily="34" charset="0"/>
          </a:endParaRPr>
        </a:p>
      </dgm:t>
    </dgm:pt>
    <dgm:pt modelId="{5C62B98F-06AB-4A52-A932-540E75A22A34}" type="sibTrans" cxnId="{9A80A9D5-45FC-4FBA-BC59-E6CA56B1F399}">
      <dgm:prSet/>
      <dgm:spPr/>
      <dgm:t>
        <a:bodyPr/>
        <a:lstStyle/>
        <a:p>
          <a:endParaRPr lang="es-ES">
            <a:latin typeface="Arial Narrow" panose="020B0606020202030204" pitchFamily="34" charset="0"/>
          </a:endParaRPr>
        </a:p>
      </dgm:t>
    </dgm:pt>
    <dgm:pt modelId="{58BFE261-9C07-4E74-A8F4-19B239C81E1F}">
      <dgm:prSet/>
      <dgm:spPr/>
      <dgm:t>
        <a:bodyPr/>
        <a:lstStyle/>
        <a:p>
          <a:r>
            <a:rPr lang="es-ES" b="1">
              <a:latin typeface="Arial Narrow" panose="020B0606020202030204" pitchFamily="34" charset="0"/>
            </a:rPr>
            <a:t>COMPONENTE 3</a:t>
          </a:r>
        </a:p>
      </dgm:t>
      <dgm:extLst>
        <a:ext uri="{E40237B7-FDA0-4F09-8148-C483321AD2D9}">
          <dgm14:cNvPr xmlns:dgm14="http://schemas.microsoft.com/office/drawing/2010/diagram" id="0" name="">
            <a:hlinkClick xmlns:r="http://schemas.openxmlformats.org/officeDocument/2006/relationships" r:id="rId6"/>
          </dgm14:cNvPr>
        </a:ext>
      </dgm:extLst>
    </dgm:pt>
    <dgm:pt modelId="{8A80FA09-4ABE-4EFD-B47E-299623518591}" type="parTrans" cxnId="{501C4810-016A-4A8D-9E2F-32FE1681316B}">
      <dgm:prSet/>
      <dgm:spPr/>
      <dgm:t>
        <a:bodyPr/>
        <a:lstStyle/>
        <a:p>
          <a:endParaRPr lang="es-ES">
            <a:latin typeface="Arial Narrow" panose="020B0606020202030204" pitchFamily="34" charset="0"/>
          </a:endParaRPr>
        </a:p>
      </dgm:t>
    </dgm:pt>
    <dgm:pt modelId="{9037F406-A4C2-421B-914A-B7D01D80FD5A}" type="sibTrans" cxnId="{501C4810-016A-4A8D-9E2F-32FE1681316B}">
      <dgm:prSet/>
      <dgm:spPr/>
      <dgm:t>
        <a:bodyPr/>
        <a:lstStyle/>
        <a:p>
          <a:endParaRPr lang="es-ES">
            <a:latin typeface="Arial Narrow" panose="020B0606020202030204" pitchFamily="34" charset="0"/>
          </a:endParaRPr>
        </a:p>
      </dgm:t>
    </dgm:pt>
    <dgm:pt modelId="{BDEB2611-42A0-4541-8D1F-BB7B08D241FE}">
      <dgm:prSet/>
      <dgm:spPr/>
      <dgm:t>
        <a:bodyPr/>
        <a:lstStyle/>
        <a:p>
          <a:r>
            <a:rPr lang="es-ES" b="0">
              <a:latin typeface="Arial Narrow" panose="020B0606020202030204" pitchFamily="34" charset="0"/>
            </a:rPr>
            <a:t>Rendición de Cuentas</a:t>
          </a:r>
        </a:p>
      </dgm:t>
      <dgm:extLst>
        <a:ext uri="{E40237B7-FDA0-4F09-8148-C483321AD2D9}">
          <dgm14:cNvPr xmlns:dgm14="http://schemas.microsoft.com/office/drawing/2010/diagram" id="0" name="">
            <a:hlinkClick xmlns:r="http://schemas.openxmlformats.org/officeDocument/2006/relationships" r:id="rId6"/>
          </dgm14:cNvPr>
        </a:ext>
      </dgm:extLst>
    </dgm:pt>
    <dgm:pt modelId="{9CE64409-A621-4F62-B930-23841A931C36}" type="parTrans" cxnId="{AEF898F2-27A3-49E9-B125-A679BEB1FC33}">
      <dgm:prSet/>
      <dgm:spPr/>
      <dgm:t>
        <a:bodyPr/>
        <a:lstStyle/>
        <a:p>
          <a:endParaRPr lang="es-ES">
            <a:latin typeface="Arial Narrow" panose="020B0606020202030204" pitchFamily="34" charset="0"/>
          </a:endParaRPr>
        </a:p>
      </dgm:t>
    </dgm:pt>
    <dgm:pt modelId="{4C6F8130-ED85-4B79-80C1-B739664C801B}" type="sibTrans" cxnId="{AEF898F2-27A3-49E9-B125-A679BEB1FC33}">
      <dgm:prSet/>
      <dgm:spPr/>
      <dgm:t>
        <a:bodyPr/>
        <a:lstStyle/>
        <a:p>
          <a:endParaRPr lang="es-ES">
            <a:latin typeface="Arial Narrow" panose="020B0606020202030204" pitchFamily="34" charset="0"/>
          </a:endParaRPr>
        </a:p>
      </dgm:t>
    </dgm:pt>
    <dgm:pt modelId="{31ECADA4-9202-4A95-9DCD-1280F18CD612}">
      <dgm:prSet/>
      <dgm:spPr/>
      <dgm:t>
        <a:bodyPr/>
        <a:lstStyle/>
        <a:p>
          <a:r>
            <a:rPr lang="es-ES" b="0">
              <a:latin typeface="Arial Narrow" panose="020B0606020202030204" pitchFamily="34" charset="0"/>
            </a:rPr>
            <a:t>Mecanismos para mejorar la Atención al Ciudadano</a:t>
          </a:r>
        </a:p>
      </dgm:t>
      <dgm:extLst>
        <a:ext uri="{E40237B7-FDA0-4F09-8148-C483321AD2D9}">
          <dgm14:cNvPr xmlns:dgm14="http://schemas.microsoft.com/office/drawing/2010/diagram" id="0" name="">
            <a:hlinkClick xmlns:r="http://schemas.openxmlformats.org/officeDocument/2006/relationships" r:id="rId5"/>
          </dgm14:cNvPr>
        </a:ext>
      </dgm:extLst>
    </dgm:pt>
    <dgm:pt modelId="{BBD61ABD-96A0-4700-A396-1DCFC1D0F77F}" type="parTrans" cxnId="{B5A519AD-B660-4E96-AED2-D1F9F25E5D16}">
      <dgm:prSet/>
      <dgm:spPr/>
      <dgm:t>
        <a:bodyPr/>
        <a:lstStyle/>
        <a:p>
          <a:endParaRPr lang="es-ES">
            <a:latin typeface="Arial Narrow" panose="020B0606020202030204" pitchFamily="34" charset="0"/>
          </a:endParaRPr>
        </a:p>
      </dgm:t>
    </dgm:pt>
    <dgm:pt modelId="{78440A7A-4F61-48BB-8E25-E733954F1C8C}" type="sibTrans" cxnId="{B5A519AD-B660-4E96-AED2-D1F9F25E5D16}">
      <dgm:prSet/>
      <dgm:spPr/>
      <dgm:t>
        <a:bodyPr/>
        <a:lstStyle/>
        <a:p>
          <a:endParaRPr lang="es-ES">
            <a:latin typeface="Arial Narrow" panose="020B0606020202030204" pitchFamily="34" charset="0"/>
          </a:endParaRPr>
        </a:p>
      </dgm:t>
    </dgm:pt>
    <dgm:pt modelId="{6AAD3B66-2591-4D91-AE53-70D7B0A0B4C3}">
      <dgm:prSet/>
      <dgm:spPr/>
      <dgm:t>
        <a:bodyPr/>
        <a:lstStyle/>
        <a:p>
          <a:r>
            <a:rPr lang="es-ES" b="0">
              <a:latin typeface="Arial Narrow" panose="020B0606020202030204" pitchFamily="34" charset="0"/>
            </a:rPr>
            <a:t>Mecanismos para la Transparencia y Acceso a la Información</a:t>
          </a:r>
        </a:p>
      </dgm:t>
      <dgm:extLst>
        <a:ext uri="{E40237B7-FDA0-4F09-8148-C483321AD2D9}">
          <dgm14:cNvPr xmlns:dgm14="http://schemas.microsoft.com/office/drawing/2010/diagram" id="0" name="">
            <a:hlinkClick xmlns:r="http://schemas.openxmlformats.org/officeDocument/2006/relationships" r:id="rId4"/>
          </dgm14:cNvPr>
        </a:ext>
      </dgm:extLst>
    </dgm:pt>
    <dgm:pt modelId="{AE7E7D29-87D5-4C54-88C4-527140E7BD6D}" type="parTrans" cxnId="{032F2FAF-204E-45AF-8A82-A1E1993EDF6D}">
      <dgm:prSet/>
      <dgm:spPr/>
      <dgm:t>
        <a:bodyPr/>
        <a:lstStyle/>
        <a:p>
          <a:endParaRPr lang="es-ES">
            <a:latin typeface="Arial Narrow" panose="020B0606020202030204" pitchFamily="34" charset="0"/>
          </a:endParaRPr>
        </a:p>
      </dgm:t>
    </dgm:pt>
    <dgm:pt modelId="{36EF1FF3-DA78-4981-9CA5-281C7449B70B}" type="sibTrans" cxnId="{032F2FAF-204E-45AF-8A82-A1E1993EDF6D}">
      <dgm:prSet/>
      <dgm:spPr/>
      <dgm:t>
        <a:bodyPr/>
        <a:lstStyle/>
        <a:p>
          <a:endParaRPr lang="es-ES">
            <a:latin typeface="Arial Narrow" panose="020B0606020202030204" pitchFamily="34" charset="0"/>
          </a:endParaRPr>
        </a:p>
      </dgm:t>
    </dgm:pt>
    <dgm:pt modelId="{BD8FFAB4-2FB4-4DA4-B460-B8399B457839}" type="pres">
      <dgm:prSet presAssocID="{77FEBB93-E5D8-45DE-A7A8-482DB54B1CDE}" presName="linearFlow" presStyleCnt="0">
        <dgm:presLayoutVars>
          <dgm:dir/>
          <dgm:animLvl val="lvl"/>
          <dgm:resizeHandles val="exact"/>
        </dgm:presLayoutVars>
      </dgm:prSet>
      <dgm:spPr/>
      <dgm:t>
        <a:bodyPr/>
        <a:lstStyle/>
        <a:p>
          <a:endParaRPr lang="es-ES"/>
        </a:p>
      </dgm:t>
    </dgm:pt>
    <dgm:pt modelId="{F753D425-33A0-4BCF-B9C3-3627DB0DC9BC}" type="pres">
      <dgm:prSet presAssocID="{776C26CA-27BC-423F-99F5-87337315BA54}" presName="composite" presStyleCnt="0"/>
      <dgm:spPr/>
      <dgm:t>
        <a:bodyPr/>
        <a:lstStyle/>
        <a:p>
          <a:endParaRPr lang="es-ES"/>
        </a:p>
      </dgm:t>
    </dgm:pt>
    <dgm:pt modelId="{A80544F5-6F1A-4409-8E11-642347CA245F}" type="pres">
      <dgm:prSet presAssocID="{776C26CA-27BC-423F-99F5-87337315BA54}" presName="parentText" presStyleLbl="alignNode1" presStyleIdx="0" presStyleCnt="6">
        <dgm:presLayoutVars>
          <dgm:chMax val="1"/>
          <dgm:bulletEnabled val="1"/>
        </dgm:presLayoutVars>
      </dgm:prSet>
      <dgm:spPr/>
      <dgm:t>
        <a:bodyPr/>
        <a:lstStyle/>
        <a:p>
          <a:endParaRPr lang="es-ES"/>
        </a:p>
      </dgm:t>
    </dgm:pt>
    <dgm:pt modelId="{555E38F7-B704-4ADD-8DEB-28AA5E1991F7}" type="pres">
      <dgm:prSet presAssocID="{776C26CA-27BC-423F-99F5-87337315BA54}" presName="descendantText" presStyleLbl="alignAcc1" presStyleIdx="0" presStyleCnt="6">
        <dgm:presLayoutVars>
          <dgm:bulletEnabled val="1"/>
        </dgm:presLayoutVars>
      </dgm:prSet>
      <dgm:spPr/>
      <dgm:t>
        <a:bodyPr/>
        <a:lstStyle/>
        <a:p>
          <a:endParaRPr lang="es-ES"/>
        </a:p>
      </dgm:t>
    </dgm:pt>
    <dgm:pt modelId="{D7D97453-FBEF-48E7-B321-B23DF59B68D7}" type="pres">
      <dgm:prSet presAssocID="{0F468CA5-A9AC-4B20-98AC-ABD01D9A4636}" presName="sp" presStyleCnt="0"/>
      <dgm:spPr/>
      <dgm:t>
        <a:bodyPr/>
        <a:lstStyle/>
        <a:p>
          <a:endParaRPr lang="es-ES"/>
        </a:p>
      </dgm:t>
    </dgm:pt>
    <dgm:pt modelId="{840B030B-5BC2-4B5D-93F0-8DEEEA231DE1}" type="pres">
      <dgm:prSet presAssocID="{EAF78EF4-04F1-4F21-98FD-59295211F911}" presName="composite" presStyleCnt="0"/>
      <dgm:spPr/>
      <dgm:t>
        <a:bodyPr/>
        <a:lstStyle/>
        <a:p>
          <a:endParaRPr lang="es-ES"/>
        </a:p>
      </dgm:t>
    </dgm:pt>
    <dgm:pt modelId="{CB354932-661D-420D-99A8-E795EEA43CBC}" type="pres">
      <dgm:prSet presAssocID="{EAF78EF4-04F1-4F21-98FD-59295211F911}" presName="parentText" presStyleLbl="alignNode1" presStyleIdx="1" presStyleCnt="6">
        <dgm:presLayoutVars>
          <dgm:chMax val="1"/>
          <dgm:bulletEnabled val="1"/>
        </dgm:presLayoutVars>
      </dgm:prSet>
      <dgm:spPr/>
      <dgm:t>
        <a:bodyPr/>
        <a:lstStyle/>
        <a:p>
          <a:endParaRPr lang="es-ES"/>
        </a:p>
      </dgm:t>
    </dgm:pt>
    <dgm:pt modelId="{F5701236-4ECB-4526-96BA-51D7404553A0}" type="pres">
      <dgm:prSet presAssocID="{EAF78EF4-04F1-4F21-98FD-59295211F911}" presName="descendantText" presStyleLbl="alignAcc1" presStyleIdx="1" presStyleCnt="6">
        <dgm:presLayoutVars>
          <dgm:bulletEnabled val="1"/>
        </dgm:presLayoutVars>
      </dgm:prSet>
      <dgm:spPr/>
      <dgm:t>
        <a:bodyPr/>
        <a:lstStyle/>
        <a:p>
          <a:endParaRPr lang="es-ES"/>
        </a:p>
      </dgm:t>
    </dgm:pt>
    <dgm:pt modelId="{756FA33E-29F3-4595-93CC-D851B98C1188}" type="pres">
      <dgm:prSet presAssocID="{9E76974C-416D-4320-923D-71602FA127FD}" presName="sp" presStyleCnt="0"/>
      <dgm:spPr/>
      <dgm:t>
        <a:bodyPr/>
        <a:lstStyle/>
        <a:p>
          <a:endParaRPr lang="es-ES"/>
        </a:p>
      </dgm:t>
    </dgm:pt>
    <dgm:pt modelId="{4E378E75-7DBB-40A7-B9CB-EF0347EF04EB}" type="pres">
      <dgm:prSet presAssocID="{58BFE261-9C07-4E74-A8F4-19B239C81E1F}" presName="composite" presStyleCnt="0"/>
      <dgm:spPr/>
      <dgm:t>
        <a:bodyPr/>
        <a:lstStyle/>
        <a:p>
          <a:endParaRPr lang="es-ES"/>
        </a:p>
      </dgm:t>
    </dgm:pt>
    <dgm:pt modelId="{87438EF7-6627-4DAA-B5C6-246DB1C357EA}" type="pres">
      <dgm:prSet presAssocID="{58BFE261-9C07-4E74-A8F4-19B239C81E1F}" presName="parentText" presStyleLbl="alignNode1" presStyleIdx="2" presStyleCnt="6">
        <dgm:presLayoutVars>
          <dgm:chMax val="1"/>
          <dgm:bulletEnabled val="1"/>
        </dgm:presLayoutVars>
      </dgm:prSet>
      <dgm:spPr/>
      <dgm:t>
        <a:bodyPr/>
        <a:lstStyle/>
        <a:p>
          <a:endParaRPr lang="es-ES"/>
        </a:p>
      </dgm:t>
    </dgm:pt>
    <dgm:pt modelId="{08261806-E102-4211-B803-C449657D7ED7}" type="pres">
      <dgm:prSet presAssocID="{58BFE261-9C07-4E74-A8F4-19B239C81E1F}" presName="descendantText" presStyleLbl="alignAcc1" presStyleIdx="2" presStyleCnt="6">
        <dgm:presLayoutVars>
          <dgm:bulletEnabled val="1"/>
        </dgm:presLayoutVars>
      </dgm:prSet>
      <dgm:spPr/>
      <dgm:t>
        <a:bodyPr/>
        <a:lstStyle/>
        <a:p>
          <a:endParaRPr lang="es-ES"/>
        </a:p>
      </dgm:t>
    </dgm:pt>
    <dgm:pt modelId="{F7A4FF23-B646-4215-B2DD-4C6847C4D3F8}" type="pres">
      <dgm:prSet presAssocID="{9037F406-A4C2-421B-914A-B7D01D80FD5A}" presName="sp" presStyleCnt="0"/>
      <dgm:spPr/>
      <dgm:t>
        <a:bodyPr/>
        <a:lstStyle/>
        <a:p>
          <a:endParaRPr lang="es-ES"/>
        </a:p>
      </dgm:t>
    </dgm:pt>
    <dgm:pt modelId="{24654C5E-3A3F-41FD-BECA-6B1791F0586E}" type="pres">
      <dgm:prSet presAssocID="{4C1B0F4B-03FD-486D-88C2-1CA58BAFBBFF}" presName="composite" presStyleCnt="0"/>
      <dgm:spPr/>
      <dgm:t>
        <a:bodyPr/>
        <a:lstStyle/>
        <a:p>
          <a:endParaRPr lang="es-ES"/>
        </a:p>
      </dgm:t>
    </dgm:pt>
    <dgm:pt modelId="{22FEBEBC-8890-4A4C-98FF-6906E9577657}" type="pres">
      <dgm:prSet presAssocID="{4C1B0F4B-03FD-486D-88C2-1CA58BAFBBFF}" presName="parentText" presStyleLbl="alignNode1" presStyleIdx="3" presStyleCnt="6">
        <dgm:presLayoutVars>
          <dgm:chMax val="1"/>
          <dgm:bulletEnabled val="1"/>
        </dgm:presLayoutVars>
      </dgm:prSet>
      <dgm:spPr/>
      <dgm:t>
        <a:bodyPr/>
        <a:lstStyle/>
        <a:p>
          <a:endParaRPr lang="es-ES"/>
        </a:p>
      </dgm:t>
    </dgm:pt>
    <dgm:pt modelId="{D80C3999-5CDC-4736-8AAD-98BE3E35FF0D}" type="pres">
      <dgm:prSet presAssocID="{4C1B0F4B-03FD-486D-88C2-1CA58BAFBBFF}" presName="descendantText" presStyleLbl="alignAcc1" presStyleIdx="3" presStyleCnt="6">
        <dgm:presLayoutVars>
          <dgm:bulletEnabled val="1"/>
        </dgm:presLayoutVars>
      </dgm:prSet>
      <dgm:spPr/>
      <dgm:t>
        <a:bodyPr/>
        <a:lstStyle/>
        <a:p>
          <a:endParaRPr lang="es-ES"/>
        </a:p>
      </dgm:t>
    </dgm:pt>
    <dgm:pt modelId="{87CE55F2-6970-47B3-9E72-F681A21B8E2C}" type="pres">
      <dgm:prSet presAssocID="{5C62B98F-06AB-4A52-A932-540E75A22A34}" presName="sp" presStyleCnt="0"/>
      <dgm:spPr/>
      <dgm:t>
        <a:bodyPr/>
        <a:lstStyle/>
        <a:p>
          <a:endParaRPr lang="es-ES"/>
        </a:p>
      </dgm:t>
    </dgm:pt>
    <dgm:pt modelId="{C9210F97-9C9C-4A42-9BA4-7EBBEC0CD3F3}" type="pres">
      <dgm:prSet presAssocID="{8D9402D2-9702-4D00-86BC-FFDE0971BCB1}" presName="composite" presStyleCnt="0"/>
      <dgm:spPr/>
      <dgm:t>
        <a:bodyPr/>
        <a:lstStyle/>
        <a:p>
          <a:endParaRPr lang="es-ES"/>
        </a:p>
      </dgm:t>
    </dgm:pt>
    <dgm:pt modelId="{74079A1C-B9B1-4F36-A2CD-FEF88432EB2D}" type="pres">
      <dgm:prSet presAssocID="{8D9402D2-9702-4D00-86BC-FFDE0971BCB1}" presName="parentText" presStyleLbl="alignNode1" presStyleIdx="4" presStyleCnt="6">
        <dgm:presLayoutVars>
          <dgm:chMax val="1"/>
          <dgm:bulletEnabled val="1"/>
        </dgm:presLayoutVars>
      </dgm:prSet>
      <dgm:spPr/>
      <dgm:t>
        <a:bodyPr/>
        <a:lstStyle/>
        <a:p>
          <a:endParaRPr lang="es-ES"/>
        </a:p>
      </dgm:t>
    </dgm:pt>
    <dgm:pt modelId="{90E695A3-552B-4FAC-B47B-499CC9242C5F}" type="pres">
      <dgm:prSet presAssocID="{8D9402D2-9702-4D00-86BC-FFDE0971BCB1}" presName="descendantText" presStyleLbl="alignAcc1" presStyleIdx="4" presStyleCnt="6">
        <dgm:presLayoutVars>
          <dgm:bulletEnabled val="1"/>
        </dgm:presLayoutVars>
      </dgm:prSet>
      <dgm:spPr/>
      <dgm:t>
        <a:bodyPr/>
        <a:lstStyle/>
        <a:p>
          <a:endParaRPr lang="es-ES"/>
        </a:p>
      </dgm:t>
    </dgm:pt>
    <dgm:pt modelId="{A7DC7EE4-46CA-4EE9-B372-2BB1260FEED9}" type="pres">
      <dgm:prSet presAssocID="{DB54F6CB-D2E4-4FA7-9618-1E21D82E405B}" presName="sp" presStyleCnt="0"/>
      <dgm:spPr/>
      <dgm:t>
        <a:bodyPr/>
        <a:lstStyle/>
        <a:p>
          <a:endParaRPr lang="es-ES"/>
        </a:p>
      </dgm:t>
    </dgm:pt>
    <dgm:pt modelId="{55205962-E5B9-4613-89BC-DA6427125C11}" type="pres">
      <dgm:prSet presAssocID="{4AB86656-7462-49D1-9C3E-8FAD72F9F68E}" presName="composite" presStyleCnt="0"/>
      <dgm:spPr/>
      <dgm:t>
        <a:bodyPr/>
        <a:lstStyle/>
        <a:p>
          <a:endParaRPr lang="es-ES"/>
        </a:p>
      </dgm:t>
    </dgm:pt>
    <dgm:pt modelId="{FE5CE2C2-F40E-4126-A82E-8B5E1E71709E}" type="pres">
      <dgm:prSet presAssocID="{4AB86656-7462-49D1-9C3E-8FAD72F9F68E}" presName="parentText" presStyleLbl="alignNode1" presStyleIdx="5" presStyleCnt="6">
        <dgm:presLayoutVars>
          <dgm:chMax val="1"/>
          <dgm:bulletEnabled val="1"/>
        </dgm:presLayoutVars>
      </dgm:prSet>
      <dgm:spPr/>
      <dgm:t>
        <a:bodyPr/>
        <a:lstStyle/>
        <a:p>
          <a:endParaRPr lang="es-ES"/>
        </a:p>
      </dgm:t>
    </dgm:pt>
    <dgm:pt modelId="{1358120D-A725-4B9D-87D2-7AFAA0B14888}" type="pres">
      <dgm:prSet presAssocID="{4AB86656-7462-49D1-9C3E-8FAD72F9F68E}" presName="descendantText" presStyleLbl="alignAcc1" presStyleIdx="5" presStyleCnt="6">
        <dgm:presLayoutVars>
          <dgm:bulletEnabled val="1"/>
        </dgm:presLayoutVars>
      </dgm:prSet>
      <dgm:spPr/>
      <dgm:t>
        <a:bodyPr/>
        <a:lstStyle/>
        <a:p>
          <a:endParaRPr lang="es-ES"/>
        </a:p>
      </dgm:t>
    </dgm:pt>
  </dgm:ptLst>
  <dgm:cxnLst>
    <dgm:cxn modelId="{5E4E700B-5987-4130-A13A-5DC2775E3953}" type="presOf" srcId="{4C1B0F4B-03FD-486D-88C2-1CA58BAFBBFF}" destId="{22FEBEBC-8890-4A4C-98FF-6906E9577657}" srcOrd="0" destOrd="0" presId="urn:microsoft.com/office/officeart/2005/8/layout/chevron2"/>
    <dgm:cxn modelId="{AEF898F2-27A3-49E9-B125-A679BEB1FC33}" srcId="{58BFE261-9C07-4E74-A8F4-19B239C81E1F}" destId="{BDEB2611-42A0-4541-8D1F-BB7B08D241FE}" srcOrd="0" destOrd="0" parTransId="{9CE64409-A621-4F62-B930-23841A931C36}" sibTransId="{4C6F8130-ED85-4B79-80C1-B739664C801B}"/>
    <dgm:cxn modelId="{C65D1695-F0D5-480A-9C2F-3822499B8C13}" type="presOf" srcId="{6AAD3B66-2591-4D91-AE53-70D7B0A0B4C3}" destId="{90E695A3-552B-4FAC-B47B-499CC9242C5F}" srcOrd="0" destOrd="0" presId="urn:microsoft.com/office/officeart/2005/8/layout/chevron2"/>
    <dgm:cxn modelId="{A4A7FFBD-CE70-49C2-9505-239D51968525}" type="presOf" srcId="{77FEBB93-E5D8-45DE-A7A8-482DB54B1CDE}" destId="{BD8FFAB4-2FB4-4DA4-B460-B8399B457839}" srcOrd="0" destOrd="0" presId="urn:microsoft.com/office/officeart/2005/8/layout/chevron2"/>
    <dgm:cxn modelId="{2C94CE13-4A06-4479-89DF-D78513067EA2}" type="presOf" srcId="{BDEB2611-42A0-4541-8D1F-BB7B08D241FE}" destId="{08261806-E102-4211-B803-C449657D7ED7}" srcOrd="0" destOrd="0" presId="urn:microsoft.com/office/officeart/2005/8/layout/chevron2"/>
    <dgm:cxn modelId="{6A05CDA3-7D4D-48EC-B7DB-EE036AF06568}" srcId="{77FEBB93-E5D8-45DE-A7A8-482DB54B1CDE}" destId="{776C26CA-27BC-423F-99F5-87337315BA54}" srcOrd="0" destOrd="0" parTransId="{5CAB484E-21FC-4E3B-824C-9F209F693A83}" sibTransId="{0F468CA5-A9AC-4B20-98AC-ABD01D9A4636}"/>
    <dgm:cxn modelId="{E2F94D2A-03EA-401C-AD63-4CD4E70A26DE}" type="presOf" srcId="{8D9402D2-9702-4D00-86BC-FFDE0971BCB1}" destId="{74079A1C-B9B1-4F36-A2CD-FEF88432EB2D}" srcOrd="0" destOrd="0" presId="urn:microsoft.com/office/officeart/2005/8/layout/chevron2"/>
    <dgm:cxn modelId="{501C4810-016A-4A8D-9E2F-32FE1681316B}" srcId="{77FEBB93-E5D8-45DE-A7A8-482DB54B1CDE}" destId="{58BFE261-9C07-4E74-A8F4-19B239C81E1F}" srcOrd="2" destOrd="0" parTransId="{8A80FA09-4ABE-4EFD-B47E-299623518591}" sibTransId="{9037F406-A4C2-421B-914A-B7D01D80FD5A}"/>
    <dgm:cxn modelId="{032F2FAF-204E-45AF-8A82-A1E1993EDF6D}" srcId="{8D9402D2-9702-4D00-86BC-FFDE0971BCB1}" destId="{6AAD3B66-2591-4D91-AE53-70D7B0A0B4C3}" srcOrd="0" destOrd="0" parTransId="{AE7E7D29-87D5-4C54-88C4-527140E7BD6D}" sibTransId="{36EF1FF3-DA78-4981-9CA5-281C7449B70B}"/>
    <dgm:cxn modelId="{B5A519AD-B660-4E96-AED2-D1F9F25E5D16}" srcId="{4C1B0F4B-03FD-486D-88C2-1CA58BAFBBFF}" destId="{31ECADA4-9202-4A95-9DCD-1280F18CD612}" srcOrd="0" destOrd="0" parTransId="{BBD61ABD-96A0-4700-A396-1DCFC1D0F77F}" sibTransId="{78440A7A-4F61-48BB-8E25-E733954F1C8C}"/>
    <dgm:cxn modelId="{DDE35EF7-326A-4E67-83FE-498D00D729ED}" type="presOf" srcId="{62EB7808-DE7A-4331-8E7F-14964408D71E}" destId="{F5701236-4ECB-4526-96BA-51D7404553A0}" srcOrd="0" destOrd="0" presId="urn:microsoft.com/office/officeart/2005/8/layout/chevron2"/>
    <dgm:cxn modelId="{46EC6290-B42F-4ACD-AEE0-EDD9488F9D2B}" srcId="{77FEBB93-E5D8-45DE-A7A8-482DB54B1CDE}" destId="{8D9402D2-9702-4D00-86BC-FFDE0971BCB1}" srcOrd="4" destOrd="0" parTransId="{2D5BD22E-EF61-4B22-B4CA-63354F3B3D44}" sibTransId="{DB54F6CB-D2E4-4FA7-9618-1E21D82E405B}"/>
    <dgm:cxn modelId="{3F65FE47-9750-4A24-9046-0C7A2A3E9A00}" srcId="{77FEBB93-E5D8-45DE-A7A8-482DB54B1CDE}" destId="{4AB86656-7462-49D1-9C3E-8FAD72F9F68E}" srcOrd="5" destOrd="0" parTransId="{F12684B6-8061-416C-AC38-B8FC17D2F7A7}" sibTransId="{EFC1D63E-E208-4813-8BCD-923BB98D41A3}"/>
    <dgm:cxn modelId="{9A80A9D5-45FC-4FBA-BC59-E6CA56B1F399}" srcId="{77FEBB93-E5D8-45DE-A7A8-482DB54B1CDE}" destId="{4C1B0F4B-03FD-486D-88C2-1CA58BAFBBFF}" srcOrd="3" destOrd="0" parTransId="{6F4B3B06-2B34-43F8-A804-D89262FFBB7C}" sibTransId="{5C62B98F-06AB-4A52-A932-540E75A22A34}"/>
    <dgm:cxn modelId="{3C68BF24-551E-4B9D-BEDD-25094847263A}" srcId="{4AB86656-7462-49D1-9C3E-8FAD72F9F68E}" destId="{2A711CD1-C116-41D0-AB30-3C2D6A0880D8}" srcOrd="0" destOrd="0" parTransId="{3A8C3DC6-031B-40EE-949B-5D01B4AED724}" sibTransId="{F2A8C19E-A816-4380-8CC3-E9EF8AD6F252}"/>
    <dgm:cxn modelId="{6A65D19B-401E-4819-B372-03332676D5C4}" type="presOf" srcId="{EAF78EF4-04F1-4F21-98FD-59295211F911}" destId="{CB354932-661D-420D-99A8-E795EEA43CBC}" srcOrd="0" destOrd="0" presId="urn:microsoft.com/office/officeart/2005/8/layout/chevron2"/>
    <dgm:cxn modelId="{E2840A1A-890E-4165-8300-AD6B43FDC163}" type="presOf" srcId="{4AB86656-7462-49D1-9C3E-8FAD72F9F68E}" destId="{FE5CE2C2-F40E-4126-A82E-8B5E1E71709E}" srcOrd="0" destOrd="0" presId="urn:microsoft.com/office/officeart/2005/8/layout/chevron2"/>
    <dgm:cxn modelId="{241CA85F-F006-48D0-8027-860EE552B98F}" type="presOf" srcId="{3E84E7BE-A40D-4D9F-8BDF-E7897B20EED8}" destId="{555E38F7-B704-4ADD-8DEB-28AA5E1991F7}" srcOrd="0" destOrd="0" presId="urn:microsoft.com/office/officeart/2005/8/layout/chevron2"/>
    <dgm:cxn modelId="{CDC166EE-7FCD-4A72-9F37-4275EA4EE468}" type="presOf" srcId="{776C26CA-27BC-423F-99F5-87337315BA54}" destId="{A80544F5-6F1A-4409-8E11-642347CA245F}" srcOrd="0" destOrd="0" presId="urn:microsoft.com/office/officeart/2005/8/layout/chevron2"/>
    <dgm:cxn modelId="{535FEEC6-6DB1-496B-98DF-50586A1B9488}" srcId="{77FEBB93-E5D8-45DE-A7A8-482DB54B1CDE}" destId="{EAF78EF4-04F1-4F21-98FD-59295211F911}" srcOrd="1" destOrd="0" parTransId="{AC8C5A07-4E1B-42FE-9811-51E1C632B7F3}" sibTransId="{9E76974C-416D-4320-923D-71602FA127FD}"/>
    <dgm:cxn modelId="{1C5EA0DC-7332-49D4-AE69-5C4BFE535AC6}" type="presOf" srcId="{31ECADA4-9202-4A95-9DCD-1280F18CD612}" destId="{D80C3999-5CDC-4736-8AAD-98BE3E35FF0D}" srcOrd="0" destOrd="0" presId="urn:microsoft.com/office/officeart/2005/8/layout/chevron2"/>
    <dgm:cxn modelId="{27D7AA44-40CB-4BB7-A0C9-F8E3D4E51C03}" srcId="{EAF78EF4-04F1-4F21-98FD-59295211F911}" destId="{62EB7808-DE7A-4331-8E7F-14964408D71E}" srcOrd="0" destOrd="0" parTransId="{77B97C88-8927-42A0-9B9C-51D2E52CD02D}" sibTransId="{62B68620-B1B2-47A6-AB87-CDB1647B629E}"/>
    <dgm:cxn modelId="{DD651F5E-09CB-49A5-9391-337C837A7667}" type="presOf" srcId="{2A711CD1-C116-41D0-AB30-3C2D6A0880D8}" destId="{1358120D-A725-4B9D-87D2-7AFAA0B14888}" srcOrd="0" destOrd="0" presId="urn:microsoft.com/office/officeart/2005/8/layout/chevron2"/>
    <dgm:cxn modelId="{7C42758D-7938-4E68-A1DE-4051CE3C4864}" srcId="{776C26CA-27BC-423F-99F5-87337315BA54}" destId="{3E84E7BE-A40D-4D9F-8BDF-E7897B20EED8}" srcOrd="0" destOrd="0" parTransId="{4D30DC6C-768B-43F9-B411-41C66FB6794B}" sibTransId="{A1E99CA3-B2B0-4DD8-BCE0-7E5F4BAB9435}"/>
    <dgm:cxn modelId="{23BD2B5F-6526-40A7-900D-F208D152F558}" type="presOf" srcId="{58BFE261-9C07-4E74-A8F4-19B239C81E1F}" destId="{87438EF7-6627-4DAA-B5C6-246DB1C357EA}" srcOrd="0" destOrd="0" presId="urn:microsoft.com/office/officeart/2005/8/layout/chevron2"/>
    <dgm:cxn modelId="{35CF356B-FE76-4069-91DD-8057EC341A3D}" type="presParOf" srcId="{BD8FFAB4-2FB4-4DA4-B460-B8399B457839}" destId="{F753D425-33A0-4BCF-B9C3-3627DB0DC9BC}" srcOrd="0" destOrd="0" presId="urn:microsoft.com/office/officeart/2005/8/layout/chevron2"/>
    <dgm:cxn modelId="{96E57E4D-F956-47E0-A35E-3831DFEA3C4D}" type="presParOf" srcId="{F753D425-33A0-4BCF-B9C3-3627DB0DC9BC}" destId="{A80544F5-6F1A-4409-8E11-642347CA245F}" srcOrd="0" destOrd="0" presId="urn:microsoft.com/office/officeart/2005/8/layout/chevron2"/>
    <dgm:cxn modelId="{2697A8AA-CECC-43F8-B81E-F234AA6C01DF}" type="presParOf" srcId="{F753D425-33A0-4BCF-B9C3-3627DB0DC9BC}" destId="{555E38F7-B704-4ADD-8DEB-28AA5E1991F7}" srcOrd="1" destOrd="0" presId="urn:microsoft.com/office/officeart/2005/8/layout/chevron2"/>
    <dgm:cxn modelId="{220D3966-5810-44CE-9044-186FEAC6C41B}" type="presParOf" srcId="{BD8FFAB4-2FB4-4DA4-B460-B8399B457839}" destId="{D7D97453-FBEF-48E7-B321-B23DF59B68D7}" srcOrd="1" destOrd="0" presId="urn:microsoft.com/office/officeart/2005/8/layout/chevron2"/>
    <dgm:cxn modelId="{38081C36-DFAA-4DDE-BB23-CA7F9522F1BC}" type="presParOf" srcId="{BD8FFAB4-2FB4-4DA4-B460-B8399B457839}" destId="{840B030B-5BC2-4B5D-93F0-8DEEEA231DE1}" srcOrd="2" destOrd="0" presId="urn:microsoft.com/office/officeart/2005/8/layout/chevron2"/>
    <dgm:cxn modelId="{9A84A05A-66D3-4534-91A8-EC8B5B54B752}" type="presParOf" srcId="{840B030B-5BC2-4B5D-93F0-8DEEEA231DE1}" destId="{CB354932-661D-420D-99A8-E795EEA43CBC}" srcOrd="0" destOrd="0" presId="urn:microsoft.com/office/officeart/2005/8/layout/chevron2"/>
    <dgm:cxn modelId="{150E5C52-449C-424E-8253-BF269B88937A}" type="presParOf" srcId="{840B030B-5BC2-4B5D-93F0-8DEEEA231DE1}" destId="{F5701236-4ECB-4526-96BA-51D7404553A0}" srcOrd="1" destOrd="0" presId="urn:microsoft.com/office/officeart/2005/8/layout/chevron2"/>
    <dgm:cxn modelId="{A6209497-6EE8-44BF-A944-031D645582FB}" type="presParOf" srcId="{BD8FFAB4-2FB4-4DA4-B460-B8399B457839}" destId="{756FA33E-29F3-4595-93CC-D851B98C1188}" srcOrd="3" destOrd="0" presId="urn:microsoft.com/office/officeart/2005/8/layout/chevron2"/>
    <dgm:cxn modelId="{30CB0C18-C152-4A43-AEA6-48886080B786}" type="presParOf" srcId="{BD8FFAB4-2FB4-4DA4-B460-B8399B457839}" destId="{4E378E75-7DBB-40A7-B9CB-EF0347EF04EB}" srcOrd="4" destOrd="0" presId="urn:microsoft.com/office/officeart/2005/8/layout/chevron2"/>
    <dgm:cxn modelId="{6870A445-9087-4E0B-916F-11E9B63A2178}" type="presParOf" srcId="{4E378E75-7DBB-40A7-B9CB-EF0347EF04EB}" destId="{87438EF7-6627-4DAA-B5C6-246DB1C357EA}" srcOrd="0" destOrd="0" presId="urn:microsoft.com/office/officeart/2005/8/layout/chevron2"/>
    <dgm:cxn modelId="{0A5EA4F1-963E-4992-ABB5-B2A50CAE663B}" type="presParOf" srcId="{4E378E75-7DBB-40A7-B9CB-EF0347EF04EB}" destId="{08261806-E102-4211-B803-C449657D7ED7}" srcOrd="1" destOrd="0" presId="urn:microsoft.com/office/officeart/2005/8/layout/chevron2"/>
    <dgm:cxn modelId="{3E46133B-8984-48BB-AA02-8321FFD71A79}" type="presParOf" srcId="{BD8FFAB4-2FB4-4DA4-B460-B8399B457839}" destId="{F7A4FF23-B646-4215-B2DD-4C6847C4D3F8}" srcOrd="5" destOrd="0" presId="urn:microsoft.com/office/officeart/2005/8/layout/chevron2"/>
    <dgm:cxn modelId="{00AFD482-FB53-4A4B-8D9E-70FF28FADFA5}" type="presParOf" srcId="{BD8FFAB4-2FB4-4DA4-B460-B8399B457839}" destId="{24654C5E-3A3F-41FD-BECA-6B1791F0586E}" srcOrd="6" destOrd="0" presId="urn:microsoft.com/office/officeart/2005/8/layout/chevron2"/>
    <dgm:cxn modelId="{67C41D7D-CDC3-4592-BF4D-59C035975F6E}" type="presParOf" srcId="{24654C5E-3A3F-41FD-BECA-6B1791F0586E}" destId="{22FEBEBC-8890-4A4C-98FF-6906E9577657}" srcOrd="0" destOrd="0" presId="urn:microsoft.com/office/officeart/2005/8/layout/chevron2"/>
    <dgm:cxn modelId="{F3891CE2-9866-4D48-B882-119ADFF7FF35}" type="presParOf" srcId="{24654C5E-3A3F-41FD-BECA-6B1791F0586E}" destId="{D80C3999-5CDC-4736-8AAD-98BE3E35FF0D}" srcOrd="1" destOrd="0" presId="urn:microsoft.com/office/officeart/2005/8/layout/chevron2"/>
    <dgm:cxn modelId="{A7AAB19F-1B74-4A6C-92F2-0F39B2A30167}" type="presParOf" srcId="{BD8FFAB4-2FB4-4DA4-B460-B8399B457839}" destId="{87CE55F2-6970-47B3-9E72-F681A21B8E2C}" srcOrd="7" destOrd="0" presId="urn:microsoft.com/office/officeart/2005/8/layout/chevron2"/>
    <dgm:cxn modelId="{2D8EC8FD-6422-4DC1-BE05-83E29F1040DD}" type="presParOf" srcId="{BD8FFAB4-2FB4-4DA4-B460-B8399B457839}" destId="{C9210F97-9C9C-4A42-9BA4-7EBBEC0CD3F3}" srcOrd="8" destOrd="0" presId="urn:microsoft.com/office/officeart/2005/8/layout/chevron2"/>
    <dgm:cxn modelId="{4094CA98-1981-49A9-9C05-38302A114467}" type="presParOf" srcId="{C9210F97-9C9C-4A42-9BA4-7EBBEC0CD3F3}" destId="{74079A1C-B9B1-4F36-A2CD-FEF88432EB2D}" srcOrd="0" destOrd="0" presId="urn:microsoft.com/office/officeart/2005/8/layout/chevron2"/>
    <dgm:cxn modelId="{C681D618-EB20-49CA-89BF-E879FEFC1615}" type="presParOf" srcId="{C9210F97-9C9C-4A42-9BA4-7EBBEC0CD3F3}" destId="{90E695A3-552B-4FAC-B47B-499CC9242C5F}" srcOrd="1" destOrd="0" presId="urn:microsoft.com/office/officeart/2005/8/layout/chevron2"/>
    <dgm:cxn modelId="{37B693E8-7F2F-427A-AABE-3138F6E596BE}" type="presParOf" srcId="{BD8FFAB4-2FB4-4DA4-B460-B8399B457839}" destId="{A7DC7EE4-46CA-4EE9-B372-2BB1260FEED9}" srcOrd="9" destOrd="0" presId="urn:microsoft.com/office/officeart/2005/8/layout/chevron2"/>
    <dgm:cxn modelId="{D9FBCDB5-E575-417C-AF33-3972ECAB8284}" type="presParOf" srcId="{BD8FFAB4-2FB4-4DA4-B460-B8399B457839}" destId="{55205962-E5B9-4613-89BC-DA6427125C11}" srcOrd="10" destOrd="0" presId="urn:microsoft.com/office/officeart/2005/8/layout/chevron2"/>
    <dgm:cxn modelId="{218CB1ED-6B7B-456D-B738-895D806F8162}" type="presParOf" srcId="{55205962-E5B9-4613-89BC-DA6427125C11}" destId="{FE5CE2C2-F40E-4126-A82E-8B5E1E71709E}" srcOrd="0" destOrd="0" presId="urn:microsoft.com/office/officeart/2005/8/layout/chevron2"/>
    <dgm:cxn modelId="{2656690A-5AF9-4FE9-8813-9B6D5B420B70}" type="presParOf" srcId="{55205962-E5B9-4613-89BC-DA6427125C11}" destId="{1358120D-A725-4B9D-87D2-7AFAA0B14888}" srcOrd="1" destOrd="0" presId="urn:microsoft.com/office/officeart/2005/8/layout/chevron2"/>
  </dgm:cxnLst>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ata2.xml><?xml version="1.0" encoding="utf-8"?>
<dgm:dataModel xmlns:dgm="http://schemas.openxmlformats.org/drawingml/2006/diagram" xmlns:a="http://schemas.openxmlformats.org/drawingml/2006/main">
  <dgm:ptLst>
    <dgm:pt modelId="{77FEBB93-E5D8-45DE-A7A8-482DB54B1CDE}" type="doc">
      <dgm:prSet loTypeId="urn:microsoft.com/office/officeart/2005/8/layout/chevron2" loCatId="list" qsTypeId="urn:microsoft.com/office/officeart/2005/8/quickstyle/simple5" qsCatId="simple" csTypeId="urn:microsoft.com/office/officeart/2005/8/colors/accent6_1" csCatId="accent6" phldr="1"/>
      <dgm:spPr/>
      <dgm:t>
        <a:bodyPr/>
        <a:lstStyle/>
        <a:p>
          <a:endParaRPr lang="es-ES"/>
        </a:p>
      </dgm:t>
    </dgm:pt>
    <dgm:pt modelId="{776C26CA-27BC-423F-99F5-87337315BA54}">
      <dgm:prSet phldrT="[Texto]"/>
      <dgm:spPr/>
      <dgm:t>
        <a:bodyPr/>
        <a:lstStyle/>
        <a:p>
          <a:r>
            <a:rPr lang="es-ES" b="1">
              <a:latin typeface="Arial Narrow" panose="020B0606020202030204" pitchFamily="34" charset="0"/>
            </a:rPr>
            <a:t> </a:t>
          </a:r>
        </a:p>
      </dgm:t>
      <dgm:extLst>
        <a:ext uri="{E40237B7-FDA0-4F09-8148-C483321AD2D9}">
          <dgm14:cNvPr xmlns:dgm14="http://schemas.microsoft.com/office/drawing/2010/diagram" id="0" name="">
            <a:hlinkClick xmlns:r="http://schemas.openxmlformats.org/officeDocument/2006/relationships" r:id="rId1"/>
          </dgm14:cNvPr>
        </a:ext>
      </dgm:extLst>
    </dgm:pt>
    <dgm:pt modelId="{0F468CA5-A9AC-4B20-98AC-ABD01D9A4636}" type="sibTrans" cxnId="{6A05CDA3-7D4D-48EC-B7DB-EE036AF06568}">
      <dgm:prSet/>
      <dgm:spPr/>
      <dgm:t>
        <a:bodyPr/>
        <a:lstStyle/>
        <a:p>
          <a:endParaRPr lang="es-ES">
            <a:latin typeface="Arial Narrow" panose="020B0606020202030204" pitchFamily="34" charset="0"/>
          </a:endParaRPr>
        </a:p>
      </dgm:t>
    </dgm:pt>
    <dgm:pt modelId="{5CAB484E-21FC-4E3B-824C-9F209F693A83}" type="parTrans" cxnId="{6A05CDA3-7D4D-48EC-B7DB-EE036AF06568}">
      <dgm:prSet/>
      <dgm:spPr/>
      <dgm:t>
        <a:bodyPr/>
        <a:lstStyle/>
        <a:p>
          <a:endParaRPr lang="es-ES">
            <a:latin typeface="Arial Narrow" panose="020B0606020202030204" pitchFamily="34" charset="0"/>
          </a:endParaRPr>
        </a:p>
      </dgm:t>
    </dgm:pt>
    <dgm:pt modelId="{3FE2767D-572C-4B74-BDEF-B3E3B6AE989C}">
      <dgm:prSet phldrT="[Texto]" custT="1"/>
      <dgm:spPr/>
      <dgm:t>
        <a:bodyPr/>
        <a:lstStyle/>
        <a:p>
          <a:r>
            <a:rPr lang="es-ES" sz="1900" b="0" u="sng">
              <a:latin typeface="Arial Narrow" panose="020B0606020202030204" pitchFamily="34" charset="0"/>
            </a:rPr>
            <a:t>Ir a las conclusiones y recomendaciones</a:t>
          </a:r>
        </a:p>
      </dgm:t>
      <dgm:extLst>
        <a:ext uri="{E40237B7-FDA0-4F09-8148-C483321AD2D9}">
          <dgm14:cNvPr xmlns:dgm14="http://schemas.microsoft.com/office/drawing/2010/diagram" id="0" name="">
            <a:hlinkClick xmlns:r="http://schemas.openxmlformats.org/officeDocument/2006/relationships" r:id="rId1"/>
          </dgm14:cNvPr>
        </a:ext>
      </dgm:extLst>
    </dgm:pt>
    <dgm:pt modelId="{003A0842-0744-4D4B-89D9-429082555E43}" type="parTrans" cxnId="{E159F006-C068-46DB-A582-5CB927420C90}">
      <dgm:prSet/>
      <dgm:spPr/>
      <dgm:t>
        <a:bodyPr/>
        <a:lstStyle/>
        <a:p>
          <a:endParaRPr lang="es-ES"/>
        </a:p>
      </dgm:t>
    </dgm:pt>
    <dgm:pt modelId="{92489D81-FE6E-4C86-957D-4A113F54C369}" type="sibTrans" cxnId="{E159F006-C068-46DB-A582-5CB927420C90}">
      <dgm:prSet/>
      <dgm:spPr/>
      <dgm:t>
        <a:bodyPr/>
        <a:lstStyle/>
        <a:p>
          <a:endParaRPr lang="es-ES"/>
        </a:p>
      </dgm:t>
    </dgm:pt>
    <dgm:pt modelId="{BD8FFAB4-2FB4-4DA4-B460-B8399B457839}" type="pres">
      <dgm:prSet presAssocID="{77FEBB93-E5D8-45DE-A7A8-482DB54B1CDE}" presName="linearFlow" presStyleCnt="0">
        <dgm:presLayoutVars>
          <dgm:dir/>
          <dgm:animLvl val="lvl"/>
          <dgm:resizeHandles val="exact"/>
        </dgm:presLayoutVars>
      </dgm:prSet>
      <dgm:spPr/>
      <dgm:t>
        <a:bodyPr/>
        <a:lstStyle/>
        <a:p>
          <a:endParaRPr lang="es-ES"/>
        </a:p>
      </dgm:t>
    </dgm:pt>
    <dgm:pt modelId="{F753D425-33A0-4BCF-B9C3-3627DB0DC9BC}" type="pres">
      <dgm:prSet presAssocID="{776C26CA-27BC-423F-99F5-87337315BA54}" presName="composite" presStyleCnt="0"/>
      <dgm:spPr/>
      <dgm:t>
        <a:bodyPr/>
        <a:lstStyle/>
        <a:p>
          <a:endParaRPr lang="es-ES"/>
        </a:p>
      </dgm:t>
    </dgm:pt>
    <dgm:pt modelId="{A80544F5-6F1A-4409-8E11-642347CA245F}" type="pres">
      <dgm:prSet presAssocID="{776C26CA-27BC-423F-99F5-87337315BA54}" presName="parentText" presStyleLbl="alignNode1" presStyleIdx="0" presStyleCnt="1">
        <dgm:presLayoutVars>
          <dgm:chMax val="1"/>
          <dgm:bulletEnabled val="1"/>
        </dgm:presLayoutVars>
      </dgm:prSet>
      <dgm:spPr/>
      <dgm:t>
        <a:bodyPr/>
        <a:lstStyle/>
        <a:p>
          <a:endParaRPr lang="es-ES"/>
        </a:p>
      </dgm:t>
    </dgm:pt>
    <dgm:pt modelId="{555E38F7-B704-4ADD-8DEB-28AA5E1991F7}" type="pres">
      <dgm:prSet presAssocID="{776C26CA-27BC-423F-99F5-87337315BA54}" presName="descendantText" presStyleLbl="alignAcc1" presStyleIdx="0" presStyleCnt="1">
        <dgm:presLayoutVars>
          <dgm:bulletEnabled val="1"/>
        </dgm:presLayoutVars>
      </dgm:prSet>
      <dgm:spPr/>
      <dgm:t>
        <a:bodyPr/>
        <a:lstStyle/>
        <a:p>
          <a:endParaRPr lang="es-ES"/>
        </a:p>
      </dgm:t>
    </dgm:pt>
  </dgm:ptLst>
  <dgm:cxnLst>
    <dgm:cxn modelId="{6A05CDA3-7D4D-48EC-B7DB-EE036AF06568}" srcId="{77FEBB93-E5D8-45DE-A7A8-482DB54B1CDE}" destId="{776C26CA-27BC-423F-99F5-87337315BA54}" srcOrd="0" destOrd="0" parTransId="{5CAB484E-21FC-4E3B-824C-9F209F693A83}" sibTransId="{0F468CA5-A9AC-4B20-98AC-ABD01D9A4636}"/>
    <dgm:cxn modelId="{7D7B3D28-18B8-4E5E-A745-64DFB4CC0053}" type="presOf" srcId="{3FE2767D-572C-4B74-BDEF-B3E3B6AE989C}" destId="{555E38F7-B704-4ADD-8DEB-28AA5E1991F7}" srcOrd="0" destOrd="0" presId="urn:microsoft.com/office/officeart/2005/8/layout/chevron2"/>
    <dgm:cxn modelId="{E159F006-C068-46DB-A582-5CB927420C90}" srcId="{776C26CA-27BC-423F-99F5-87337315BA54}" destId="{3FE2767D-572C-4B74-BDEF-B3E3B6AE989C}" srcOrd="0" destOrd="0" parTransId="{003A0842-0744-4D4B-89D9-429082555E43}" sibTransId="{92489D81-FE6E-4C86-957D-4A113F54C369}"/>
    <dgm:cxn modelId="{CDC166EE-7FCD-4A72-9F37-4275EA4EE468}" type="presOf" srcId="{776C26CA-27BC-423F-99F5-87337315BA54}" destId="{A80544F5-6F1A-4409-8E11-642347CA245F}" srcOrd="0" destOrd="0" presId="urn:microsoft.com/office/officeart/2005/8/layout/chevron2"/>
    <dgm:cxn modelId="{A4A7FFBD-CE70-49C2-9505-239D51968525}" type="presOf" srcId="{77FEBB93-E5D8-45DE-A7A8-482DB54B1CDE}" destId="{BD8FFAB4-2FB4-4DA4-B460-B8399B457839}" srcOrd="0" destOrd="0" presId="urn:microsoft.com/office/officeart/2005/8/layout/chevron2"/>
    <dgm:cxn modelId="{35CF356B-FE76-4069-91DD-8057EC341A3D}" type="presParOf" srcId="{BD8FFAB4-2FB4-4DA4-B460-B8399B457839}" destId="{F753D425-33A0-4BCF-B9C3-3627DB0DC9BC}" srcOrd="0" destOrd="0" presId="urn:microsoft.com/office/officeart/2005/8/layout/chevron2"/>
    <dgm:cxn modelId="{96E57E4D-F956-47E0-A35E-3831DFEA3C4D}" type="presParOf" srcId="{F753D425-33A0-4BCF-B9C3-3627DB0DC9BC}" destId="{A80544F5-6F1A-4409-8E11-642347CA245F}" srcOrd="0" destOrd="0" presId="urn:microsoft.com/office/officeart/2005/8/layout/chevron2"/>
    <dgm:cxn modelId="{2697A8AA-CECC-43F8-B81E-F234AA6C01DF}" type="presParOf" srcId="{F753D425-33A0-4BCF-B9C3-3627DB0DC9BC}" destId="{555E38F7-B704-4ADD-8DEB-28AA5E1991F7}" srcOrd="1" destOrd="0" presId="urn:microsoft.com/office/officeart/2005/8/layout/chevron2"/>
  </dgm:cxnLst>
  <dgm:bg/>
  <dgm:whole/>
  <dgm:extLst>
    <a:ext uri="http://schemas.microsoft.com/office/drawing/2008/diagram">
      <dsp:dataModelExt xmlns:dsp="http://schemas.microsoft.com/office/drawing/2008/diagram" relId="rId11"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80544F5-6F1A-4409-8E11-642347CA245F}">
      <dsp:nvSpPr>
        <dsp:cNvPr id="0" name=""/>
        <dsp:cNvSpPr/>
      </dsp:nvSpPr>
      <dsp:spPr>
        <a:xfrm rot="5400000">
          <a:off x="-136901" y="139302"/>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6">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s-ES" sz="800" b="1" kern="1200">
              <a:latin typeface="Arial Narrow" panose="020B0606020202030204" pitchFamily="34" charset="0"/>
            </a:rPr>
            <a:t>COMPONENTE 1</a:t>
          </a:r>
        </a:p>
      </dsp:txBody>
      <dsp:txXfrm rot="-5400000">
        <a:off x="2" y="321838"/>
        <a:ext cx="638875" cy="273804"/>
      </dsp:txXfrm>
    </dsp:sp>
    <dsp:sp modelId="{555E38F7-B704-4ADD-8DEB-28AA5E1991F7}">
      <dsp:nvSpPr>
        <dsp:cNvPr id="0" name=""/>
        <dsp:cNvSpPr/>
      </dsp:nvSpPr>
      <dsp:spPr>
        <a:xfrm rot="5400000">
          <a:off x="2561230" y="-1919954"/>
          <a:ext cx="593241" cy="4437951"/>
        </a:xfrm>
        <a:prstGeom prst="round2SameRect">
          <a:avLst/>
        </a:prstGeom>
        <a:solidFill>
          <a:schemeClr val="accent6">
            <a:alpha val="90000"/>
            <a:tint val="40000"/>
            <a:hueOff val="0"/>
            <a:satOff val="0"/>
            <a:lumOff val="0"/>
            <a:alphaOff val="0"/>
          </a:schemeClr>
        </a:solidFill>
        <a:ln w="6350" cap="flat" cmpd="sng" algn="ctr">
          <a:solidFill>
            <a:schemeClr val="accent6">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kern="1200">
              <a:latin typeface="Arial Narrow" panose="020B0606020202030204" pitchFamily="34" charset="0"/>
            </a:rPr>
            <a:t>Gestión del Riesgo de Corrupción - Mapa de Riesgos de Corrupción</a:t>
          </a:r>
        </a:p>
      </dsp:txBody>
      <dsp:txXfrm rot="-5400000">
        <a:off x="638875" y="31361"/>
        <a:ext cx="4408991" cy="535321"/>
      </dsp:txXfrm>
    </dsp:sp>
    <dsp:sp modelId="{CB354932-661D-420D-99A8-E795EEA43CBC}">
      <dsp:nvSpPr>
        <dsp:cNvPr id="0" name=""/>
        <dsp:cNvSpPr/>
      </dsp:nvSpPr>
      <dsp:spPr>
        <a:xfrm rot="5400000">
          <a:off x="-136901" y="954026"/>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6">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s-ES" sz="800" b="1" kern="1200">
              <a:latin typeface="Arial Narrow" panose="020B0606020202030204" pitchFamily="34" charset="0"/>
            </a:rPr>
            <a:t>COMPONENTE 2</a:t>
          </a:r>
        </a:p>
      </dsp:txBody>
      <dsp:txXfrm rot="-5400000">
        <a:off x="2" y="1136562"/>
        <a:ext cx="638875" cy="273804"/>
      </dsp:txXfrm>
    </dsp:sp>
    <dsp:sp modelId="{F5701236-4ECB-4526-96BA-51D7404553A0}">
      <dsp:nvSpPr>
        <dsp:cNvPr id="0" name=""/>
        <dsp:cNvSpPr/>
      </dsp:nvSpPr>
      <dsp:spPr>
        <a:xfrm rot="5400000">
          <a:off x="2561230" y="-1105230"/>
          <a:ext cx="593241" cy="4437951"/>
        </a:xfrm>
        <a:prstGeom prst="round2SameRect">
          <a:avLst/>
        </a:prstGeom>
        <a:solidFill>
          <a:schemeClr val="accent6">
            <a:alpha val="90000"/>
            <a:tint val="40000"/>
            <a:hueOff val="0"/>
            <a:satOff val="0"/>
            <a:lumOff val="0"/>
            <a:alphaOff val="0"/>
          </a:schemeClr>
        </a:solidFill>
        <a:ln w="6350" cap="flat" cmpd="sng" algn="ctr">
          <a:solidFill>
            <a:schemeClr val="accent6">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kern="1200">
              <a:latin typeface="Arial Narrow" panose="020B0606020202030204" pitchFamily="34" charset="0"/>
            </a:rPr>
            <a:t>Racionalización de Trámites</a:t>
          </a:r>
        </a:p>
      </dsp:txBody>
      <dsp:txXfrm rot="-5400000">
        <a:off x="638875" y="846085"/>
        <a:ext cx="4408991" cy="535321"/>
      </dsp:txXfrm>
    </dsp:sp>
    <dsp:sp modelId="{87438EF7-6627-4DAA-B5C6-246DB1C357EA}">
      <dsp:nvSpPr>
        <dsp:cNvPr id="0" name=""/>
        <dsp:cNvSpPr/>
      </dsp:nvSpPr>
      <dsp:spPr>
        <a:xfrm rot="5400000">
          <a:off x="-136901" y="1768750"/>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6">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s-ES" sz="800" b="1" kern="1200">
              <a:latin typeface="Arial Narrow" panose="020B0606020202030204" pitchFamily="34" charset="0"/>
            </a:rPr>
            <a:t>COMPONENTE 3</a:t>
          </a:r>
        </a:p>
      </dsp:txBody>
      <dsp:txXfrm rot="-5400000">
        <a:off x="2" y="1951286"/>
        <a:ext cx="638875" cy="273804"/>
      </dsp:txXfrm>
    </dsp:sp>
    <dsp:sp modelId="{08261806-E102-4211-B803-C449657D7ED7}">
      <dsp:nvSpPr>
        <dsp:cNvPr id="0" name=""/>
        <dsp:cNvSpPr/>
      </dsp:nvSpPr>
      <dsp:spPr>
        <a:xfrm rot="5400000">
          <a:off x="2561230" y="-290506"/>
          <a:ext cx="593241" cy="4437951"/>
        </a:xfrm>
        <a:prstGeom prst="round2SameRect">
          <a:avLst/>
        </a:prstGeom>
        <a:solidFill>
          <a:schemeClr val="accent6">
            <a:alpha val="90000"/>
            <a:tint val="40000"/>
            <a:hueOff val="0"/>
            <a:satOff val="0"/>
            <a:lumOff val="0"/>
            <a:alphaOff val="0"/>
          </a:schemeClr>
        </a:solidFill>
        <a:ln w="6350" cap="flat" cmpd="sng" algn="ctr">
          <a:solidFill>
            <a:schemeClr val="accent6">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b="0" kern="1200">
              <a:latin typeface="Arial Narrow" panose="020B0606020202030204" pitchFamily="34" charset="0"/>
            </a:rPr>
            <a:t>Rendición de Cuentas</a:t>
          </a:r>
        </a:p>
      </dsp:txBody>
      <dsp:txXfrm rot="-5400000">
        <a:off x="638875" y="1660809"/>
        <a:ext cx="4408991" cy="535321"/>
      </dsp:txXfrm>
    </dsp:sp>
    <dsp:sp modelId="{22FEBEBC-8890-4A4C-98FF-6906E9577657}">
      <dsp:nvSpPr>
        <dsp:cNvPr id="0" name=""/>
        <dsp:cNvSpPr/>
      </dsp:nvSpPr>
      <dsp:spPr>
        <a:xfrm rot="5400000">
          <a:off x="-136901" y="2583474"/>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6">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s-ES" sz="800" b="1" kern="1200">
              <a:latin typeface="Arial Narrow" panose="020B0606020202030204" pitchFamily="34" charset="0"/>
            </a:rPr>
            <a:t>COMPONENTE 4</a:t>
          </a:r>
        </a:p>
      </dsp:txBody>
      <dsp:txXfrm rot="-5400000">
        <a:off x="2" y="2766010"/>
        <a:ext cx="638875" cy="273804"/>
      </dsp:txXfrm>
    </dsp:sp>
    <dsp:sp modelId="{D80C3999-5CDC-4736-8AAD-98BE3E35FF0D}">
      <dsp:nvSpPr>
        <dsp:cNvPr id="0" name=""/>
        <dsp:cNvSpPr/>
      </dsp:nvSpPr>
      <dsp:spPr>
        <a:xfrm rot="5400000">
          <a:off x="2561230" y="524217"/>
          <a:ext cx="593241" cy="4437951"/>
        </a:xfrm>
        <a:prstGeom prst="round2SameRect">
          <a:avLst/>
        </a:prstGeom>
        <a:solidFill>
          <a:schemeClr val="accent6">
            <a:alpha val="90000"/>
            <a:tint val="40000"/>
            <a:hueOff val="0"/>
            <a:satOff val="0"/>
            <a:lumOff val="0"/>
            <a:alphaOff val="0"/>
          </a:schemeClr>
        </a:solidFill>
        <a:ln w="6350" cap="flat" cmpd="sng" algn="ctr">
          <a:solidFill>
            <a:schemeClr val="accent6">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b="0" kern="1200">
              <a:latin typeface="Arial Narrow" panose="020B0606020202030204" pitchFamily="34" charset="0"/>
            </a:rPr>
            <a:t>Mecanismos para mejorar la Atención al Ciudadano</a:t>
          </a:r>
        </a:p>
      </dsp:txBody>
      <dsp:txXfrm rot="-5400000">
        <a:off x="638875" y="2475532"/>
        <a:ext cx="4408991" cy="535321"/>
      </dsp:txXfrm>
    </dsp:sp>
    <dsp:sp modelId="{74079A1C-B9B1-4F36-A2CD-FEF88432EB2D}">
      <dsp:nvSpPr>
        <dsp:cNvPr id="0" name=""/>
        <dsp:cNvSpPr/>
      </dsp:nvSpPr>
      <dsp:spPr>
        <a:xfrm rot="5400000">
          <a:off x="-136901" y="3398198"/>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6">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s-ES" sz="800" b="1" kern="1200">
              <a:latin typeface="Arial Narrow" panose="020B0606020202030204" pitchFamily="34" charset="0"/>
            </a:rPr>
            <a:t>COMPONENTE 5</a:t>
          </a:r>
        </a:p>
      </dsp:txBody>
      <dsp:txXfrm rot="-5400000">
        <a:off x="2" y="3580734"/>
        <a:ext cx="638875" cy="273804"/>
      </dsp:txXfrm>
    </dsp:sp>
    <dsp:sp modelId="{90E695A3-552B-4FAC-B47B-499CC9242C5F}">
      <dsp:nvSpPr>
        <dsp:cNvPr id="0" name=""/>
        <dsp:cNvSpPr/>
      </dsp:nvSpPr>
      <dsp:spPr>
        <a:xfrm rot="5400000">
          <a:off x="2561230" y="1338941"/>
          <a:ext cx="593241" cy="4437951"/>
        </a:xfrm>
        <a:prstGeom prst="round2SameRect">
          <a:avLst/>
        </a:prstGeom>
        <a:solidFill>
          <a:schemeClr val="accent6">
            <a:alpha val="90000"/>
            <a:tint val="40000"/>
            <a:hueOff val="0"/>
            <a:satOff val="0"/>
            <a:lumOff val="0"/>
            <a:alphaOff val="0"/>
          </a:schemeClr>
        </a:solidFill>
        <a:ln w="6350" cap="flat" cmpd="sng" algn="ctr">
          <a:solidFill>
            <a:schemeClr val="accent6">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b="0" kern="1200">
              <a:latin typeface="Arial Narrow" panose="020B0606020202030204" pitchFamily="34" charset="0"/>
            </a:rPr>
            <a:t>Mecanismos para la Transparencia y Acceso a la Información</a:t>
          </a:r>
        </a:p>
      </dsp:txBody>
      <dsp:txXfrm rot="-5400000">
        <a:off x="638875" y="3290256"/>
        <a:ext cx="4408991" cy="535321"/>
      </dsp:txXfrm>
    </dsp:sp>
    <dsp:sp modelId="{FE5CE2C2-F40E-4126-A82E-8B5E1E71709E}">
      <dsp:nvSpPr>
        <dsp:cNvPr id="0" name=""/>
        <dsp:cNvSpPr/>
      </dsp:nvSpPr>
      <dsp:spPr>
        <a:xfrm rot="5400000">
          <a:off x="-136901" y="4212922"/>
          <a:ext cx="912679" cy="638875"/>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6">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5080" tIns="5080" rIns="5080" bIns="5080" numCol="1" spcCol="1270" anchor="ctr" anchorCtr="0">
          <a:noAutofit/>
        </a:bodyPr>
        <a:lstStyle/>
        <a:p>
          <a:pPr lvl="0" algn="ctr" defTabSz="355600">
            <a:lnSpc>
              <a:spcPct val="90000"/>
            </a:lnSpc>
            <a:spcBef>
              <a:spcPct val="0"/>
            </a:spcBef>
            <a:spcAft>
              <a:spcPct val="35000"/>
            </a:spcAft>
          </a:pPr>
          <a:r>
            <a:rPr lang="es-ES" sz="800" b="1" kern="1200">
              <a:latin typeface="Arial Narrow" panose="020B0606020202030204" pitchFamily="34" charset="0"/>
            </a:rPr>
            <a:t>COMPONENTE 6</a:t>
          </a:r>
        </a:p>
      </dsp:txBody>
      <dsp:txXfrm rot="-5400000">
        <a:off x="2" y="4395458"/>
        <a:ext cx="638875" cy="273804"/>
      </dsp:txXfrm>
    </dsp:sp>
    <dsp:sp modelId="{1358120D-A725-4B9D-87D2-7AFAA0B14888}">
      <dsp:nvSpPr>
        <dsp:cNvPr id="0" name=""/>
        <dsp:cNvSpPr/>
      </dsp:nvSpPr>
      <dsp:spPr>
        <a:xfrm rot="5400000">
          <a:off x="2561230" y="2153665"/>
          <a:ext cx="593241" cy="4437951"/>
        </a:xfrm>
        <a:prstGeom prst="round2SameRect">
          <a:avLst/>
        </a:prstGeom>
        <a:solidFill>
          <a:schemeClr val="accent6">
            <a:alpha val="90000"/>
            <a:tint val="40000"/>
            <a:hueOff val="0"/>
            <a:satOff val="0"/>
            <a:lumOff val="0"/>
            <a:alphaOff val="0"/>
          </a:schemeClr>
        </a:solidFill>
        <a:ln w="6350" cap="flat" cmpd="sng" algn="ctr">
          <a:solidFill>
            <a:schemeClr val="accent6">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kern="1200">
              <a:latin typeface="Arial Narrow" panose="020B0606020202030204" pitchFamily="34" charset="0"/>
            </a:rPr>
            <a:t>Iniciativas adicionales de la entidad</a:t>
          </a:r>
        </a:p>
      </dsp:txBody>
      <dsp:txXfrm rot="-5400000">
        <a:off x="638875" y="4104980"/>
        <a:ext cx="4408991" cy="535321"/>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80544F5-6F1A-4409-8E11-642347CA245F}">
      <dsp:nvSpPr>
        <dsp:cNvPr id="0" name=""/>
        <dsp:cNvSpPr/>
      </dsp:nvSpPr>
      <dsp:spPr>
        <a:xfrm rot="5400000">
          <a:off x="-112871" y="112871"/>
          <a:ext cx="752474" cy="526731"/>
        </a:xfrm>
        <a:prstGeom prst="chevron">
          <a:avLst/>
        </a:prstGeom>
        <a:gradFill rotWithShape="0">
          <a:gsLst>
            <a:gs pos="0">
              <a:schemeClr val="lt1">
                <a:hueOff val="0"/>
                <a:satOff val="0"/>
                <a:lumOff val="0"/>
                <a:alphaOff val="0"/>
                <a:satMod val="103000"/>
                <a:lumMod val="102000"/>
                <a:tint val="94000"/>
              </a:schemeClr>
            </a:gs>
            <a:gs pos="50000">
              <a:schemeClr val="lt1">
                <a:hueOff val="0"/>
                <a:satOff val="0"/>
                <a:lumOff val="0"/>
                <a:alphaOff val="0"/>
                <a:satMod val="110000"/>
                <a:lumMod val="100000"/>
                <a:shade val="100000"/>
              </a:schemeClr>
            </a:gs>
            <a:gs pos="100000">
              <a:schemeClr val="lt1">
                <a:hueOff val="0"/>
                <a:satOff val="0"/>
                <a:lumOff val="0"/>
                <a:alphaOff val="0"/>
                <a:lumMod val="99000"/>
                <a:satMod val="120000"/>
                <a:shade val="78000"/>
              </a:schemeClr>
            </a:gs>
          </a:gsLst>
          <a:lin ang="5400000" scaled="0"/>
        </a:gradFill>
        <a:ln w="6350" cap="flat" cmpd="sng" algn="ctr">
          <a:solidFill>
            <a:schemeClr val="accent6">
              <a:shade val="80000"/>
              <a:hueOff val="0"/>
              <a:satOff val="0"/>
              <a:lumOff val="0"/>
              <a:alphaOff val="0"/>
            </a:schemeClr>
          </a:solidFill>
          <a:prstDash val="solid"/>
          <a:miter lim="800000"/>
        </a:ln>
        <a:effectLst>
          <a:outerShdw blurRad="57150" dist="19050" dir="5400000" algn="ctr" rotWithShape="0">
            <a:srgbClr val="000000">
              <a:alpha val="63000"/>
            </a:srgbClr>
          </a:outerShdw>
        </a:effectLst>
      </dsp:spPr>
      <dsp:style>
        <a:lnRef idx="1">
          <a:scrgbClr r="0" g="0" b="0"/>
        </a:lnRef>
        <a:fillRef idx="3">
          <a:scrgbClr r="0" g="0" b="0"/>
        </a:fillRef>
        <a:effectRef idx="3">
          <a:scrgbClr r="0" g="0" b="0"/>
        </a:effectRef>
        <a:fontRef idx="minor">
          <a:schemeClr val="lt1"/>
        </a:fontRef>
      </dsp:style>
      <dsp:txBody>
        <a:bodyPr spcFirstLastPara="0" vert="horz" wrap="square" lIns="9525" tIns="9525" rIns="9525" bIns="9525" numCol="1" spcCol="1270" anchor="ctr" anchorCtr="0">
          <a:noAutofit/>
        </a:bodyPr>
        <a:lstStyle/>
        <a:p>
          <a:pPr lvl="0" algn="ctr" defTabSz="666750">
            <a:lnSpc>
              <a:spcPct val="90000"/>
            </a:lnSpc>
            <a:spcBef>
              <a:spcPct val="0"/>
            </a:spcBef>
            <a:spcAft>
              <a:spcPct val="35000"/>
            </a:spcAft>
          </a:pPr>
          <a:r>
            <a:rPr lang="es-ES" sz="1500" b="1" kern="1200">
              <a:latin typeface="Arial Narrow" panose="020B0606020202030204" pitchFamily="34" charset="0"/>
            </a:rPr>
            <a:t> </a:t>
          </a:r>
        </a:p>
      </dsp:txBody>
      <dsp:txXfrm rot="-5400000">
        <a:off x="1" y="263366"/>
        <a:ext cx="526731" cy="225743"/>
      </dsp:txXfrm>
    </dsp:sp>
    <dsp:sp modelId="{555E38F7-B704-4ADD-8DEB-28AA5E1991F7}">
      <dsp:nvSpPr>
        <dsp:cNvPr id="0" name=""/>
        <dsp:cNvSpPr/>
      </dsp:nvSpPr>
      <dsp:spPr>
        <a:xfrm rot="5400000">
          <a:off x="2557225" y="-2030493"/>
          <a:ext cx="489108" cy="4550095"/>
        </a:xfrm>
        <a:prstGeom prst="round2SameRect">
          <a:avLst/>
        </a:prstGeom>
        <a:solidFill>
          <a:schemeClr val="accent6">
            <a:alpha val="90000"/>
            <a:tint val="40000"/>
            <a:hueOff val="0"/>
            <a:satOff val="0"/>
            <a:lumOff val="0"/>
            <a:alphaOff val="0"/>
          </a:schemeClr>
        </a:solidFill>
        <a:ln w="6350" cap="flat" cmpd="sng" algn="ctr">
          <a:solidFill>
            <a:schemeClr val="accent6">
              <a:hueOff val="0"/>
              <a:satOff val="0"/>
              <a:lumOff val="0"/>
              <a:alphaOff val="0"/>
            </a:schemeClr>
          </a:solidFill>
          <a:prstDash val="solid"/>
          <a:miter lim="800000"/>
        </a:ln>
        <a:effectLst/>
      </dsp:spPr>
      <dsp:style>
        <a:lnRef idx="1">
          <a:scrgbClr r="0" g="0" b="0"/>
        </a:lnRef>
        <a:fillRef idx="1">
          <a:scrgbClr r="0" g="0" b="0"/>
        </a:fillRef>
        <a:effectRef idx="2">
          <a:scrgbClr r="0" g="0" b="0"/>
        </a:effectRef>
        <a:fontRef idx="minor"/>
      </dsp:style>
      <dsp:txBody>
        <a:bodyPr spcFirstLastPara="0" vert="horz" wrap="square" lIns="135128" tIns="12065" rIns="12065" bIns="12065" numCol="1" spcCol="1270" anchor="ctr" anchorCtr="0">
          <a:noAutofit/>
        </a:bodyPr>
        <a:lstStyle/>
        <a:p>
          <a:pPr marL="171450" lvl="1" indent="-171450" algn="l" defTabSz="844550">
            <a:lnSpc>
              <a:spcPct val="90000"/>
            </a:lnSpc>
            <a:spcBef>
              <a:spcPct val="0"/>
            </a:spcBef>
            <a:spcAft>
              <a:spcPct val="15000"/>
            </a:spcAft>
            <a:buChar char="••"/>
          </a:pPr>
          <a:r>
            <a:rPr lang="es-ES" sz="1900" b="0" u="sng" kern="1200">
              <a:latin typeface="Arial Narrow" panose="020B0606020202030204" pitchFamily="34" charset="0"/>
            </a:rPr>
            <a:t>Ir a las conclusiones y recomendaciones</a:t>
          </a:r>
        </a:p>
      </dsp:txBody>
      <dsp:txXfrm rot="-5400000">
        <a:off x="526732" y="23876"/>
        <a:ext cx="4526219" cy="441356"/>
      </dsp:txXfrm>
    </dsp:sp>
  </dsp:spTree>
</dsp:drawing>
</file>

<file path=xl/diagrams/layout1.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layout2.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5">
  <dgm:title val=""/>
  <dgm:desc val=""/>
  <dgm:catLst>
    <dgm:cat type="simple" pri="10500"/>
  </dgm:catLst>
  <dgm:scene3d>
    <a:camera prst="orthographicFront"/>
    <a:lightRig rig="threePt" dir="t"/>
  </dgm:scene3d>
  <dgm:styleLbl name="node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ln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vennNode1">
    <dgm:scene3d>
      <a:camera prst="orthographicFront"/>
      <a:lightRig rig="threePt" dir="t"/>
    </dgm:scene3d>
    <dgm:sp3d/>
    <dgm:txPr/>
    <dgm:style>
      <a:lnRef idx="0">
        <a:scrgbClr r="0" g="0" b="0"/>
      </a:lnRef>
      <a:fillRef idx="3">
        <a:scrgbClr r="0" g="0" b="0"/>
      </a:fillRef>
      <a:effectRef idx="3">
        <a:scrgbClr r="0" g="0" b="0"/>
      </a:effectRef>
      <a:fontRef idx="minor">
        <a:schemeClr val="tx1"/>
      </a:fontRef>
    </dgm:style>
  </dgm:styleLbl>
  <dgm:styleLbl name="alignNode1">
    <dgm:scene3d>
      <a:camera prst="orthographicFront"/>
      <a:lightRig rig="threePt" dir="t"/>
    </dgm:scene3d>
    <dgm:sp3d/>
    <dgm:txPr/>
    <dgm:style>
      <a:lnRef idx="1">
        <a:scrgbClr r="0" g="0" b="0"/>
      </a:lnRef>
      <a:fillRef idx="3">
        <a:scrgbClr r="0" g="0" b="0"/>
      </a:fillRef>
      <a:effectRef idx="3">
        <a:scrgbClr r="0" g="0" b="0"/>
      </a:effectRef>
      <a:fontRef idx="minor">
        <a:schemeClr val="lt1"/>
      </a:fontRef>
    </dgm:style>
  </dgm:styleLbl>
  <dgm:styleLbl name="node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node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align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bgImgPlace1">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1">
        <a:scrgbClr r="0" g="0" b="0"/>
      </a:lnRef>
      <a:fillRef idx="0">
        <a:scrgbClr r="0" g="0" b="0"/>
      </a:fillRef>
      <a:effectRef idx="1">
        <a:scrgbClr r="0" g="0" b="0"/>
      </a:effectRef>
      <a:fontRef idx="minor"/>
    </dgm:style>
  </dgm:styleLbl>
  <dgm:styleLbl name="asst0">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asst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1">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2">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3">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2D4">
    <dgm:scene3d>
      <a:camera prst="orthographicFront"/>
      <a:lightRig rig="threePt" dir="t"/>
    </dgm:scene3d>
    <dgm:sp3d/>
    <dgm:txPr/>
    <dgm:style>
      <a:lnRef idx="0">
        <a:scrgbClr r="0" g="0" b="0"/>
      </a:lnRef>
      <a:fillRef idx="3">
        <a:scrgbClr r="0" g="0" b="0"/>
      </a:fillRef>
      <a:effectRef idx="3">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con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FgAcc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solidAlign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solidBgAcc1">
    <dgm:scene3d>
      <a:camera prst="orthographicFront"/>
      <a:lightRig rig="threePt" dir="t"/>
    </dgm:scene3d>
    <dgm:sp3d/>
    <dgm:txPr/>
    <dgm:style>
      <a:lnRef idx="1">
        <a:scrgbClr r="0" g="0" b="0"/>
      </a:lnRef>
      <a:fillRef idx="1">
        <a:scrgbClr r="0" g="0" b="0"/>
      </a:fillRef>
      <a:effectRef idx="3">
        <a:scrgbClr r="0" g="0" b="0"/>
      </a:effectRef>
      <a:fontRef idx="minor"/>
    </dgm:style>
  </dgm:styleLbl>
  <dgm:styleLbl name="f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align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AccFollowNode1">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0">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2">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3">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fgAcc4">
    <dgm:scene3d>
      <a:camera prst="orthographicFront"/>
      <a:lightRig rig="threePt" dir="t"/>
    </dgm:scene3d>
    <dgm:sp3d/>
    <dgm:txPr/>
    <dgm:style>
      <a:lnRef idx="1">
        <a:scrgbClr r="0" g="0" b="0"/>
      </a:lnRef>
      <a:fillRef idx="1">
        <a:scrgbClr r="0" g="0" b="0"/>
      </a:fillRef>
      <a:effectRef idx="2">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2">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3">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0">
        <a:scrgbClr r="0" g="0" b="0"/>
      </a:lnRef>
      <a:fillRef idx="3">
        <a:scrgbClr r="0" g="0" b="0"/>
      </a:fillRef>
      <a:effectRef idx="3">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8" Type="http://schemas.openxmlformats.org/officeDocument/2006/relationships/diagramLayout" Target="../diagrams/layout2.xml"/><Relationship Id="rId3" Type="http://schemas.openxmlformats.org/officeDocument/2006/relationships/diagramQuickStyle" Target="../diagrams/quickStyle1.xml"/><Relationship Id="rId7" Type="http://schemas.openxmlformats.org/officeDocument/2006/relationships/diagramData" Target="../diagrams/data2.xml"/><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image" Target="../media/image1.png"/><Relationship Id="rId11" Type="http://schemas.microsoft.com/office/2007/relationships/diagramDrawing" Target="../diagrams/drawing2.xml"/><Relationship Id="rId5" Type="http://schemas.microsoft.com/office/2007/relationships/diagramDrawing" Target="../diagrams/drawing1.xml"/><Relationship Id="rId10" Type="http://schemas.openxmlformats.org/officeDocument/2006/relationships/diagramColors" Target="../diagrams/colors2.xml"/><Relationship Id="rId4" Type="http://schemas.openxmlformats.org/officeDocument/2006/relationships/diagramColors" Target="../diagrams/colors1.xml"/><Relationship Id="rId9" Type="http://schemas.openxmlformats.org/officeDocument/2006/relationships/diagramQuickStyle" Target="../diagrams/quickStyle2.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MENU!A1"/><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hyperlink" Target="#'COMPONENTE 2'!A1"/><Relationship Id="rId4" Type="http://schemas.microsoft.com/office/2007/relationships/hdphoto" Target="../media/hdphoto1.wdp"/></Relationships>
</file>

<file path=xl/drawings/_rels/drawing3.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hyperlink" Target="#'COMPONENTE 1'!A1"/><Relationship Id="rId5" Type="http://schemas.openxmlformats.org/officeDocument/2006/relationships/image" Target="../media/image4.png"/><Relationship Id="rId4" Type="http://schemas.openxmlformats.org/officeDocument/2006/relationships/hyperlink" Target="#'COMPONENTE 3'!A1"/></Relationships>
</file>

<file path=xl/drawings/_rels/drawing4.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hyperlink" Target="#'COMPONENTE 2'!A1"/><Relationship Id="rId5" Type="http://schemas.openxmlformats.org/officeDocument/2006/relationships/image" Target="../media/image4.png"/><Relationship Id="rId4" Type="http://schemas.openxmlformats.org/officeDocument/2006/relationships/hyperlink" Target="#'COMPONENTE 4'!A1"/></Relationships>
</file>

<file path=xl/drawings/_rels/drawing5.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hyperlink" Target="#'COMPONENTE 3'!A1"/><Relationship Id="rId5" Type="http://schemas.openxmlformats.org/officeDocument/2006/relationships/image" Target="../media/image4.png"/><Relationship Id="rId4" Type="http://schemas.openxmlformats.org/officeDocument/2006/relationships/hyperlink" Target="#'COMPONENTE 5'!A1"/></Relationships>
</file>

<file path=xl/drawings/_rels/drawing6.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hyperlink" Target="#'COMPONENTE 4'!A1"/><Relationship Id="rId5" Type="http://schemas.openxmlformats.org/officeDocument/2006/relationships/image" Target="../media/image4.png"/><Relationship Id="rId4" Type="http://schemas.openxmlformats.org/officeDocument/2006/relationships/hyperlink" Target="#'COMPONENTE 6'!A1"/></Relationships>
</file>

<file path=xl/drawings/_rels/drawing7.xml.rels><?xml version="1.0" encoding="UTF-8" standalone="yes"?>
<Relationships xmlns="http://schemas.openxmlformats.org/package/2006/relationships"><Relationship Id="rId3" Type="http://schemas.microsoft.com/office/2007/relationships/hdphoto" Target="../media/hdphoto1.wdp"/><Relationship Id="rId7"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hyperlink" Target="#'COMPONENTE 5'!A1"/><Relationship Id="rId5" Type="http://schemas.openxmlformats.org/officeDocument/2006/relationships/image" Target="../media/image4.png"/><Relationship Id="rId4" Type="http://schemas.openxmlformats.org/officeDocument/2006/relationships/hyperlink" Target="#'CONCLUSIONES - RECOMENDACIONES'!A1"/></Relationships>
</file>

<file path=xl/drawings/_rels/drawing8.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3.png"/><Relationship Id="rId1" Type="http://schemas.openxmlformats.org/officeDocument/2006/relationships/hyperlink" Target="#MENU!A1"/><Relationship Id="rId6"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hyperlink" Target="#'COMPONENTE 6'!A1"/></Relationships>
</file>

<file path=xl/drawings/drawing1.xml><?xml version="1.0" encoding="utf-8"?>
<xdr:wsDr xmlns:xdr="http://schemas.openxmlformats.org/drawingml/2006/spreadsheetDrawing" xmlns:a="http://schemas.openxmlformats.org/drawingml/2006/main">
  <xdr:twoCellAnchor>
    <xdr:from>
      <xdr:col>9</xdr:col>
      <xdr:colOff>419098</xdr:colOff>
      <xdr:row>7</xdr:row>
      <xdr:rowOff>1</xdr:rowOff>
    </xdr:from>
    <xdr:to>
      <xdr:col>16</xdr:col>
      <xdr:colOff>161925</xdr:colOff>
      <xdr:row>33</xdr:row>
      <xdr:rowOff>38101</xdr:rowOff>
    </xdr:to>
    <xdr:graphicFrame macro="">
      <xdr:nvGraphicFramePr>
        <xdr:cNvPr id="3" name="Diagrama 2"/>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oneCell">
    <xdr:from>
      <xdr:col>13</xdr:col>
      <xdr:colOff>167640</xdr:colOff>
      <xdr:row>30</xdr:row>
      <xdr:rowOff>100109</xdr:rowOff>
    </xdr:from>
    <xdr:to>
      <xdr:col>16</xdr:col>
      <xdr:colOff>518584</xdr:colOff>
      <xdr:row>36</xdr:row>
      <xdr:rowOff>139285</xdr:rowOff>
    </xdr:to>
    <xdr:pic>
      <xdr:nvPicPr>
        <xdr:cNvPr id="18" name="Imagen 17"/>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bwMode="auto">
        <a:xfrm>
          <a:off x="9512723" y="5825692"/>
          <a:ext cx="2636944" cy="1192760"/>
        </a:xfrm>
        <a:prstGeom prst="rect">
          <a:avLst/>
        </a:prstGeom>
        <a:noFill/>
        <a:ln>
          <a:noFill/>
        </a:ln>
        <a:effectLst>
          <a:outerShdw dist="35921" dir="2700000" algn="ctr" rotWithShape="0">
            <a:srgbClr val="FFFFFF"/>
          </a:outerShdw>
        </a:effectLst>
      </xdr:spPr>
    </xdr:pic>
    <xdr:clientData/>
  </xdr:twoCellAnchor>
  <xdr:oneCellAnchor>
    <xdr:from>
      <xdr:col>3</xdr:col>
      <xdr:colOff>114300</xdr:colOff>
      <xdr:row>1</xdr:row>
      <xdr:rowOff>169359</xdr:rowOff>
    </xdr:from>
    <xdr:ext cx="9058275" cy="1145091"/>
    <xdr:sp macro="" textlink="">
      <xdr:nvSpPr>
        <xdr:cNvPr id="20" name="Rectángulo 19"/>
        <xdr:cNvSpPr/>
      </xdr:nvSpPr>
      <xdr:spPr>
        <a:xfrm>
          <a:off x="1838325" y="369384"/>
          <a:ext cx="9058275" cy="1145091"/>
        </a:xfrm>
        <a:prstGeom prst="rect">
          <a:avLst/>
        </a:prstGeom>
        <a:noFill/>
      </xdr:spPr>
      <xdr:txBody>
        <a:bodyPr wrap="none" lIns="91440" tIns="45720" rIns="91440" bIns="45720">
          <a:noAutofit/>
        </a:bodyPr>
        <a:lstStyle/>
        <a:p>
          <a:pPr algn="ctr"/>
          <a:r>
            <a:rPr lang="es-ES" sz="2400" b="1" cap="none" spc="0">
              <a:ln w="9525">
                <a:solidFill>
                  <a:schemeClr val="tx1"/>
                </a:solidFill>
                <a:prstDash val="solid"/>
              </a:ln>
              <a:solidFill>
                <a:schemeClr val="tx1">
                  <a:lumMod val="65000"/>
                  <a:lumOff val="35000"/>
                </a:schemeClr>
              </a:solidFill>
              <a:effectLst/>
              <a:latin typeface="Arial Narrow" panose="020B0606020202030204" pitchFamily="34" charset="0"/>
            </a:rPr>
            <a:t>SEGUIMIENTO PLAN ANTICORRUPCIÓN</a:t>
          </a:r>
          <a:r>
            <a:rPr lang="es-ES" sz="2400" b="1" cap="none" spc="0" baseline="0">
              <a:ln w="9525">
                <a:solidFill>
                  <a:schemeClr val="tx1"/>
                </a:solidFill>
                <a:prstDash val="solid"/>
              </a:ln>
              <a:solidFill>
                <a:schemeClr val="tx1">
                  <a:lumMod val="65000"/>
                  <a:lumOff val="35000"/>
                </a:schemeClr>
              </a:solidFill>
              <a:effectLst/>
              <a:latin typeface="Arial Narrow" panose="020B0606020202030204" pitchFamily="34" charset="0"/>
            </a:rPr>
            <a:t> Y</a:t>
          </a:r>
          <a:r>
            <a:rPr lang="es-ES" sz="2400" b="1" cap="none" spc="0">
              <a:ln w="9525">
                <a:solidFill>
                  <a:schemeClr val="tx1"/>
                </a:solidFill>
                <a:prstDash val="solid"/>
              </a:ln>
              <a:solidFill>
                <a:schemeClr val="tx1">
                  <a:lumMod val="65000"/>
                  <a:lumOff val="35000"/>
                </a:schemeClr>
              </a:solidFill>
              <a:effectLst/>
              <a:latin typeface="Arial Narrow" panose="020B0606020202030204" pitchFamily="34" charset="0"/>
            </a:rPr>
            <a:t> DE ATENCIÓN AL CIUDADANO</a:t>
          </a:r>
          <a:r>
            <a:rPr lang="es-ES" sz="2400" b="1" cap="none" spc="0" baseline="0">
              <a:ln w="9525">
                <a:solidFill>
                  <a:schemeClr val="tx1"/>
                </a:solidFill>
                <a:prstDash val="solid"/>
              </a:ln>
              <a:solidFill>
                <a:schemeClr val="tx1">
                  <a:lumMod val="65000"/>
                  <a:lumOff val="35000"/>
                </a:schemeClr>
              </a:solidFill>
              <a:effectLst/>
              <a:latin typeface="Arial Narrow" panose="020B0606020202030204" pitchFamily="34" charset="0"/>
            </a:rPr>
            <a:t/>
          </a:r>
          <a:br>
            <a:rPr lang="es-ES" sz="2400" b="1" cap="none" spc="0" baseline="0">
              <a:ln w="9525">
                <a:solidFill>
                  <a:schemeClr val="tx1"/>
                </a:solidFill>
                <a:prstDash val="solid"/>
              </a:ln>
              <a:solidFill>
                <a:schemeClr val="tx1">
                  <a:lumMod val="65000"/>
                  <a:lumOff val="35000"/>
                </a:schemeClr>
              </a:solidFill>
              <a:effectLst/>
              <a:latin typeface="Arial Narrow" panose="020B0606020202030204" pitchFamily="34" charset="0"/>
            </a:rPr>
          </a:br>
          <a:r>
            <a:rPr lang="es-ES" sz="2400" b="1" cap="none" spc="0">
              <a:ln w="9525">
                <a:solidFill>
                  <a:schemeClr val="tx1"/>
                </a:solidFill>
                <a:prstDash val="solid"/>
              </a:ln>
              <a:solidFill>
                <a:schemeClr val="tx1">
                  <a:lumMod val="65000"/>
                  <a:lumOff val="35000"/>
                </a:schemeClr>
              </a:solidFill>
              <a:effectLst/>
              <a:latin typeface="Arial Narrow" panose="020B0606020202030204" pitchFamily="34" charset="0"/>
            </a:rPr>
            <a:t> I</a:t>
          </a:r>
          <a:r>
            <a:rPr lang="es-ES" sz="2400" b="1" cap="none" spc="0" baseline="0">
              <a:ln w="9525">
                <a:solidFill>
                  <a:schemeClr val="tx1"/>
                </a:solidFill>
                <a:prstDash val="solid"/>
              </a:ln>
              <a:solidFill>
                <a:schemeClr val="tx1">
                  <a:lumMod val="65000"/>
                  <a:lumOff val="35000"/>
                </a:schemeClr>
              </a:solidFill>
              <a:effectLst/>
              <a:latin typeface="Arial Narrow" panose="020B0606020202030204" pitchFamily="34" charset="0"/>
            </a:rPr>
            <a:t> CUATRIMESTRE 2023</a:t>
          </a:r>
          <a:endParaRPr lang="es-ES" sz="2400" b="1" cap="none" spc="0">
            <a:ln w="9525">
              <a:solidFill>
                <a:schemeClr val="tx1"/>
              </a:solidFill>
              <a:prstDash val="solid"/>
            </a:ln>
            <a:solidFill>
              <a:schemeClr val="tx1">
                <a:lumMod val="65000"/>
                <a:lumOff val="35000"/>
              </a:schemeClr>
            </a:solidFill>
            <a:effectLst/>
            <a:latin typeface="Arial Narrow" panose="020B0606020202030204" pitchFamily="34" charset="0"/>
          </a:endParaRPr>
        </a:p>
      </xdr:txBody>
    </xdr:sp>
    <xdr:clientData/>
  </xdr:oneCellAnchor>
  <xdr:twoCellAnchor>
    <xdr:from>
      <xdr:col>2</xdr:col>
      <xdr:colOff>9523</xdr:colOff>
      <xdr:row>29</xdr:row>
      <xdr:rowOff>76202</xdr:rowOff>
    </xdr:from>
    <xdr:to>
      <xdr:col>8</xdr:col>
      <xdr:colOff>514350</xdr:colOff>
      <xdr:row>33</xdr:row>
      <xdr:rowOff>66676</xdr:rowOff>
    </xdr:to>
    <xdr:graphicFrame macro="">
      <xdr:nvGraphicFramePr>
        <xdr:cNvPr id="7" name="Diagrama 6"/>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clientData/>
  </xdr:twoCellAnchor>
  <xdr:twoCellAnchor>
    <xdr:from>
      <xdr:col>1</xdr:col>
      <xdr:colOff>730251</xdr:colOff>
      <xdr:row>8</xdr:row>
      <xdr:rowOff>127001</xdr:rowOff>
    </xdr:from>
    <xdr:to>
      <xdr:col>8</xdr:col>
      <xdr:colOff>76201</xdr:colOff>
      <xdr:row>24</xdr:row>
      <xdr:rowOff>142875</xdr:rowOff>
    </xdr:to>
    <xdr:sp macro="" textlink="">
      <xdr:nvSpPr>
        <xdr:cNvPr id="4" name="CuadroTexto 3"/>
        <xdr:cNvSpPr txBox="1"/>
      </xdr:nvSpPr>
      <xdr:spPr>
        <a:xfrm>
          <a:off x="931334" y="1661584"/>
          <a:ext cx="4679950" cy="3063874"/>
        </a:xfrm>
        <a:prstGeom prst="roundRect">
          <a:avLst/>
        </a:prstGeom>
        <a:noFill/>
        <a:ln w="12700" cmpd="sng">
          <a:solidFill>
            <a:schemeClr val="accent6">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just"/>
          <a:r>
            <a:rPr lang="es-CO" sz="1900" b="0">
              <a:latin typeface="Arial Narrow" panose="020B0606020202030204" pitchFamily="34" charset="0"/>
            </a:rPr>
            <a:t>La</a:t>
          </a:r>
          <a:r>
            <a:rPr lang="es-CO" sz="1900" b="0" baseline="0">
              <a:latin typeface="Arial Narrow" panose="020B0606020202030204" pitchFamily="34" charset="0"/>
            </a:rPr>
            <a:t> Oficina de Control Interno de la Agencia de Educación Postsecundaria de Medellín - Sapiencia, presenta el Seguimiento al Plan Anticorrupción y de Atención al Ciudadano correspondiente al I cuatrimestre del 2023, dando cumplimiento al Plan de Auditorías Internas Vigencia Fiscal 2023.</a:t>
          </a:r>
        </a:p>
        <a:p>
          <a:pPr algn="just"/>
          <a:endParaRPr lang="es-CO" sz="1900" b="0" baseline="0">
            <a:latin typeface="Arial Narrow" panose="020B0606020202030204" pitchFamily="34" charset="0"/>
          </a:endParaRPr>
        </a:p>
        <a:p>
          <a:pPr algn="just"/>
          <a:r>
            <a:rPr lang="es-CO" sz="1900" b="0" baseline="0">
              <a:latin typeface="Arial Narrow" panose="020B0606020202030204" pitchFamily="34" charset="0"/>
            </a:rPr>
            <a:t>Mayo 2023</a:t>
          </a:r>
          <a:endParaRPr lang="es-CO" sz="1900" b="0">
            <a:latin typeface="Arial Narrow" panose="020B0606020202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306917</xdr:colOff>
      <xdr:row>0</xdr:row>
      <xdr:rowOff>0</xdr:rowOff>
    </xdr:from>
    <xdr:to>
      <xdr:col>0</xdr:col>
      <xdr:colOff>2614084</xdr:colOff>
      <xdr:row>2</xdr:row>
      <xdr:rowOff>338667</xdr:rowOff>
    </xdr:to>
    <xdr:pic>
      <xdr:nvPicPr>
        <xdr:cNvPr id="3" name="Imagen 2"/>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968" t="12069" r="6025" b="16379"/>
        <a:stretch/>
      </xdr:blipFill>
      <xdr:spPr bwMode="auto">
        <a:xfrm>
          <a:off x="306917" y="0"/>
          <a:ext cx="2307167" cy="878417"/>
        </a:xfrm>
        <a:prstGeom prst="rect">
          <a:avLst/>
        </a:prstGeom>
        <a:noFill/>
        <a:ln>
          <a:noFill/>
        </a:ln>
        <a:effectLst>
          <a:outerShdw dist="35921" dir="2700000" algn="ctr" rotWithShape="0">
            <a:srgbClr val="FFFFFF"/>
          </a:outerShdw>
        </a:effectLst>
      </xdr:spPr>
    </xdr:pic>
    <xdr:clientData/>
  </xdr:twoCellAnchor>
  <xdr:twoCellAnchor>
    <xdr:from>
      <xdr:col>12</xdr:col>
      <xdr:colOff>2247901</xdr:colOff>
      <xdr:row>0</xdr:row>
      <xdr:rowOff>257175</xdr:rowOff>
    </xdr:from>
    <xdr:to>
      <xdr:col>12</xdr:col>
      <xdr:colOff>3781201</xdr:colOff>
      <xdr:row>2</xdr:row>
      <xdr:rowOff>161700</xdr:rowOff>
    </xdr:to>
    <xdr:grpSp>
      <xdr:nvGrpSpPr>
        <xdr:cNvPr id="5" name="Grupo 4"/>
        <xdr:cNvGrpSpPr/>
      </xdr:nvGrpSpPr>
      <xdr:grpSpPr>
        <a:xfrm>
          <a:off x="11846984" y="257175"/>
          <a:ext cx="1533300" cy="444275"/>
          <a:chOff x="11620500" y="228600"/>
          <a:chExt cx="1533300" cy="437925"/>
        </a:xfrm>
      </xdr:grpSpPr>
      <xdr:pic>
        <xdr:nvPicPr>
          <xdr:cNvPr id="7" name="Imagen 6" descr="https://cdn-icons-png.flaticon.com/512/5097/5097332.png">
            <a:hlinkClick xmlns:r="http://schemas.openxmlformats.org/officeDocument/2006/relationships" r:id="rId2"/>
          </xdr:cNvPr>
          <xdr:cNvPicPr>
            <a:picLocks noChangeAspect="1" noChangeArrowheads="1"/>
          </xdr:cNvPicPr>
        </xdr:nvPicPr>
        <xdr:blipFill>
          <a:blip xmlns:r="http://schemas.openxmlformats.org/officeDocument/2006/relationships" r:embed="rId3" cstate="print">
            <a:duotone>
              <a:schemeClr val="accent3">
                <a:shade val="45000"/>
                <a:satMod val="135000"/>
              </a:schemeClr>
              <a:prstClr val="white"/>
            </a:duotone>
            <a:extLst>
              <a:ext uri="{BEBA8EAE-BF5A-486C-A8C5-ECC9F3942E4B}">
                <a14:imgProps xmlns:a14="http://schemas.microsoft.com/office/drawing/2010/main">
                  <a14:imgLayer r:embed="rId4">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172950" y="228600"/>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1" name="Imagen 10" descr="https://cdn-icons-png.flaticon.com/512/892/892666.png">
            <a:hlinkClick xmlns:r="http://schemas.openxmlformats.org/officeDocument/2006/relationships" r:id="rId5"/>
          </xdr:cNvPr>
          <xdr:cNvPicPr>
            <a:picLocks noChangeAspect="1" noChangeArrowheads="1"/>
          </xdr:cNvPicPr>
        </xdr:nvPicPr>
        <xdr:blipFill>
          <a:blip xmlns:r="http://schemas.openxmlformats.org/officeDocument/2006/relationships" r:embed="rId6"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2725400" y="228600"/>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agen 11" descr="https://cdn-icons-png.flaticon.com/512/892/892666.png">
            <a:hlinkClick xmlns:r="http://schemas.openxmlformats.org/officeDocument/2006/relationships" r:id="rId2"/>
          </xdr:cNvPr>
          <xdr:cNvPicPr>
            <a:picLocks noChangeAspect="1" noChangeArrowheads="1"/>
          </xdr:cNvPicPr>
        </xdr:nvPicPr>
        <xdr:blipFill>
          <a:blip xmlns:r="http://schemas.openxmlformats.org/officeDocument/2006/relationships" r:embed="rId6"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1620500" y="238125"/>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2623609</xdr:colOff>
      <xdr:row>0</xdr:row>
      <xdr:rowOff>368301</xdr:rowOff>
    </xdr:from>
    <xdr:to>
      <xdr:col>12</xdr:col>
      <xdr:colOff>4156909</xdr:colOff>
      <xdr:row>2</xdr:row>
      <xdr:rowOff>158526</xdr:rowOff>
    </xdr:to>
    <xdr:grpSp>
      <xdr:nvGrpSpPr>
        <xdr:cNvPr id="5" name="Grupo 4"/>
        <xdr:cNvGrpSpPr/>
      </xdr:nvGrpSpPr>
      <xdr:grpSpPr>
        <a:xfrm>
          <a:off x="11958109" y="368301"/>
          <a:ext cx="1533300" cy="425225"/>
          <a:chOff x="11163300" y="276225"/>
          <a:chExt cx="1533300" cy="437925"/>
        </a:xfrm>
      </xdr:grpSpPr>
      <xdr:pic>
        <xdr:nvPicPr>
          <xdr:cNvPr id="11" name="Imagen 10"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1715750" y="276225"/>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agen 11"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2268200" y="276225"/>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agen 12"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1163300" y="285750"/>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0</xdr:colOff>
      <xdr:row>0</xdr:row>
      <xdr:rowOff>0</xdr:rowOff>
    </xdr:from>
    <xdr:to>
      <xdr:col>1</xdr:col>
      <xdr:colOff>338667</xdr:colOff>
      <xdr:row>2</xdr:row>
      <xdr:rowOff>243417</xdr:rowOff>
    </xdr:to>
    <xdr:pic>
      <xdr:nvPicPr>
        <xdr:cNvPr id="9" name="Imagen 8"/>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0"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4550833</xdr:colOff>
      <xdr:row>1</xdr:row>
      <xdr:rowOff>57150</xdr:rowOff>
    </xdr:from>
    <xdr:to>
      <xdr:col>15</xdr:col>
      <xdr:colOff>506717</xdr:colOff>
      <xdr:row>2</xdr:row>
      <xdr:rowOff>266475</xdr:rowOff>
    </xdr:to>
    <xdr:grpSp>
      <xdr:nvGrpSpPr>
        <xdr:cNvPr id="2" name="Grupo 1"/>
        <xdr:cNvGrpSpPr/>
      </xdr:nvGrpSpPr>
      <xdr:grpSpPr>
        <a:xfrm>
          <a:off x="12562416" y="289983"/>
          <a:ext cx="1533301" cy="420992"/>
          <a:chOff x="14839950" y="200025"/>
          <a:chExt cx="1533300" cy="437925"/>
        </a:xfrm>
      </xdr:grpSpPr>
      <xdr:pic>
        <xdr:nvPicPr>
          <xdr:cNvPr id="11" name="Imagen 10"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5392400" y="200025"/>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2" name="Imagen 11"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5944850" y="200025"/>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3" name="Imagen 12"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4839950" y="209550"/>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127000</xdr:colOff>
      <xdr:row>0</xdr:row>
      <xdr:rowOff>0</xdr:rowOff>
    </xdr:from>
    <xdr:to>
      <xdr:col>1</xdr:col>
      <xdr:colOff>232834</xdr:colOff>
      <xdr:row>2</xdr:row>
      <xdr:rowOff>433917</xdr:rowOff>
    </xdr:to>
    <xdr:pic>
      <xdr:nvPicPr>
        <xdr:cNvPr id="9" name="Imagen 8"/>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127000"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4307417</xdr:colOff>
      <xdr:row>0</xdr:row>
      <xdr:rowOff>287866</xdr:rowOff>
    </xdr:from>
    <xdr:to>
      <xdr:col>12</xdr:col>
      <xdr:colOff>5869292</xdr:colOff>
      <xdr:row>2</xdr:row>
      <xdr:rowOff>173341</xdr:rowOff>
    </xdr:to>
    <xdr:grpSp>
      <xdr:nvGrpSpPr>
        <xdr:cNvPr id="2" name="Grupo 1"/>
        <xdr:cNvGrpSpPr/>
      </xdr:nvGrpSpPr>
      <xdr:grpSpPr>
        <a:xfrm>
          <a:off x="11758084" y="230716"/>
          <a:ext cx="1257075" cy="387125"/>
          <a:chOff x="12287250" y="200025"/>
          <a:chExt cx="1561875" cy="437925"/>
        </a:xfrm>
      </xdr:grpSpPr>
      <xdr:pic>
        <xdr:nvPicPr>
          <xdr:cNvPr id="14" name="Imagen 13"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868275" y="200025"/>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5" name="Imagen 14"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3420725" y="200025"/>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6" name="Imagen 15"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2287250" y="209550"/>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169334</xdr:colOff>
      <xdr:row>0</xdr:row>
      <xdr:rowOff>0</xdr:rowOff>
    </xdr:from>
    <xdr:to>
      <xdr:col>1</xdr:col>
      <xdr:colOff>793751</xdr:colOff>
      <xdr:row>4</xdr:row>
      <xdr:rowOff>0</xdr:rowOff>
    </xdr:to>
    <xdr:pic>
      <xdr:nvPicPr>
        <xdr:cNvPr id="11" name="Imagen 10"/>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169334"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5073650</xdr:colOff>
      <xdr:row>1</xdr:row>
      <xdr:rowOff>52918</xdr:rowOff>
    </xdr:from>
    <xdr:to>
      <xdr:col>12</xdr:col>
      <xdr:colOff>6711725</xdr:colOff>
      <xdr:row>2</xdr:row>
      <xdr:rowOff>285751</xdr:rowOff>
    </xdr:to>
    <xdr:grpSp>
      <xdr:nvGrpSpPr>
        <xdr:cNvPr id="5" name="Grupo 4"/>
        <xdr:cNvGrpSpPr/>
      </xdr:nvGrpSpPr>
      <xdr:grpSpPr>
        <a:xfrm>
          <a:off x="12048067" y="285751"/>
          <a:ext cx="1638075" cy="444500"/>
          <a:chOff x="12039600" y="190500"/>
          <a:chExt cx="1533300" cy="437925"/>
        </a:xfrm>
      </xdr:grpSpPr>
      <xdr:pic>
        <xdr:nvPicPr>
          <xdr:cNvPr id="8" name="Imagen 7"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592050" y="190500"/>
            <a:ext cx="428625" cy="428625"/>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n 8"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3144500" y="190500"/>
            <a:ext cx="428400" cy="4284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Imagen 9"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2039600" y="200025"/>
            <a:ext cx="428400" cy="428400"/>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254000</xdr:colOff>
      <xdr:row>0</xdr:row>
      <xdr:rowOff>0</xdr:rowOff>
    </xdr:from>
    <xdr:to>
      <xdr:col>1</xdr:col>
      <xdr:colOff>984250</xdr:colOff>
      <xdr:row>2</xdr:row>
      <xdr:rowOff>433917</xdr:rowOff>
    </xdr:to>
    <xdr:pic>
      <xdr:nvPicPr>
        <xdr:cNvPr id="11" name="Imagen 10"/>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254000"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2621492</xdr:colOff>
      <xdr:row>0</xdr:row>
      <xdr:rowOff>273051</xdr:rowOff>
    </xdr:from>
    <xdr:to>
      <xdr:col>12</xdr:col>
      <xdr:colOff>4106334</xdr:colOff>
      <xdr:row>2</xdr:row>
      <xdr:rowOff>188160</xdr:rowOff>
    </xdr:to>
    <xdr:grpSp>
      <xdr:nvGrpSpPr>
        <xdr:cNvPr id="5" name="Grupo 4"/>
        <xdr:cNvGrpSpPr/>
      </xdr:nvGrpSpPr>
      <xdr:grpSpPr>
        <a:xfrm>
          <a:off x="11860742" y="273051"/>
          <a:ext cx="1484842" cy="423109"/>
          <a:chOff x="11649075" y="209550"/>
          <a:chExt cx="1570341" cy="444276"/>
        </a:xfrm>
      </xdr:grpSpPr>
      <xdr:pic>
        <xdr:nvPicPr>
          <xdr:cNvPr id="8" name="Imagen 7"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2201526" y="209550"/>
            <a:ext cx="487891" cy="433917"/>
          </a:xfrm>
          <a:prstGeom prst="rect">
            <a:avLst/>
          </a:prstGeom>
          <a:noFill/>
          <a:extLst>
            <a:ext uri="{909E8E84-426E-40DD-AFC4-6F175D3DCCD1}">
              <a14:hiddenFill xmlns:a14="http://schemas.microsoft.com/office/drawing/2010/main">
                <a:solidFill>
                  <a:srgbClr val="FFFFFF"/>
                </a:solidFill>
              </a14:hiddenFill>
            </a:ext>
          </a:extLst>
        </xdr:spPr>
      </xdr:pic>
      <xdr:pic>
        <xdr:nvPicPr>
          <xdr:cNvPr id="9" name="Imagen 8"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a:off x="12791016" y="220134"/>
            <a:ext cx="428400" cy="433692"/>
          </a:xfrm>
          <a:prstGeom prst="rect">
            <a:avLst/>
          </a:prstGeom>
          <a:noFill/>
          <a:extLst>
            <a:ext uri="{909E8E84-426E-40DD-AFC4-6F175D3DCCD1}">
              <a14:hiddenFill xmlns:a14="http://schemas.microsoft.com/office/drawing/2010/main">
                <a:solidFill>
                  <a:srgbClr val="FFFFFF"/>
                </a:solidFill>
              </a14:hiddenFill>
            </a:ext>
          </a:extLst>
        </xdr:spPr>
      </xdr:pic>
      <xdr:pic>
        <xdr:nvPicPr>
          <xdr:cNvPr id="10" name="Imagen 9" descr="https://cdn-icons-png.flaticon.com/512/892/892666.png">
            <a:hlinkClick xmlns:r="http://schemas.openxmlformats.org/officeDocument/2006/relationships" r:id="rId6"/>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1649075" y="219075"/>
            <a:ext cx="428400" cy="433692"/>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0</xdr:col>
      <xdr:colOff>222251</xdr:colOff>
      <xdr:row>0</xdr:row>
      <xdr:rowOff>0</xdr:rowOff>
    </xdr:from>
    <xdr:to>
      <xdr:col>1</xdr:col>
      <xdr:colOff>74085</xdr:colOff>
      <xdr:row>2</xdr:row>
      <xdr:rowOff>370417</xdr:rowOff>
    </xdr:to>
    <xdr:pic>
      <xdr:nvPicPr>
        <xdr:cNvPr id="11" name="Imagen 10"/>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8968" t="12069" r="6025" b="16379"/>
        <a:stretch/>
      </xdr:blipFill>
      <xdr:spPr bwMode="auto">
        <a:xfrm>
          <a:off x="222251" y="0"/>
          <a:ext cx="2307167" cy="878417"/>
        </a:xfrm>
        <a:prstGeom prst="rect">
          <a:avLst/>
        </a:prstGeom>
        <a:noFill/>
        <a:ln>
          <a:noFill/>
        </a:ln>
        <a:effectLst>
          <a:outerShdw dist="35921" dir="2700000" algn="ctr" rotWithShape="0">
            <a:srgbClr val="FFFFFF"/>
          </a:outerShdw>
        </a:effec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10</xdr:col>
      <xdr:colOff>4480983</xdr:colOff>
      <xdr:row>0</xdr:row>
      <xdr:rowOff>282575</xdr:rowOff>
    </xdr:from>
    <xdr:to>
      <xdr:col>10</xdr:col>
      <xdr:colOff>4914900</xdr:colOff>
      <xdr:row>2</xdr:row>
      <xdr:rowOff>177800</xdr:rowOff>
    </xdr:to>
    <xdr:pic>
      <xdr:nvPicPr>
        <xdr:cNvPr id="8" name="Imagen 7" descr="https://cdn-icons-png.flaticon.com/512/5097/5097332.png">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duotone>
            <a:schemeClr val="accent3">
              <a:shade val="45000"/>
              <a:satMod val="135000"/>
            </a:schemeClr>
            <a:prstClr val="white"/>
          </a:duotone>
          <a:extLst>
            <a:ext uri="{BEBA8EAE-BF5A-486C-A8C5-ECC9F3942E4B}">
              <a14:imgProps xmlns:a14="http://schemas.microsoft.com/office/drawing/2010/main">
                <a14:imgLayer r:embed="rId3">
                  <a14:imgEffect>
                    <a14:sharpenSoften amount="50000"/>
                  </a14:imgEffect>
                </a14:imgLayer>
              </a14:imgProps>
            </a:ext>
            <a:ext uri="{28A0092B-C50C-407E-A947-70E740481C1C}">
              <a14:useLocalDpi xmlns:a14="http://schemas.microsoft.com/office/drawing/2010/main" val="0"/>
            </a:ext>
          </a:extLst>
        </a:blip>
        <a:srcRect/>
        <a:stretch>
          <a:fillRect/>
        </a:stretch>
      </xdr:blipFill>
      <xdr:spPr bwMode="auto">
        <a:xfrm>
          <a:off x="15106650" y="282575"/>
          <a:ext cx="433917" cy="434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3928533</xdr:colOff>
      <xdr:row>0</xdr:row>
      <xdr:rowOff>292100</xdr:rowOff>
    </xdr:from>
    <xdr:to>
      <xdr:col>10</xdr:col>
      <xdr:colOff>4356933</xdr:colOff>
      <xdr:row>2</xdr:row>
      <xdr:rowOff>187100</xdr:rowOff>
    </xdr:to>
    <xdr:pic>
      <xdr:nvPicPr>
        <xdr:cNvPr id="10" name="Imagen 9" descr="https://cdn-icons-png.flaticon.com/512/892/892666.png">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duotone>
            <a:prstClr val="black"/>
            <a:schemeClr val="bg1">
              <a:lumMod val="85000"/>
              <a:tint val="45000"/>
              <a:satMod val="400000"/>
            </a:schemeClr>
          </a:duotone>
          <a:extLst>
            <a:ext uri="{28A0092B-C50C-407E-A947-70E740481C1C}">
              <a14:useLocalDpi xmlns:a14="http://schemas.microsoft.com/office/drawing/2010/main" val="0"/>
            </a:ext>
          </a:extLst>
        </a:blip>
        <a:srcRect/>
        <a:stretch>
          <a:fillRect/>
        </a:stretch>
      </xdr:blipFill>
      <xdr:spPr bwMode="auto">
        <a:xfrm rot="10800000">
          <a:off x="14554200" y="292100"/>
          <a:ext cx="428400" cy="434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0</xdr:col>
      <xdr:colOff>222250</xdr:colOff>
      <xdr:row>0</xdr:row>
      <xdr:rowOff>0</xdr:rowOff>
    </xdr:from>
    <xdr:to>
      <xdr:col>1</xdr:col>
      <xdr:colOff>2275417</xdr:colOff>
      <xdr:row>2</xdr:row>
      <xdr:rowOff>338667</xdr:rowOff>
    </xdr:to>
    <xdr:pic>
      <xdr:nvPicPr>
        <xdr:cNvPr id="7" name="Imagen 6"/>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8968" t="12069" r="6025" b="16379"/>
        <a:stretch/>
      </xdr:blipFill>
      <xdr:spPr bwMode="auto">
        <a:xfrm>
          <a:off x="222250" y="0"/>
          <a:ext cx="2307167" cy="878417"/>
        </a:xfrm>
        <a:prstGeom prst="rect">
          <a:avLst/>
        </a:prstGeom>
        <a:noFill/>
        <a:ln>
          <a:noFill/>
        </a:ln>
        <a:effectLst>
          <a:outerShdw dist="35921" dir="2700000" algn="ctr" rotWithShape="0">
            <a:srgbClr val="FFFFFF"/>
          </a:outerShdw>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sapiencia.gov.co/wp-content/uploads/2023/05/nota-de-rendicion-de-cuentas.pdf" TargetMode="External"/><Relationship Id="rId1" Type="http://schemas.openxmlformats.org/officeDocument/2006/relationships/hyperlink" Target="https://app.powerbi.com/view?r=eyJrIjoiYWQwZGJiZGQtZjI3Zi00ZmQwLWJiNDktODU0MmFlYzFmNDY3IiwidCI6IjhmNDExZGQxLTRmNGUtNDNjOC04NGUyLTE3OTczNzk5MzA2MCIsImMiOjR9" TargetMode="Externa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sapiencia.gov.co/wp-content/uploads/2023/05/informe-enero_febrero_2023.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Q36"/>
  <sheetViews>
    <sheetView zoomScale="90" zoomScaleNormal="90" workbookViewId="0">
      <selection activeCell="W17" sqref="W17"/>
    </sheetView>
  </sheetViews>
  <sheetFormatPr baseColWidth="10" defaultRowHeight="15" x14ac:dyDescent="0.25"/>
  <cols>
    <col min="1" max="1" width="3" style="1" customWidth="1"/>
    <col min="2" max="16384" width="11.42578125" style="1"/>
  </cols>
  <sheetData>
    <row r="1" spans="2:17" ht="15.75" thickBot="1" x14ac:dyDescent="0.3"/>
    <row r="2" spans="2:17" x14ac:dyDescent="0.25">
      <c r="B2" s="9"/>
      <c r="C2" s="10"/>
      <c r="D2" s="10"/>
      <c r="E2" s="10"/>
      <c r="F2" s="10"/>
      <c r="G2" s="10"/>
      <c r="H2" s="10"/>
      <c r="I2" s="10"/>
      <c r="J2" s="10"/>
      <c r="K2" s="10"/>
      <c r="L2" s="10"/>
      <c r="M2" s="10"/>
      <c r="N2" s="10"/>
      <c r="O2" s="10"/>
      <c r="P2" s="10"/>
      <c r="Q2" s="11"/>
    </row>
    <row r="3" spans="2:17" x14ac:dyDescent="0.25">
      <c r="B3" s="12"/>
      <c r="C3" s="13"/>
      <c r="D3" s="13"/>
      <c r="E3" s="13"/>
      <c r="F3" s="13"/>
      <c r="G3" s="13"/>
      <c r="H3" s="13"/>
      <c r="I3" s="13"/>
      <c r="J3" s="13"/>
      <c r="K3" s="13"/>
      <c r="L3" s="13"/>
      <c r="M3" s="13"/>
      <c r="N3" s="13"/>
      <c r="O3" s="13"/>
      <c r="P3" s="13"/>
      <c r="Q3" s="14"/>
    </row>
    <row r="4" spans="2:17" x14ac:dyDescent="0.25">
      <c r="B4" s="12"/>
      <c r="C4" s="13"/>
      <c r="D4" s="13"/>
      <c r="E4" s="13"/>
      <c r="F4" s="13"/>
      <c r="G4" s="13"/>
      <c r="H4" s="13"/>
      <c r="I4" s="13"/>
      <c r="J4" s="13"/>
      <c r="K4" s="13"/>
      <c r="L4" s="13"/>
      <c r="M4" s="13"/>
      <c r="N4" s="13"/>
      <c r="O4" s="13"/>
      <c r="P4" s="13"/>
      <c r="Q4" s="14"/>
    </row>
    <row r="5" spans="2:17" x14ac:dyDescent="0.25">
      <c r="B5" s="12"/>
      <c r="C5" s="13"/>
      <c r="D5" s="13"/>
      <c r="E5" s="13"/>
      <c r="F5" s="13"/>
      <c r="G5" s="13"/>
      <c r="H5" s="13"/>
      <c r="I5" s="13"/>
      <c r="J5" s="13"/>
      <c r="K5" s="13"/>
      <c r="L5" s="13"/>
      <c r="M5" s="13"/>
      <c r="N5" s="13"/>
      <c r="O5" s="13"/>
      <c r="P5" s="13"/>
      <c r="Q5" s="14"/>
    </row>
    <row r="6" spans="2:17" x14ac:dyDescent="0.25">
      <c r="B6" s="12"/>
      <c r="C6" s="13"/>
      <c r="D6" s="13"/>
      <c r="E6" s="13"/>
      <c r="F6" s="13"/>
      <c r="G6" s="13"/>
      <c r="H6" s="13"/>
      <c r="I6" s="13"/>
      <c r="J6" s="13"/>
      <c r="K6" s="13"/>
      <c r="L6" s="13"/>
      <c r="M6" s="13"/>
      <c r="N6" s="13"/>
      <c r="O6" s="13"/>
      <c r="P6" s="13"/>
      <c r="Q6" s="14"/>
    </row>
    <row r="7" spans="2:17" x14ac:dyDescent="0.25">
      <c r="B7" s="12"/>
      <c r="C7" s="13"/>
      <c r="D7" s="13"/>
      <c r="E7" s="13"/>
      <c r="F7" s="13"/>
      <c r="G7" s="13"/>
      <c r="H7" s="13"/>
      <c r="I7" s="13"/>
      <c r="J7" s="13"/>
      <c r="K7" s="13"/>
      <c r="L7" s="13"/>
      <c r="M7" s="13"/>
      <c r="N7" s="13"/>
      <c r="O7" s="13"/>
      <c r="P7" s="13"/>
      <c r="Q7" s="14"/>
    </row>
    <row r="8" spans="2:17" x14ac:dyDescent="0.25">
      <c r="B8" s="12"/>
      <c r="C8" s="13"/>
      <c r="D8" s="13"/>
      <c r="E8" s="13"/>
      <c r="F8" s="13"/>
      <c r="G8" s="13"/>
      <c r="H8" s="13"/>
      <c r="I8" s="13"/>
      <c r="J8" s="13"/>
      <c r="K8" s="13"/>
      <c r="L8" s="13"/>
      <c r="M8" s="13"/>
      <c r="N8" s="13"/>
      <c r="O8" s="13"/>
      <c r="P8" s="13"/>
      <c r="Q8" s="14"/>
    </row>
    <row r="9" spans="2:17" x14ac:dyDescent="0.25">
      <c r="B9" s="12"/>
      <c r="C9" s="13"/>
      <c r="D9" s="13"/>
      <c r="E9" s="13"/>
      <c r="F9" s="13"/>
      <c r="G9" s="13"/>
      <c r="H9" s="13"/>
      <c r="I9" s="13"/>
      <c r="J9" s="13"/>
      <c r="K9" s="13"/>
      <c r="L9" s="13"/>
      <c r="M9" s="13"/>
      <c r="N9" s="13"/>
      <c r="O9" s="13"/>
      <c r="P9" s="13"/>
      <c r="Q9" s="14"/>
    </row>
    <row r="10" spans="2:17" x14ac:dyDescent="0.25">
      <c r="B10" s="12"/>
      <c r="C10" s="13"/>
      <c r="D10" s="13"/>
      <c r="E10" s="13"/>
      <c r="F10" s="13"/>
      <c r="G10" s="13"/>
      <c r="H10" s="13"/>
      <c r="I10" s="13"/>
      <c r="J10" s="13"/>
      <c r="K10" s="13"/>
      <c r="L10" s="13"/>
      <c r="M10" s="13"/>
      <c r="N10" s="13"/>
      <c r="O10" s="13"/>
      <c r="P10" s="13"/>
      <c r="Q10" s="14"/>
    </row>
    <row r="11" spans="2:17" x14ac:dyDescent="0.25">
      <c r="B11" s="12"/>
      <c r="C11" s="13"/>
      <c r="D11" s="13"/>
      <c r="E11" s="13"/>
      <c r="F11" s="13"/>
      <c r="G11" s="13"/>
      <c r="H11" s="13"/>
      <c r="I11" s="13"/>
      <c r="J11" s="13"/>
      <c r="K11" s="13"/>
      <c r="L11" s="13"/>
      <c r="M11" s="13"/>
      <c r="N11" s="13"/>
      <c r="O11" s="13"/>
      <c r="P11" s="13"/>
      <c r="Q11" s="14"/>
    </row>
    <row r="12" spans="2:17" x14ac:dyDescent="0.25">
      <c r="B12" s="12"/>
      <c r="C12" s="13"/>
      <c r="D12" s="13"/>
      <c r="E12" s="13"/>
      <c r="F12" s="13"/>
      <c r="G12" s="13"/>
      <c r="H12" s="13"/>
      <c r="I12" s="13"/>
      <c r="J12" s="13"/>
      <c r="K12" s="13"/>
      <c r="L12" s="13"/>
      <c r="M12" s="13"/>
      <c r="N12" s="13"/>
      <c r="O12" s="13"/>
      <c r="P12" s="13"/>
      <c r="Q12" s="14"/>
    </row>
    <row r="13" spans="2:17" x14ac:dyDescent="0.25">
      <c r="B13" s="12"/>
      <c r="C13" s="13"/>
      <c r="D13" s="13"/>
      <c r="E13" s="13"/>
      <c r="F13" s="13"/>
      <c r="G13" s="13"/>
      <c r="H13" s="13"/>
      <c r="I13" s="13"/>
      <c r="J13" s="13"/>
      <c r="K13" s="13"/>
      <c r="L13" s="13"/>
      <c r="M13" s="13"/>
      <c r="N13" s="13"/>
      <c r="O13" s="13"/>
      <c r="P13" s="13"/>
      <c r="Q13" s="14"/>
    </row>
    <row r="14" spans="2:17" x14ac:dyDescent="0.25">
      <c r="B14" s="12"/>
      <c r="C14" s="13"/>
      <c r="D14" s="13"/>
      <c r="E14" s="13"/>
      <c r="F14" s="13"/>
      <c r="G14" s="13"/>
      <c r="H14" s="13"/>
      <c r="I14" s="13"/>
      <c r="J14" s="13"/>
      <c r="K14" s="13"/>
      <c r="L14" s="13"/>
      <c r="M14" s="13"/>
      <c r="N14" s="13"/>
      <c r="O14" s="13"/>
      <c r="P14" s="13"/>
      <c r="Q14" s="14"/>
    </row>
    <row r="15" spans="2:17" x14ac:dyDescent="0.25">
      <c r="B15" s="12"/>
      <c r="C15" s="13"/>
      <c r="D15" s="13"/>
      <c r="E15" s="13"/>
      <c r="F15" s="13"/>
      <c r="G15" s="13"/>
      <c r="H15" s="13"/>
      <c r="I15" s="13"/>
      <c r="J15" s="13"/>
      <c r="K15" s="13"/>
      <c r="L15" s="13"/>
      <c r="M15" s="13"/>
      <c r="N15" s="13"/>
      <c r="O15" s="13"/>
      <c r="P15" s="13"/>
      <c r="Q15" s="14"/>
    </row>
    <row r="16" spans="2:17" x14ac:dyDescent="0.25">
      <c r="B16" s="12"/>
      <c r="C16" s="13"/>
      <c r="D16" s="13"/>
      <c r="E16" s="13"/>
      <c r="F16" s="13"/>
      <c r="G16" s="13"/>
      <c r="H16" s="13"/>
      <c r="I16" s="13"/>
      <c r="J16" s="13"/>
      <c r="K16" s="13"/>
      <c r="L16" s="13"/>
      <c r="M16" s="13"/>
      <c r="N16" s="13"/>
      <c r="O16" s="13"/>
      <c r="P16" s="13"/>
      <c r="Q16" s="14"/>
    </row>
    <row r="17" spans="2:17" x14ac:dyDescent="0.25">
      <c r="B17" s="12"/>
      <c r="C17" s="13"/>
      <c r="D17" s="13"/>
      <c r="E17" s="13"/>
      <c r="F17" s="13"/>
      <c r="G17" s="13"/>
      <c r="H17" s="13"/>
      <c r="I17" s="13"/>
      <c r="J17" s="13"/>
      <c r="K17" s="13"/>
      <c r="L17" s="13"/>
      <c r="M17" s="13"/>
      <c r="N17" s="13"/>
      <c r="O17" s="13"/>
      <c r="P17" s="13"/>
      <c r="Q17" s="14"/>
    </row>
    <row r="18" spans="2:17" x14ac:dyDescent="0.25">
      <c r="B18" s="12"/>
      <c r="C18" s="13"/>
      <c r="D18" s="13"/>
      <c r="E18" s="13"/>
      <c r="F18" s="13"/>
      <c r="G18" s="13"/>
      <c r="H18" s="13"/>
      <c r="I18" s="13"/>
      <c r="J18" s="13"/>
      <c r="K18" s="13"/>
      <c r="L18" s="13"/>
      <c r="M18" s="13"/>
      <c r="N18" s="13"/>
      <c r="O18" s="13"/>
      <c r="P18" s="13"/>
      <c r="Q18" s="14"/>
    </row>
    <row r="19" spans="2:17" x14ac:dyDescent="0.25">
      <c r="B19" s="12"/>
      <c r="C19" s="13"/>
      <c r="D19" s="13"/>
      <c r="E19" s="13"/>
      <c r="F19" s="13"/>
      <c r="G19" s="13"/>
      <c r="H19" s="13"/>
      <c r="I19" s="13"/>
      <c r="J19" s="13"/>
      <c r="K19" s="13"/>
      <c r="L19" s="13"/>
      <c r="M19" s="13"/>
      <c r="N19" s="13"/>
      <c r="O19" s="13"/>
      <c r="P19" s="13"/>
      <c r="Q19" s="14"/>
    </row>
    <row r="20" spans="2:17" x14ac:dyDescent="0.25">
      <c r="B20" s="12"/>
      <c r="C20" s="13"/>
      <c r="D20" s="13"/>
      <c r="E20" s="13"/>
      <c r="F20" s="13"/>
      <c r="G20" s="13"/>
      <c r="H20" s="13"/>
      <c r="I20" s="13"/>
      <c r="J20" s="13"/>
      <c r="K20" s="13"/>
      <c r="L20" s="13"/>
      <c r="M20" s="13"/>
      <c r="N20" s="13"/>
      <c r="O20" s="13"/>
      <c r="P20" s="13"/>
      <c r="Q20" s="14"/>
    </row>
    <row r="21" spans="2:17" x14ac:dyDescent="0.25">
      <c r="B21" s="12"/>
      <c r="C21" s="13"/>
      <c r="D21" s="13"/>
      <c r="E21" s="13"/>
      <c r="F21" s="13"/>
      <c r="G21" s="13"/>
      <c r="H21" s="13"/>
      <c r="I21" s="13"/>
      <c r="J21" s="13"/>
      <c r="K21" s="13"/>
      <c r="L21" s="13"/>
      <c r="M21" s="13"/>
      <c r="N21" s="13"/>
      <c r="O21" s="13"/>
      <c r="P21" s="13"/>
      <c r="Q21" s="14"/>
    </row>
    <row r="22" spans="2:17" x14ac:dyDescent="0.25">
      <c r="B22" s="12"/>
      <c r="C22" s="13"/>
      <c r="D22" s="13"/>
      <c r="E22" s="13"/>
      <c r="F22" s="13"/>
      <c r="G22" s="13"/>
      <c r="H22" s="13"/>
      <c r="I22" s="13"/>
      <c r="J22" s="13"/>
      <c r="K22" s="13"/>
      <c r="L22" s="13"/>
      <c r="M22" s="13"/>
      <c r="N22" s="13"/>
      <c r="O22" s="13"/>
      <c r="P22" s="13"/>
      <c r="Q22" s="14"/>
    </row>
    <row r="23" spans="2:17" x14ac:dyDescent="0.25">
      <c r="B23" s="12"/>
      <c r="C23" s="13"/>
      <c r="D23" s="13"/>
      <c r="E23" s="13"/>
      <c r="F23" s="13"/>
      <c r="G23" s="13"/>
      <c r="H23" s="13"/>
      <c r="I23" s="13"/>
      <c r="J23" s="13"/>
      <c r="K23" s="13"/>
      <c r="L23" s="13"/>
      <c r="M23" s="13"/>
      <c r="N23" s="13"/>
      <c r="O23" s="13"/>
      <c r="P23" s="13"/>
      <c r="Q23" s="14"/>
    </row>
    <row r="24" spans="2:17" x14ac:dyDescent="0.25">
      <c r="B24" s="12"/>
      <c r="C24" s="13"/>
      <c r="D24" s="13"/>
      <c r="E24" s="13"/>
      <c r="F24" s="13"/>
      <c r="G24" s="13"/>
      <c r="H24" s="13"/>
      <c r="I24" s="13"/>
      <c r="J24" s="13"/>
      <c r="K24" s="13"/>
      <c r="L24" s="13"/>
      <c r="M24" s="13"/>
      <c r="N24" s="13"/>
      <c r="O24" s="13"/>
      <c r="P24" s="13"/>
      <c r="Q24" s="14"/>
    </row>
    <row r="25" spans="2:17" x14ac:dyDescent="0.25">
      <c r="B25" s="12"/>
      <c r="C25" s="13"/>
      <c r="D25" s="13"/>
      <c r="E25" s="13"/>
      <c r="F25" s="13"/>
      <c r="G25" s="13"/>
      <c r="H25" s="13"/>
      <c r="I25" s="13"/>
      <c r="J25" s="13"/>
      <c r="K25" s="13"/>
      <c r="L25" s="13"/>
      <c r="M25" s="13"/>
      <c r="N25" s="13"/>
      <c r="O25" s="13"/>
      <c r="P25" s="13"/>
      <c r="Q25" s="14"/>
    </row>
    <row r="26" spans="2:17" x14ac:dyDescent="0.25">
      <c r="B26" s="12"/>
      <c r="C26" s="13"/>
      <c r="D26" s="13"/>
      <c r="E26" s="13"/>
      <c r="F26" s="13"/>
      <c r="G26" s="13"/>
      <c r="H26" s="13"/>
      <c r="I26" s="13"/>
      <c r="J26" s="13"/>
      <c r="K26" s="13"/>
      <c r="L26" s="13"/>
      <c r="M26" s="13"/>
      <c r="N26" s="13"/>
      <c r="O26" s="13"/>
      <c r="P26" s="13"/>
      <c r="Q26" s="14"/>
    </row>
    <row r="27" spans="2:17" x14ac:dyDescent="0.25">
      <c r="B27" s="12"/>
      <c r="C27" s="13"/>
      <c r="D27" s="13"/>
      <c r="E27" s="13"/>
      <c r="F27" s="13"/>
      <c r="G27" s="13"/>
      <c r="H27" s="13"/>
      <c r="I27" s="13"/>
      <c r="J27" s="13"/>
      <c r="K27" s="13"/>
      <c r="L27" s="13"/>
      <c r="M27" s="13"/>
      <c r="N27" s="13"/>
      <c r="O27" s="13"/>
      <c r="P27" s="13"/>
      <c r="Q27" s="14"/>
    </row>
    <row r="28" spans="2:17" x14ac:dyDescent="0.25">
      <c r="B28" s="12"/>
      <c r="C28" s="13"/>
      <c r="D28" s="13"/>
      <c r="E28" s="13"/>
      <c r="F28" s="13"/>
      <c r="G28" s="13"/>
      <c r="H28" s="13"/>
      <c r="I28" s="13"/>
      <c r="J28" s="13"/>
      <c r="K28" s="13"/>
      <c r="L28" s="13"/>
      <c r="M28" s="13"/>
      <c r="N28" s="13"/>
      <c r="O28" s="13"/>
      <c r="P28" s="13"/>
      <c r="Q28" s="14"/>
    </row>
    <row r="29" spans="2:17" x14ac:dyDescent="0.25">
      <c r="B29" s="12"/>
      <c r="C29" s="13"/>
      <c r="D29" s="13"/>
      <c r="E29" s="13"/>
      <c r="F29" s="13"/>
      <c r="G29" s="13"/>
      <c r="H29" s="13"/>
      <c r="I29" s="13"/>
      <c r="J29" s="13"/>
      <c r="K29" s="13"/>
      <c r="L29" s="13"/>
      <c r="M29" s="13"/>
      <c r="N29" s="13"/>
      <c r="O29" s="13"/>
      <c r="P29" s="13"/>
      <c r="Q29" s="14"/>
    </row>
    <row r="30" spans="2:17" x14ac:dyDescent="0.25">
      <c r="B30" s="12"/>
      <c r="C30" s="13"/>
      <c r="D30" s="13"/>
      <c r="E30" s="13"/>
      <c r="F30" s="13"/>
      <c r="G30" s="13"/>
      <c r="H30" s="13"/>
      <c r="I30" s="13"/>
      <c r="J30" s="13"/>
      <c r="K30" s="13"/>
      <c r="L30" s="13"/>
      <c r="M30" s="13"/>
      <c r="N30" s="13"/>
      <c r="O30" s="13"/>
      <c r="P30" s="13"/>
      <c r="Q30" s="14"/>
    </row>
    <row r="31" spans="2:17" x14ac:dyDescent="0.25">
      <c r="B31" s="12"/>
      <c r="C31" s="13"/>
      <c r="D31" s="13"/>
      <c r="E31" s="13"/>
      <c r="F31" s="13"/>
      <c r="G31" s="13"/>
      <c r="H31" s="13"/>
      <c r="I31" s="13"/>
      <c r="J31" s="13"/>
      <c r="K31" s="13"/>
      <c r="L31" s="13"/>
      <c r="M31" s="13"/>
      <c r="N31" s="13"/>
      <c r="O31" s="13"/>
      <c r="P31" s="13"/>
      <c r="Q31" s="14"/>
    </row>
    <row r="32" spans="2:17" x14ac:dyDescent="0.25">
      <c r="B32" s="12"/>
      <c r="C32" s="13"/>
      <c r="D32" s="13"/>
      <c r="E32" s="13"/>
      <c r="F32" s="13"/>
      <c r="G32" s="13"/>
      <c r="H32" s="13"/>
      <c r="I32" s="13"/>
      <c r="J32" s="13"/>
      <c r="K32" s="13"/>
      <c r="L32" s="13"/>
      <c r="M32" s="13"/>
      <c r="N32" s="13"/>
      <c r="O32" s="13"/>
      <c r="P32" s="13"/>
      <c r="Q32" s="14"/>
    </row>
    <row r="33" spans="2:17" x14ac:dyDescent="0.25">
      <c r="B33" s="12"/>
      <c r="C33" s="13"/>
      <c r="D33" s="13"/>
      <c r="E33" s="13"/>
      <c r="F33" s="13"/>
      <c r="G33" s="13"/>
      <c r="H33" s="13"/>
      <c r="I33" s="13"/>
      <c r="J33" s="13"/>
      <c r="K33" s="13"/>
      <c r="L33" s="13"/>
      <c r="M33" s="13"/>
      <c r="N33" s="13"/>
      <c r="O33" s="13"/>
      <c r="P33" s="13"/>
      <c r="Q33" s="14"/>
    </row>
    <row r="34" spans="2:17" x14ac:dyDescent="0.25">
      <c r="B34" s="12"/>
      <c r="C34" s="13"/>
      <c r="D34" s="13"/>
      <c r="E34" s="13"/>
      <c r="F34" s="13"/>
      <c r="G34" s="13"/>
      <c r="H34" s="13"/>
      <c r="I34" s="13"/>
      <c r="J34" s="13"/>
      <c r="K34" s="13"/>
      <c r="L34" s="13"/>
      <c r="M34" s="13"/>
      <c r="N34" s="13"/>
      <c r="O34" s="13"/>
      <c r="P34" s="13"/>
      <c r="Q34" s="14"/>
    </row>
    <row r="35" spans="2:17" x14ac:dyDescent="0.25">
      <c r="B35" s="12"/>
      <c r="C35" s="13"/>
      <c r="D35" s="13"/>
      <c r="E35" s="13"/>
      <c r="F35" s="13"/>
      <c r="G35" s="13"/>
      <c r="H35" s="13"/>
      <c r="I35" s="13"/>
      <c r="J35" s="13"/>
      <c r="K35" s="13"/>
      <c r="L35" s="13"/>
      <c r="M35" s="13"/>
      <c r="N35" s="13"/>
      <c r="O35" s="13"/>
      <c r="P35" s="13"/>
      <c r="Q35" s="14"/>
    </row>
    <row r="36" spans="2:17" ht="15.75" thickBot="1" x14ac:dyDescent="0.3">
      <c r="B36" s="15"/>
      <c r="C36" s="16"/>
      <c r="D36" s="16"/>
      <c r="E36" s="16"/>
      <c r="F36" s="16"/>
      <c r="G36" s="16"/>
      <c r="H36" s="16"/>
      <c r="I36" s="16"/>
      <c r="J36" s="16"/>
      <c r="K36" s="16"/>
      <c r="L36" s="16"/>
      <c r="M36" s="16"/>
      <c r="N36" s="16"/>
      <c r="O36" s="16"/>
      <c r="P36" s="16"/>
      <c r="Q36" s="17"/>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Q37"/>
  <sheetViews>
    <sheetView zoomScale="90" zoomScaleNormal="90" workbookViewId="0">
      <pane xSplit="1" ySplit="7" topLeftCell="B18" activePane="bottomRight" state="frozen"/>
      <selection pane="topRight" activeCell="B1" sqref="B1"/>
      <selection pane="bottomLeft" activeCell="A8" sqref="A8"/>
      <selection pane="bottomRight" activeCell="A22" sqref="A22"/>
    </sheetView>
  </sheetViews>
  <sheetFormatPr baseColWidth="10" defaultRowHeight="15" x14ac:dyDescent="0.25"/>
  <cols>
    <col min="1" max="1" width="42.140625" style="1" customWidth="1"/>
    <col min="2" max="2" width="37.5703125" style="1" customWidth="1"/>
    <col min="3" max="3" width="8.42578125" style="1" customWidth="1"/>
    <col min="4" max="4" width="8.140625" style="1" customWidth="1"/>
    <col min="5" max="5" width="9.28515625" style="1" customWidth="1"/>
    <col min="6" max="6" width="20.85546875" style="1" bestFit="1" customWidth="1"/>
    <col min="7" max="8" width="8.7109375" style="1" customWidth="1"/>
    <col min="9" max="12" width="8.7109375" style="1" hidden="1" customWidth="1"/>
    <col min="13" max="13" width="57.7109375" style="1" customWidth="1"/>
    <col min="14" max="15" width="65.5703125" style="1" hidden="1" customWidth="1"/>
    <col min="16" max="16" width="18.5703125" style="1" customWidth="1"/>
    <col min="17" max="17" width="33.7109375" style="1" bestFit="1" customWidth="1"/>
    <col min="18" max="16384" width="11.42578125" style="1"/>
  </cols>
  <sheetData>
    <row r="1" spans="1:17" ht="26.25" customHeight="1" x14ac:dyDescent="0.25">
      <c r="A1" s="82"/>
      <c r="B1" s="83"/>
      <c r="C1" s="84" t="s">
        <v>31</v>
      </c>
      <c r="D1" s="83"/>
      <c r="E1" s="83"/>
      <c r="F1" s="83"/>
      <c r="G1" s="83"/>
      <c r="H1" s="83"/>
      <c r="I1" s="83"/>
      <c r="J1" s="83"/>
      <c r="K1" s="83"/>
      <c r="L1" s="83"/>
      <c r="M1" s="85"/>
      <c r="N1" s="83"/>
      <c r="O1" s="86"/>
      <c r="P1" s="33"/>
      <c r="Q1" s="34"/>
    </row>
    <row r="2" spans="1:17" ht="15.75" customHeight="1" x14ac:dyDescent="0.3">
      <c r="A2" s="87"/>
      <c r="B2" s="39"/>
      <c r="C2" s="40"/>
      <c r="D2" s="39"/>
      <c r="E2" s="39"/>
      <c r="F2" s="39"/>
      <c r="G2" s="39"/>
      <c r="H2" s="39"/>
      <c r="I2" s="39"/>
      <c r="J2" s="39"/>
      <c r="K2" s="39"/>
      <c r="L2" s="39"/>
      <c r="M2" s="35"/>
      <c r="N2" s="39"/>
      <c r="O2" s="41"/>
      <c r="P2" s="35"/>
      <c r="Q2" s="36"/>
    </row>
    <row r="3" spans="1:17" ht="29.25" customHeight="1" thickBot="1" x14ac:dyDescent="0.3">
      <c r="A3" s="88"/>
      <c r="B3" s="89"/>
      <c r="C3" s="90" t="s">
        <v>18</v>
      </c>
      <c r="D3" s="89"/>
      <c r="E3" s="89"/>
      <c r="F3" s="89"/>
      <c r="G3" s="89"/>
      <c r="H3" s="89"/>
      <c r="I3" s="89"/>
      <c r="J3" s="89"/>
      <c r="K3" s="89"/>
      <c r="L3" s="89"/>
      <c r="M3" s="91"/>
      <c r="N3" s="89"/>
      <c r="O3" s="92"/>
      <c r="P3" s="37"/>
      <c r="Q3" s="38"/>
    </row>
    <row r="4" spans="1:17" x14ac:dyDescent="0.25">
      <c r="A4" s="156" t="s">
        <v>1</v>
      </c>
      <c r="B4" s="159" t="s">
        <v>2</v>
      </c>
      <c r="C4" s="162" t="s">
        <v>3</v>
      </c>
      <c r="D4" s="163"/>
      <c r="E4" s="164"/>
      <c r="F4" s="159" t="s">
        <v>4</v>
      </c>
      <c r="G4" s="144" t="s">
        <v>0</v>
      </c>
      <c r="H4" s="144"/>
      <c r="I4" s="144"/>
      <c r="J4" s="144"/>
      <c r="K4" s="144"/>
      <c r="L4" s="144"/>
      <c r="M4" s="144"/>
      <c r="N4" s="144"/>
      <c r="O4" s="144"/>
      <c r="P4" s="144"/>
      <c r="Q4" s="145"/>
    </row>
    <row r="5" spans="1:17" x14ac:dyDescent="0.25">
      <c r="A5" s="157"/>
      <c r="B5" s="160"/>
      <c r="C5" s="165"/>
      <c r="D5" s="166"/>
      <c r="E5" s="167"/>
      <c r="F5" s="160"/>
      <c r="G5" s="171">
        <v>11049</v>
      </c>
      <c r="H5" s="172"/>
      <c r="I5" s="171">
        <v>11536</v>
      </c>
      <c r="J5" s="172"/>
      <c r="K5" s="139">
        <v>11658</v>
      </c>
      <c r="L5" s="140"/>
      <c r="M5" s="141" t="s">
        <v>178</v>
      </c>
      <c r="N5" s="151" t="s">
        <v>29</v>
      </c>
      <c r="O5" s="151" t="s">
        <v>30</v>
      </c>
      <c r="P5" s="141" t="s">
        <v>219</v>
      </c>
      <c r="Q5" s="146" t="s">
        <v>179</v>
      </c>
    </row>
    <row r="6" spans="1:17" ht="15" customHeight="1" x14ac:dyDescent="0.25">
      <c r="A6" s="157"/>
      <c r="B6" s="160"/>
      <c r="C6" s="168"/>
      <c r="D6" s="169"/>
      <c r="E6" s="170"/>
      <c r="F6" s="160"/>
      <c r="G6" s="141" t="s">
        <v>5</v>
      </c>
      <c r="H6" s="141" t="s">
        <v>6</v>
      </c>
      <c r="I6" s="141" t="s">
        <v>5</v>
      </c>
      <c r="J6" s="141" t="s">
        <v>6</v>
      </c>
      <c r="K6" s="141" t="s">
        <v>5</v>
      </c>
      <c r="L6" s="141" t="s">
        <v>6</v>
      </c>
      <c r="M6" s="142"/>
      <c r="N6" s="152"/>
      <c r="O6" s="152"/>
      <c r="P6" s="142"/>
      <c r="Q6" s="147"/>
    </row>
    <row r="7" spans="1:17" ht="15.75" thickBot="1" x14ac:dyDescent="0.3">
      <c r="A7" s="158"/>
      <c r="B7" s="161"/>
      <c r="C7" s="93">
        <v>11049</v>
      </c>
      <c r="D7" s="93">
        <v>11536</v>
      </c>
      <c r="E7" s="94">
        <v>11658</v>
      </c>
      <c r="F7" s="161"/>
      <c r="G7" s="143"/>
      <c r="H7" s="143"/>
      <c r="I7" s="143"/>
      <c r="J7" s="143"/>
      <c r="K7" s="143"/>
      <c r="L7" s="143"/>
      <c r="M7" s="143"/>
      <c r="N7" s="153"/>
      <c r="O7" s="153"/>
      <c r="P7" s="143" t="s">
        <v>177</v>
      </c>
      <c r="Q7" s="148" t="s">
        <v>177</v>
      </c>
    </row>
    <row r="8" spans="1:17" ht="153" customHeight="1" x14ac:dyDescent="0.25">
      <c r="A8" s="154" t="s">
        <v>32</v>
      </c>
      <c r="B8" s="42" t="s">
        <v>33</v>
      </c>
      <c r="C8" s="42">
        <v>1</v>
      </c>
      <c r="D8" s="42">
        <v>0</v>
      </c>
      <c r="E8" s="42">
        <v>0</v>
      </c>
      <c r="F8" s="42" t="s">
        <v>7</v>
      </c>
      <c r="G8" s="73">
        <v>1</v>
      </c>
      <c r="H8" s="74">
        <f t="shared" ref="H8:H21" si="0">G8/C8</f>
        <v>1</v>
      </c>
      <c r="I8" s="73"/>
      <c r="J8" s="73"/>
      <c r="K8" s="73"/>
      <c r="L8" s="73"/>
      <c r="M8" s="105" t="s">
        <v>34</v>
      </c>
      <c r="N8" s="106"/>
      <c r="O8" s="106"/>
      <c r="P8" s="107" t="s">
        <v>35</v>
      </c>
      <c r="Q8" s="108" t="s">
        <v>180</v>
      </c>
    </row>
    <row r="9" spans="1:17" ht="106.5" customHeight="1" x14ac:dyDescent="0.25">
      <c r="A9" s="155"/>
      <c r="B9" s="43" t="s">
        <v>36</v>
      </c>
      <c r="C9" s="43">
        <v>1</v>
      </c>
      <c r="D9" s="43">
        <v>1</v>
      </c>
      <c r="E9" s="43">
        <v>0</v>
      </c>
      <c r="F9" s="43" t="s">
        <v>8</v>
      </c>
      <c r="G9" s="66">
        <v>1</v>
      </c>
      <c r="H9" s="67">
        <f t="shared" si="0"/>
        <v>1</v>
      </c>
      <c r="I9" s="66"/>
      <c r="J9" s="67">
        <f t="shared" ref="J9:J14" si="1">I9/D9</f>
        <v>0</v>
      </c>
      <c r="K9" s="66"/>
      <c r="L9" s="66"/>
      <c r="M9" s="109" t="s">
        <v>37</v>
      </c>
      <c r="N9" s="110"/>
      <c r="O9" s="110"/>
      <c r="P9" s="111" t="s">
        <v>38</v>
      </c>
      <c r="Q9" s="112" t="s">
        <v>181</v>
      </c>
    </row>
    <row r="10" spans="1:17" ht="123" customHeight="1" x14ac:dyDescent="0.25">
      <c r="A10" s="75" t="s">
        <v>39</v>
      </c>
      <c r="B10" s="48" t="s">
        <v>40</v>
      </c>
      <c r="C10" s="43">
        <v>36</v>
      </c>
      <c r="D10" s="43">
        <v>36</v>
      </c>
      <c r="E10" s="43">
        <v>36</v>
      </c>
      <c r="F10" s="43" t="s">
        <v>41</v>
      </c>
      <c r="G10" s="68">
        <v>36</v>
      </c>
      <c r="H10" s="67">
        <f t="shared" si="0"/>
        <v>1</v>
      </c>
      <c r="I10" s="66"/>
      <c r="J10" s="67">
        <f t="shared" si="1"/>
        <v>0</v>
      </c>
      <c r="K10" s="66"/>
      <c r="L10" s="67">
        <f>K10/E10</f>
        <v>0</v>
      </c>
      <c r="M10" s="109" t="s">
        <v>42</v>
      </c>
      <c r="N10" s="110"/>
      <c r="O10" s="110"/>
      <c r="P10" s="111" t="s">
        <v>43</v>
      </c>
      <c r="Q10" s="112" t="s">
        <v>182</v>
      </c>
    </row>
    <row r="11" spans="1:17" ht="84" x14ac:dyDescent="0.25">
      <c r="A11" s="76" t="s">
        <v>44</v>
      </c>
      <c r="B11" s="49" t="s">
        <v>170</v>
      </c>
      <c r="C11" s="50">
        <v>1</v>
      </c>
      <c r="D11" s="50">
        <v>1</v>
      </c>
      <c r="E11" s="50">
        <v>1</v>
      </c>
      <c r="F11" s="43" t="s">
        <v>45</v>
      </c>
      <c r="G11" s="50">
        <v>1</v>
      </c>
      <c r="H11" s="67">
        <f t="shared" si="0"/>
        <v>1</v>
      </c>
      <c r="I11" s="66"/>
      <c r="J11" s="67">
        <f t="shared" si="1"/>
        <v>0</v>
      </c>
      <c r="K11" s="66"/>
      <c r="L11" s="67">
        <f t="shared" ref="L11:L21" si="2">K11/E11</f>
        <v>0</v>
      </c>
      <c r="M11" s="113" t="s">
        <v>46</v>
      </c>
      <c r="N11" s="114"/>
      <c r="O11" s="114"/>
      <c r="P11" s="111" t="s">
        <v>47</v>
      </c>
      <c r="Q11" s="115" t="s">
        <v>220</v>
      </c>
    </row>
    <row r="12" spans="1:17" ht="48" x14ac:dyDescent="0.25">
      <c r="A12" s="77" t="s">
        <v>48</v>
      </c>
      <c r="B12" s="53" t="s">
        <v>49</v>
      </c>
      <c r="C12" s="43">
        <v>16</v>
      </c>
      <c r="D12" s="43">
        <v>16</v>
      </c>
      <c r="E12" s="43">
        <v>16</v>
      </c>
      <c r="F12" s="43" t="s">
        <v>45</v>
      </c>
      <c r="G12" s="68">
        <v>17</v>
      </c>
      <c r="H12" s="67">
        <v>1</v>
      </c>
      <c r="I12" s="66"/>
      <c r="J12" s="67">
        <f t="shared" si="1"/>
        <v>0</v>
      </c>
      <c r="K12" s="66"/>
      <c r="L12" s="67">
        <f t="shared" si="2"/>
        <v>0</v>
      </c>
      <c r="M12" s="113" t="s">
        <v>50</v>
      </c>
      <c r="N12" s="116"/>
      <c r="O12" s="116"/>
      <c r="P12" s="111" t="s">
        <v>51</v>
      </c>
      <c r="Q12" s="115" t="s">
        <v>183</v>
      </c>
    </row>
    <row r="13" spans="1:17" ht="108" x14ac:dyDescent="0.25">
      <c r="A13" s="77" t="s">
        <v>52</v>
      </c>
      <c r="B13" s="53" t="s">
        <v>53</v>
      </c>
      <c r="C13" s="43">
        <v>1</v>
      </c>
      <c r="D13" s="43">
        <v>1</v>
      </c>
      <c r="E13" s="43">
        <v>1</v>
      </c>
      <c r="F13" s="43" t="s">
        <v>54</v>
      </c>
      <c r="G13" s="68">
        <v>1</v>
      </c>
      <c r="H13" s="67">
        <f t="shared" si="0"/>
        <v>1</v>
      </c>
      <c r="I13" s="66"/>
      <c r="J13" s="67">
        <f t="shared" si="1"/>
        <v>0</v>
      </c>
      <c r="K13" s="66"/>
      <c r="L13" s="67">
        <f t="shared" si="2"/>
        <v>0</v>
      </c>
      <c r="M13" s="111" t="s">
        <v>55</v>
      </c>
      <c r="N13" s="116"/>
      <c r="O13" s="116"/>
      <c r="P13" s="111" t="s">
        <v>56</v>
      </c>
      <c r="Q13" s="115" t="s">
        <v>184</v>
      </c>
    </row>
    <row r="14" spans="1:17" ht="273" customHeight="1" x14ac:dyDescent="0.25">
      <c r="A14" s="76" t="s">
        <v>57</v>
      </c>
      <c r="B14" s="49" t="s">
        <v>58</v>
      </c>
      <c r="C14" s="43">
        <v>4</v>
      </c>
      <c r="D14" s="43">
        <v>2</v>
      </c>
      <c r="E14" s="43">
        <v>1</v>
      </c>
      <c r="F14" s="43" t="s">
        <v>59</v>
      </c>
      <c r="G14" s="66">
        <v>5</v>
      </c>
      <c r="H14" s="67">
        <v>1</v>
      </c>
      <c r="I14" s="66"/>
      <c r="J14" s="67">
        <f t="shared" si="1"/>
        <v>0</v>
      </c>
      <c r="K14" s="66"/>
      <c r="L14" s="67">
        <f t="shared" si="2"/>
        <v>0</v>
      </c>
      <c r="M14" s="111" t="s">
        <v>60</v>
      </c>
      <c r="N14" s="114"/>
      <c r="O14" s="116"/>
      <c r="P14" s="111" t="s">
        <v>61</v>
      </c>
      <c r="Q14" s="115" t="s">
        <v>185</v>
      </c>
    </row>
    <row r="15" spans="1:17" ht="225" customHeight="1" x14ac:dyDescent="0.25">
      <c r="A15" s="76" t="s">
        <v>62</v>
      </c>
      <c r="B15" s="49" t="s">
        <v>63</v>
      </c>
      <c r="C15" s="43">
        <v>1</v>
      </c>
      <c r="D15" s="43">
        <v>0</v>
      </c>
      <c r="E15" s="43">
        <v>1</v>
      </c>
      <c r="F15" s="43" t="s">
        <v>59</v>
      </c>
      <c r="G15" s="43">
        <v>1</v>
      </c>
      <c r="H15" s="69">
        <f t="shared" si="0"/>
        <v>1</v>
      </c>
      <c r="I15" s="72"/>
      <c r="J15" s="72"/>
      <c r="K15" s="72"/>
      <c r="L15" s="67">
        <f t="shared" si="2"/>
        <v>0</v>
      </c>
      <c r="M15" s="111" t="s">
        <v>64</v>
      </c>
      <c r="N15" s="116"/>
      <c r="O15" s="116"/>
      <c r="P15" s="113" t="s">
        <v>65</v>
      </c>
      <c r="Q15" s="115" t="s">
        <v>186</v>
      </c>
    </row>
    <row r="16" spans="1:17" ht="274.5" customHeight="1" x14ac:dyDescent="0.25">
      <c r="A16" s="76" t="s">
        <v>66</v>
      </c>
      <c r="B16" s="49" t="s">
        <v>12</v>
      </c>
      <c r="C16" s="43">
        <v>2</v>
      </c>
      <c r="D16" s="43">
        <v>2</v>
      </c>
      <c r="E16" s="43">
        <v>2</v>
      </c>
      <c r="F16" s="43" t="s">
        <v>59</v>
      </c>
      <c r="G16" s="66">
        <v>2</v>
      </c>
      <c r="H16" s="67">
        <f t="shared" si="0"/>
        <v>1</v>
      </c>
      <c r="I16" s="66"/>
      <c r="J16" s="67">
        <f>I16/D16</f>
        <v>0</v>
      </c>
      <c r="K16" s="66"/>
      <c r="L16" s="67">
        <f t="shared" si="2"/>
        <v>0</v>
      </c>
      <c r="M16" s="111" t="s">
        <v>67</v>
      </c>
      <c r="N16" s="116"/>
      <c r="O16" s="116"/>
      <c r="P16" s="111" t="s">
        <v>68</v>
      </c>
      <c r="Q16" s="115" t="s">
        <v>187</v>
      </c>
    </row>
    <row r="17" spans="1:17" ht="144" x14ac:dyDescent="0.25">
      <c r="A17" s="76" t="s">
        <v>69</v>
      </c>
      <c r="B17" s="49" t="s">
        <v>70</v>
      </c>
      <c r="C17" s="43">
        <v>1</v>
      </c>
      <c r="D17" s="43">
        <v>0</v>
      </c>
      <c r="E17" s="43">
        <v>1</v>
      </c>
      <c r="F17" s="43" t="s">
        <v>59</v>
      </c>
      <c r="G17" s="66">
        <v>2</v>
      </c>
      <c r="H17" s="67">
        <v>1</v>
      </c>
      <c r="I17" s="66"/>
      <c r="J17" s="66"/>
      <c r="K17" s="66"/>
      <c r="L17" s="67">
        <f t="shared" si="2"/>
        <v>0</v>
      </c>
      <c r="M17" s="111" t="s">
        <v>71</v>
      </c>
      <c r="N17" s="116"/>
      <c r="O17" s="116"/>
      <c r="P17" s="111" t="s">
        <v>72</v>
      </c>
      <c r="Q17" s="115" t="s">
        <v>203</v>
      </c>
    </row>
    <row r="18" spans="1:17" ht="60" customHeight="1" x14ac:dyDescent="0.25">
      <c r="A18" s="78" t="s">
        <v>73</v>
      </c>
      <c r="B18" s="55" t="s">
        <v>171</v>
      </c>
      <c r="C18" s="43">
        <v>4</v>
      </c>
      <c r="D18" s="43">
        <v>4</v>
      </c>
      <c r="E18" s="43">
        <v>4</v>
      </c>
      <c r="F18" s="43" t="s">
        <v>74</v>
      </c>
      <c r="G18" s="43">
        <v>4</v>
      </c>
      <c r="H18" s="67">
        <f t="shared" si="0"/>
        <v>1</v>
      </c>
      <c r="I18" s="66"/>
      <c r="J18" s="67">
        <f>I18/D18</f>
        <v>0</v>
      </c>
      <c r="K18" s="66"/>
      <c r="L18" s="67">
        <f t="shared" si="2"/>
        <v>0</v>
      </c>
      <c r="M18" s="111" t="s">
        <v>75</v>
      </c>
      <c r="N18" s="116"/>
      <c r="O18" s="116"/>
      <c r="P18" s="111" t="s">
        <v>76</v>
      </c>
      <c r="Q18" s="115" t="s">
        <v>188</v>
      </c>
    </row>
    <row r="19" spans="1:17" ht="81" customHeight="1" x14ac:dyDescent="0.25">
      <c r="A19" s="76" t="s">
        <v>77</v>
      </c>
      <c r="B19" s="49" t="s">
        <v>78</v>
      </c>
      <c r="C19" s="43">
        <v>1</v>
      </c>
      <c r="D19" s="43">
        <v>1</v>
      </c>
      <c r="E19" s="43">
        <v>0</v>
      </c>
      <c r="F19" s="43" t="s">
        <v>79</v>
      </c>
      <c r="G19" s="70">
        <v>1</v>
      </c>
      <c r="H19" s="67">
        <f t="shared" si="0"/>
        <v>1</v>
      </c>
      <c r="I19" s="71"/>
      <c r="J19" s="67">
        <f>I19/D19</f>
        <v>0</v>
      </c>
      <c r="K19" s="71"/>
      <c r="L19" s="66"/>
      <c r="M19" s="111" t="s">
        <v>80</v>
      </c>
      <c r="N19" s="116"/>
      <c r="O19" s="116"/>
      <c r="P19" s="111" t="s">
        <v>81</v>
      </c>
      <c r="Q19" s="115" t="s">
        <v>189</v>
      </c>
    </row>
    <row r="20" spans="1:17" ht="92.25" customHeight="1" x14ac:dyDescent="0.25">
      <c r="A20" s="76" t="s">
        <v>82</v>
      </c>
      <c r="B20" s="49" t="s">
        <v>83</v>
      </c>
      <c r="C20" s="43">
        <v>2</v>
      </c>
      <c r="D20" s="43">
        <v>2</v>
      </c>
      <c r="E20" s="43">
        <v>2</v>
      </c>
      <c r="F20" s="43" t="s">
        <v>79</v>
      </c>
      <c r="G20" s="71">
        <v>2</v>
      </c>
      <c r="H20" s="67">
        <f t="shared" si="0"/>
        <v>1</v>
      </c>
      <c r="I20" s="66"/>
      <c r="J20" s="67">
        <f>I20/D20</f>
        <v>0</v>
      </c>
      <c r="K20" s="66"/>
      <c r="L20" s="67">
        <f t="shared" si="2"/>
        <v>0</v>
      </c>
      <c r="M20" s="111" t="s">
        <v>84</v>
      </c>
      <c r="N20" s="116"/>
      <c r="O20" s="116"/>
      <c r="P20" s="111" t="s">
        <v>85</v>
      </c>
      <c r="Q20" s="115" t="s">
        <v>190</v>
      </c>
    </row>
    <row r="21" spans="1:17" ht="60.75" thickBot="1" x14ac:dyDescent="0.3">
      <c r="A21" s="79" t="s">
        <v>86</v>
      </c>
      <c r="B21" s="56" t="s">
        <v>172</v>
      </c>
      <c r="C21" s="57">
        <v>1</v>
      </c>
      <c r="D21" s="57">
        <v>1</v>
      </c>
      <c r="E21" s="57">
        <v>1</v>
      </c>
      <c r="F21" s="59" t="s">
        <v>87</v>
      </c>
      <c r="G21" s="57">
        <v>1</v>
      </c>
      <c r="H21" s="80">
        <f t="shared" si="0"/>
        <v>1</v>
      </c>
      <c r="I21" s="81"/>
      <c r="J21" s="80">
        <f>I21/D21</f>
        <v>0</v>
      </c>
      <c r="K21" s="81"/>
      <c r="L21" s="80">
        <f t="shared" si="2"/>
        <v>0</v>
      </c>
      <c r="M21" s="117" t="s">
        <v>88</v>
      </c>
      <c r="N21" s="118"/>
      <c r="O21" s="118"/>
      <c r="P21" s="117" t="s">
        <v>89</v>
      </c>
      <c r="Q21" s="119" t="s">
        <v>191</v>
      </c>
    </row>
    <row r="23" spans="1:17" ht="31.5" customHeight="1" x14ac:dyDescent="0.25">
      <c r="F23" s="149" t="s">
        <v>24</v>
      </c>
      <c r="G23" s="150"/>
      <c r="H23" s="2">
        <f>+AVERAGE(H8:H21)</f>
        <v>1</v>
      </c>
    </row>
    <row r="37" spans="9:10" x14ac:dyDescent="0.25">
      <c r="I37" s="7"/>
      <c r="J37" s="8">
        <f>+AVERAGE(J8:J9)</f>
        <v>0</v>
      </c>
    </row>
  </sheetData>
  <mergeCells count="21">
    <mergeCell ref="A8:A9"/>
    <mergeCell ref="G6:G7"/>
    <mergeCell ref="H6:H7"/>
    <mergeCell ref="I6:I7"/>
    <mergeCell ref="J6:J7"/>
    <mergeCell ref="A4:A7"/>
    <mergeCell ref="B4:B7"/>
    <mergeCell ref="C4:E6"/>
    <mergeCell ref="F4:F7"/>
    <mergeCell ref="G5:H5"/>
    <mergeCell ref="I5:J5"/>
    <mergeCell ref="K5:L5"/>
    <mergeCell ref="M5:M7"/>
    <mergeCell ref="G4:Q4"/>
    <mergeCell ref="Q5:Q7"/>
    <mergeCell ref="F23:G23"/>
    <mergeCell ref="N5:N7"/>
    <mergeCell ref="K6:K7"/>
    <mergeCell ref="L6:L7"/>
    <mergeCell ref="O5:O7"/>
    <mergeCell ref="P5:P7"/>
  </mergeCells>
  <conditionalFormatting sqref="J11">
    <cfRule type="cellIs" dxfId="137" priority="1" stopIfTrue="1" operator="greaterThan">
      <formula>0.66</formula>
    </cfRule>
    <cfRule type="cellIs" dxfId="136" priority="2" stopIfTrue="1" operator="between">
      <formula>0.34</formula>
      <formula>0.66</formula>
    </cfRule>
    <cfRule type="cellIs" dxfId="135" priority="3" stopIfTrue="1" operator="between">
      <formula>0</formula>
      <formula>0.33</formula>
    </cfRule>
  </conditionalFormatting>
  <conditionalFormatting sqref="L11:L13 L15:L17 L20:L21">
    <cfRule type="cellIs" dxfId="134" priority="46" stopIfTrue="1" operator="greaterThan">
      <formula>0.66</formula>
    </cfRule>
    <cfRule type="cellIs" dxfId="133" priority="47" stopIfTrue="1" operator="between">
      <formula>0.34</formula>
      <formula>0.66</formula>
    </cfRule>
    <cfRule type="cellIs" dxfId="132" priority="48" stopIfTrue="1" operator="between">
      <formula>0</formula>
      <formula>0.33</formula>
    </cfRule>
  </conditionalFormatting>
  <conditionalFormatting sqref="H8:H9 H14 H20:H21 H16:H18">
    <cfRule type="cellIs" dxfId="131" priority="43" stopIfTrue="1" operator="greaterThan">
      <formula>0.66</formula>
    </cfRule>
    <cfRule type="cellIs" dxfId="130" priority="44" stopIfTrue="1" operator="between">
      <formula>0.34</formula>
      <formula>0.66</formula>
    </cfRule>
    <cfRule type="cellIs" dxfId="129" priority="45" stopIfTrue="1" operator="between">
      <formula>0</formula>
      <formula>0.33</formula>
    </cfRule>
  </conditionalFormatting>
  <conditionalFormatting sqref="J9:J10 J12 J16 J19:J21">
    <cfRule type="cellIs" dxfId="128" priority="40" stopIfTrue="1" operator="greaterThan">
      <formula>0.66</formula>
    </cfRule>
    <cfRule type="cellIs" dxfId="127" priority="41" stopIfTrue="1" operator="between">
      <formula>0.34</formula>
      <formula>0.66</formula>
    </cfRule>
    <cfRule type="cellIs" dxfId="126" priority="42" stopIfTrue="1" operator="between">
      <formula>0</formula>
      <formula>0.33</formula>
    </cfRule>
  </conditionalFormatting>
  <conditionalFormatting sqref="H15">
    <cfRule type="cellIs" dxfId="125" priority="37" stopIfTrue="1" operator="greaterThan">
      <formula>0.66</formula>
    </cfRule>
    <cfRule type="cellIs" dxfId="124" priority="38" stopIfTrue="1" operator="between">
      <formula>0.34</formula>
      <formula>0.66</formula>
    </cfRule>
    <cfRule type="cellIs" dxfId="123" priority="39" stopIfTrue="1" operator="between">
      <formula>0</formula>
      <formula>0.33</formula>
    </cfRule>
  </conditionalFormatting>
  <conditionalFormatting sqref="H10">
    <cfRule type="cellIs" dxfId="122" priority="34" stopIfTrue="1" operator="greaterThan">
      <formula>0.66</formula>
    </cfRule>
    <cfRule type="cellIs" dxfId="121" priority="35" stopIfTrue="1" operator="between">
      <formula>0.34</formula>
      <formula>0.66</formula>
    </cfRule>
    <cfRule type="cellIs" dxfId="120" priority="36" stopIfTrue="1" operator="between">
      <formula>0</formula>
      <formula>0.33</formula>
    </cfRule>
  </conditionalFormatting>
  <conditionalFormatting sqref="L10">
    <cfRule type="cellIs" dxfId="119" priority="31" stopIfTrue="1" operator="greaterThan">
      <formula>0.66</formula>
    </cfRule>
    <cfRule type="cellIs" dxfId="118" priority="32" stopIfTrue="1" operator="between">
      <formula>0.34</formula>
      <formula>0.66</formula>
    </cfRule>
    <cfRule type="cellIs" dxfId="117" priority="33" stopIfTrue="1" operator="between">
      <formula>0</formula>
      <formula>0.33</formula>
    </cfRule>
  </conditionalFormatting>
  <conditionalFormatting sqref="H11">
    <cfRule type="cellIs" dxfId="116" priority="28" stopIfTrue="1" operator="greaterThan">
      <formula>0.66</formula>
    </cfRule>
    <cfRule type="cellIs" dxfId="115" priority="29" stopIfTrue="1" operator="between">
      <formula>0.34</formula>
      <formula>0.66</formula>
    </cfRule>
    <cfRule type="cellIs" dxfId="114" priority="30" stopIfTrue="1" operator="between">
      <formula>0</formula>
      <formula>0.33</formula>
    </cfRule>
  </conditionalFormatting>
  <conditionalFormatting sqref="H12">
    <cfRule type="cellIs" dxfId="113" priority="25" stopIfTrue="1" operator="greaterThan">
      <formula>0.66</formula>
    </cfRule>
    <cfRule type="cellIs" dxfId="112" priority="26" stopIfTrue="1" operator="between">
      <formula>0.34</formula>
      <formula>0.66</formula>
    </cfRule>
    <cfRule type="cellIs" dxfId="111" priority="27" stopIfTrue="1" operator="between">
      <formula>0</formula>
      <formula>0.33</formula>
    </cfRule>
  </conditionalFormatting>
  <conditionalFormatting sqref="H13">
    <cfRule type="cellIs" dxfId="110" priority="22" stopIfTrue="1" operator="greaterThan">
      <formula>0.66</formula>
    </cfRule>
    <cfRule type="cellIs" dxfId="109" priority="23" stopIfTrue="1" operator="between">
      <formula>0.34</formula>
      <formula>0.66</formula>
    </cfRule>
    <cfRule type="cellIs" dxfId="108" priority="24" stopIfTrue="1" operator="between">
      <formula>0</formula>
      <formula>0.33</formula>
    </cfRule>
  </conditionalFormatting>
  <conditionalFormatting sqref="J13">
    <cfRule type="cellIs" dxfId="107" priority="19" stopIfTrue="1" operator="greaterThan">
      <formula>0.66</formula>
    </cfRule>
    <cfRule type="cellIs" dxfId="106" priority="20" stopIfTrue="1" operator="between">
      <formula>0.34</formula>
      <formula>0.66</formula>
    </cfRule>
    <cfRule type="cellIs" dxfId="105" priority="21" stopIfTrue="1" operator="between">
      <formula>0</formula>
      <formula>0.33</formula>
    </cfRule>
  </conditionalFormatting>
  <conditionalFormatting sqref="J14">
    <cfRule type="cellIs" dxfId="104" priority="16" stopIfTrue="1" operator="greaterThan">
      <formula>0.66</formula>
    </cfRule>
    <cfRule type="cellIs" dxfId="103" priority="17" stopIfTrue="1" operator="between">
      <formula>0.34</formula>
      <formula>0.66</formula>
    </cfRule>
    <cfRule type="cellIs" dxfId="102" priority="18" stopIfTrue="1" operator="between">
      <formula>0</formula>
      <formula>0.33</formula>
    </cfRule>
  </conditionalFormatting>
  <conditionalFormatting sqref="L14">
    <cfRule type="cellIs" dxfId="101" priority="13" stopIfTrue="1" operator="greaterThan">
      <formula>0.66</formula>
    </cfRule>
    <cfRule type="cellIs" dxfId="100" priority="14" stopIfTrue="1" operator="between">
      <formula>0.34</formula>
      <formula>0.66</formula>
    </cfRule>
    <cfRule type="cellIs" dxfId="99" priority="15" stopIfTrue="1" operator="between">
      <formula>0</formula>
      <formula>0.33</formula>
    </cfRule>
  </conditionalFormatting>
  <conditionalFormatting sqref="L18">
    <cfRule type="cellIs" dxfId="98" priority="10" stopIfTrue="1" operator="greaterThan">
      <formula>0.66</formula>
    </cfRule>
    <cfRule type="cellIs" dxfId="97" priority="11" stopIfTrue="1" operator="between">
      <formula>0.34</formula>
      <formula>0.66</formula>
    </cfRule>
    <cfRule type="cellIs" dxfId="96" priority="12" stopIfTrue="1" operator="between">
      <formula>0</formula>
      <formula>0.33</formula>
    </cfRule>
  </conditionalFormatting>
  <conditionalFormatting sqref="J18">
    <cfRule type="cellIs" dxfId="95" priority="7" stopIfTrue="1" operator="greaterThan">
      <formula>0.66</formula>
    </cfRule>
    <cfRule type="cellIs" dxfId="94" priority="8" stopIfTrue="1" operator="between">
      <formula>0.34</formula>
      <formula>0.66</formula>
    </cfRule>
    <cfRule type="cellIs" dxfId="93" priority="9" stopIfTrue="1" operator="between">
      <formula>0</formula>
      <formula>0.33</formula>
    </cfRule>
  </conditionalFormatting>
  <conditionalFormatting sqref="H19">
    <cfRule type="cellIs" dxfId="92" priority="4" stopIfTrue="1" operator="greaterThan">
      <formula>0.66</formula>
    </cfRule>
    <cfRule type="cellIs" dxfId="91" priority="5" stopIfTrue="1" operator="between">
      <formula>0.34</formula>
      <formula>0.66</formula>
    </cfRule>
    <cfRule type="cellIs" dxfId="90" priority="6" stopIfTrue="1" operator="between">
      <formula>0</formula>
      <formula>0.33</formula>
    </cfRule>
  </conditionalFormatting>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11"/>
  <sheetViews>
    <sheetView zoomScale="90" zoomScaleNormal="90" workbookViewId="0">
      <pane xSplit="1" ySplit="7" topLeftCell="B8" activePane="bottomRight" state="frozen"/>
      <selection pane="topRight" activeCell="B1" sqref="B1"/>
      <selection pane="bottomLeft" activeCell="A8" sqref="A8"/>
      <selection pane="bottomRight" activeCell="M21" sqref="M21"/>
    </sheetView>
  </sheetViews>
  <sheetFormatPr baseColWidth="10" defaultRowHeight="15" x14ac:dyDescent="0.25"/>
  <cols>
    <col min="1" max="1" width="29.5703125" style="1" bestFit="1" customWidth="1"/>
    <col min="2" max="2" width="37.5703125" style="1" customWidth="1"/>
    <col min="3" max="3" width="8.42578125" style="1" customWidth="1"/>
    <col min="4" max="4" width="8.140625" style="1" customWidth="1"/>
    <col min="5" max="5" width="9.7109375" style="1" customWidth="1"/>
    <col min="6" max="6" width="29.140625" style="1" bestFit="1" customWidth="1"/>
    <col min="7" max="8" width="8.7109375" style="1" customWidth="1"/>
    <col min="9" max="12" width="8.7109375" style="1" hidden="1" customWidth="1"/>
    <col min="13" max="13" width="71.85546875" style="1" customWidth="1"/>
    <col min="14" max="14" width="67.28515625" style="1" hidden="1" customWidth="1"/>
    <col min="15" max="15" width="48.7109375" style="1" hidden="1" customWidth="1"/>
    <col min="16" max="16" width="11.42578125" style="1"/>
    <col min="17" max="17" width="33.7109375" style="1" bestFit="1" customWidth="1"/>
    <col min="18" max="16384" width="11.42578125" style="1"/>
  </cols>
  <sheetData>
    <row r="1" spans="1:17" ht="33" customHeight="1" x14ac:dyDescent="0.25">
      <c r="A1" s="82"/>
      <c r="B1" s="83"/>
      <c r="C1" s="84" t="s">
        <v>31</v>
      </c>
      <c r="D1" s="83"/>
      <c r="E1" s="83"/>
      <c r="F1" s="83"/>
      <c r="G1" s="83"/>
      <c r="H1" s="83"/>
      <c r="I1" s="83"/>
      <c r="J1" s="83"/>
      <c r="K1" s="83"/>
      <c r="L1" s="83"/>
      <c r="M1" s="85"/>
      <c r="N1" s="83"/>
      <c r="O1" s="86"/>
      <c r="P1" s="33"/>
      <c r="Q1" s="34"/>
    </row>
    <row r="2" spans="1:17" ht="16.5" x14ac:dyDescent="0.3">
      <c r="A2" s="87"/>
      <c r="B2" s="39"/>
      <c r="C2" s="40"/>
      <c r="D2" s="39"/>
      <c r="E2" s="39"/>
      <c r="F2" s="39"/>
      <c r="G2" s="39"/>
      <c r="H2" s="39"/>
      <c r="I2" s="39"/>
      <c r="J2" s="39"/>
      <c r="K2" s="39"/>
      <c r="L2" s="39"/>
      <c r="M2" s="35"/>
      <c r="N2" s="39"/>
      <c r="O2" s="41"/>
      <c r="P2" s="35"/>
      <c r="Q2" s="36"/>
    </row>
    <row r="3" spans="1:17" ht="31.5" customHeight="1" thickBot="1" x14ac:dyDescent="0.3">
      <c r="A3" s="88"/>
      <c r="B3" s="89"/>
      <c r="C3" s="90" t="s">
        <v>19</v>
      </c>
      <c r="D3" s="89"/>
      <c r="E3" s="89"/>
      <c r="F3" s="89"/>
      <c r="G3" s="89"/>
      <c r="H3" s="89"/>
      <c r="I3" s="89"/>
      <c r="J3" s="89"/>
      <c r="K3" s="89"/>
      <c r="L3" s="89"/>
      <c r="M3" s="91"/>
      <c r="N3" s="89"/>
      <c r="O3" s="92"/>
      <c r="P3" s="37"/>
      <c r="Q3" s="38"/>
    </row>
    <row r="4" spans="1:17" ht="15" customHeight="1" x14ac:dyDescent="0.25">
      <c r="A4" s="156" t="s">
        <v>1</v>
      </c>
      <c r="B4" s="159" t="s">
        <v>2</v>
      </c>
      <c r="C4" s="162" t="s">
        <v>3</v>
      </c>
      <c r="D4" s="163"/>
      <c r="E4" s="164"/>
      <c r="F4" s="159" t="s">
        <v>4</v>
      </c>
      <c r="G4" s="176" t="s">
        <v>0</v>
      </c>
      <c r="H4" s="177"/>
      <c r="I4" s="177"/>
      <c r="J4" s="177"/>
      <c r="K4" s="177"/>
      <c r="L4" s="177"/>
      <c r="M4" s="177"/>
      <c r="N4" s="177"/>
      <c r="O4" s="177"/>
      <c r="P4" s="177"/>
      <c r="Q4" s="178"/>
    </row>
    <row r="5" spans="1:17" ht="15" customHeight="1" x14ac:dyDescent="0.25">
      <c r="A5" s="157"/>
      <c r="B5" s="160"/>
      <c r="C5" s="165"/>
      <c r="D5" s="166"/>
      <c r="E5" s="167"/>
      <c r="F5" s="160"/>
      <c r="G5" s="139">
        <v>11049</v>
      </c>
      <c r="H5" s="173"/>
      <c r="I5" s="139">
        <v>11536</v>
      </c>
      <c r="J5" s="173"/>
      <c r="K5" s="139">
        <v>11658</v>
      </c>
      <c r="L5" s="173"/>
      <c r="M5" s="141" t="s">
        <v>178</v>
      </c>
      <c r="N5" s="141" t="s">
        <v>29</v>
      </c>
      <c r="O5" s="141" t="s">
        <v>30</v>
      </c>
      <c r="P5" s="141" t="s">
        <v>219</v>
      </c>
      <c r="Q5" s="146" t="s">
        <v>179</v>
      </c>
    </row>
    <row r="6" spans="1:17" ht="15" customHeight="1" x14ac:dyDescent="0.25">
      <c r="A6" s="157"/>
      <c r="B6" s="160"/>
      <c r="C6" s="168"/>
      <c r="D6" s="169"/>
      <c r="E6" s="170"/>
      <c r="F6" s="160"/>
      <c r="G6" s="141" t="s">
        <v>5</v>
      </c>
      <c r="H6" s="141" t="s">
        <v>6</v>
      </c>
      <c r="I6" s="141" t="s">
        <v>5</v>
      </c>
      <c r="J6" s="141" t="s">
        <v>6</v>
      </c>
      <c r="K6" s="141" t="s">
        <v>5</v>
      </c>
      <c r="L6" s="141" t="s">
        <v>6</v>
      </c>
      <c r="M6" s="142"/>
      <c r="N6" s="142"/>
      <c r="O6" s="142"/>
      <c r="P6" s="142"/>
      <c r="Q6" s="147"/>
    </row>
    <row r="7" spans="1:17" ht="15.75" customHeight="1" thickBot="1" x14ac:dyDescent="0.3">
      <c r="A7" s="158"/>
      <c r="B7" s="161"/>
      <c r="C7" s="93">
        <v>11049</v>
      </c>
      <c r="D7" s="93">
        <v>11536</v>
      </c>
      <c r="E7" s="94">
        <v>11658</v>
      </c>
      <c r="F7" s="161"/>
      <c r="G7" s="143"/>
      <c r="H7" s="143"/>
      <c r="I7" s="143"/>
      <c r="J7" s="143"/>
      <c r="K7" s="143"/>
      <c r="L7" s="143"/>
      <c r="M7" s="143"/>
      <c r="N7" s="143"/>
      <c r="O7" s="143"/>
      <c r="P7" s="143" t="s">
        <v>177</v>
      </c>
      <c r="Q7" s="148" t="s">
        <v>177</v>
      </c>
    </row>
    <row r="8" spans="1:17" ht="84" x14ac:dyDescent="0.25">
      <c r="A8" s="174" t="s">
        <v>90</v>
      </c>
      <c r="B8" s="58" t="s">
        <v>91</v>
      </c>
      <c r="C8" s="42">
        <v>1</v>
      </c>
      <c r="D8" s="42">
        <v>0</v>
      </c>
      <c r="E8" s="42">
        <v>1</v>
      </c>
      <c r="F8" s="64" t="s">
        <v>9</v>
      </c>
      <c r="G8" s="70">
        <v>1</v>
      </c>
      <c r="H8" s="67">
        <f t="shared" ref="H8" si="0">G8/C8</f>
        <v>1</v>
      </c>
      <c r="I8" s="63"/>
      <c r="J8" s="46"/>
      <c r="K8" s="44"/>
      <c r="L8" s="45">
        <f t="shared" ref="L8:L9" si="1">K8/E8</f>
        <v>0</v>
      </c>
      <c r="M8" s="120" t="s">
        <v>92</v>
      </c>
      <c r="N8" s="116"/>
      <c r="O8" s="116"/>
      <c r="P8" s="121" t="s">
        <v>93</v>
      </c>
      <c r="Q8" s="115" t="s">
        <v>193</v>
      </c>
    </row>
    <row r="9" spans="1:17" ht="96.75" thickBot="1" x14ac:dyDescent="0.3">
      <c r="A9" s="175"/>
      <c r="B9" s="56" t="s">
        <v>94</v>
      </c>
      <c r="C9" s="59">
        <v>0</v>
      </c>
      <c r="D9" s="59">
        <v>1</v>
      </c>
      <c r="E9" s="59">
        <v>1</v>
      </c>
      <c r="F9" s="65" t="s">
        <v>9</v>
      </c>
      <c r="G9" s="95"/>
      <c r="H9" s="95"/>
      <c r="I9" s="96"/>
      <c r="J9" s="62">
        <f t="shared" ref="J9" si="2">I9/D9</f>
        <v>0</v>
      </c>
      <c r="K9" s="97"/>
      <c r="L9" s="62">
        <f t="shared" si="1"/>
        <v>0</v>
      </c>
      <c r="M9" s="122" t="s">
        <v>95</v>
      </c>
      <c r="N9" s="118"/>
      <c r="O9" s="123"/>
      <c r="P9" s="117" t="s">
        <v>96</v>
      </c>
      <c r="Q9" s="124" t="s">
        <v>192</v>
      </c>
    </row>
    <row r="11" spans="1:17" x14ac:dyDescent="0.25">
      <c r="F11" s="149" t="s">
        <v>24</v>
      </c>
      <c r="G11" s="150"/>
      <c r="H11" s="2">
        <f>+AVERAGE(H8:H9)</f>
        <v>1</v>
      </c>
      <c r="I11" s="7"/>
      <c r="J11" s="8">
        <f>+AVERAGE(J8:J9)</f>
        <v>0</v>
      </c>
    </row>
  </sheetData>
  <mergeCells count="21">
    <mergeCell ref="Q5:Q7"/>
    <mergeCell ref="A8:A9"/>
    <mergeCell ref="A4:A7"/>
    <mergeCell ref="B4:B7"/>
    <mergeCell ref="C4:E6"/>
    <mergeCell ref="F4:F7"/>
    <mergeCell ref="O5:O7"/>
    <mergeCell ref="P5:P7"/>
    <mergeCell ref="G4:Q4"/>
    <mergeCell ref="F11:G11"/>
    <mergeCell ref="G5:H5"/>
    <mergeCell ref="I5:J5"/>
    <mergeCell ref="K5:L5"/>
    <mergeCell ref="N5:N7"/>
    <mergeCell ref="M5:M7"/>
    <mergeCell ref="G6:G7"/>
    <mergeCell ref="H6:H7"/>
    <mergeCell ref="I6:I7"/>
    <mergeCell ref="K6:K7"/>
    <mergeCell ref="L6:L7"/>
    <mergeCell ref="J6:J7"/>
  </mergeCells>
  <conditionalFormatting sqref="L8:L9">
    <cfRule type="cellIs" dxfId="89" priority="7" stopIfTrue="1" operator="greaterThan">
      <formula>0.66</formula>
    </cfRule>
    <cfRule type="cellIs" dxfId="88" priority="8" stopIfTrue="1" operator="between">
      <formula>0.34</formula>
      <formula>0.66</formula>
    </cfRule>
    <cfRule type="cellIs" dxfId="87" priority="9" stopIfTrue="1" operator="between">
      <formula>0</formula>
      <formula>0.33</formula>
    </cfRule>
  </conditionalFormatting>
  <conditionalFormatting sqref="H8">
    <cfRule type="cellIs" dxfId="86" priority="4" stopIfTrue="1" operator="greaterThan">
      <formula>0.66</formula>
    </cfRule>
    <cfRule type="cellIs" dxfId="85" priority="5" stopIfTrue="1" operator="between">
      <formula>0.34</formula>
      <formula>0.66</formula>
    </cfRule>
    <cfRule type="cellIs" dxfId="84" priority="6" stopIfTrue="1" operator="between">
      <formula>0</formula>
      <formula>0.33</formula>
    </cfRule>
  </conditionalFormatting>
  <conditionalFormatting sqref="J9">
    <cfRule type="cellIs" dxfId="83" priority="1" stopIfTrue="1" operator="greaterThan">
      <formula>0.66</formula>
    </cfRule>
    <cfRule type="cellIs" dxfId="82" priority="2" stopIfTrue="1" operator="between">
      <formula>0.34</formula>
      <formula>0.66</formula>
    </cfRule>
    <cfRule type="cellIs" dxfId="81" priority="3" stopIfTrue="1" operator="between">
      <formula>0</formula>
      <formula>0.33</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Q26"/>
  <sheetViews>
    <sheetView zoomScale="90" zoomScaleNormal="90" workbookViewId="0">
      <pane xSplit="1" ySplit="7" topLeftCell="B11" activePane="bottomRight" state="frozen"/>
      <selection pane="topRight" activeCell="B1" sqref="B1"/>
      <selection pane="bottomLeft" activeCell="A8" sqref="A8"/>
      <selection pane="bottomRight" activeCell="M8" sqref="M8"/>
    </sheetView>
  </sheetViews>
  <sheetFormatPr baseColWidth="10" defaultRowHeight="15" x14ac:dyDescent="0.25"/>
  <cols>
    <col min="1" max="1" width="33" style="1" customWidth="1"/>
    <col min="2" max="2" width="27" style="1" customWidth="1"/>
    <col min="3" max="3" width="8.42578125" style="1" customWidth="1"/>
    <col min="4" max="4" width="8.140625" style="1" customWidth="1"/>
    <col min="5" max="5" width="9.28515625" style="1" customWidth="1"/>
    <col min="6" max="6" width="16.85546875" style="1" customWidth="1"/>
    <col min="7" max="8" width="8.7109375" style="1" customWidth="1"/>
    <col min="9" max="10" width="8.7109375" style="1" hidden="1" customWidth="1"/>
    <col min="11" max="12" width="8.7109375" hidden="1" customWidth="1"/>
    <col min="13" max="13" width="83.5703125" style="1" customWidth="1"/>
    <col min="14" max="14" width="74" style="1" hidden="1" customWidth="1"/>
    <col min="15" max="15" width="46" style="1" hidden="1" customWidth="1"/>
    <col min="16" max="16" width="11.42578125" style="1"/>
    <col min="17" max="17" width="40.28515625" style="1" customWidth="1"/>
    <col min="18" max="16384" width="11.42578125" style="1"/>
  </cols>
  <sheetData>
    <row r="1" spans="1:17" ht="18" x14ac:dyDescent="0.25">
      <c r="A1" s="82"/>
      <c r="B1" s="83"/>
      <c r="C1" s="84" t="s">
        <v>31</v>
      </c>
      <c r="D1" s="83"/>
      <c r="E1" s="83"/>
      <c r="F1" s="83"/>
      <c r="G1" s="83"/>
      <c r="H1" s="83"/>
      <c r="I1" s="83"/>
      <c r="J1" s="83"/>
      <c r="K1" s="83"/>
      <c r="L1" s="83"/>
      <c r="M1" s="85"/>
      <c r="N1" s="83"/>
      <c r="O1" s="86"/>
      <c r="P1" s="33"/>
      <c r="Q1" s="34"/>
    </row>
    <row r="2" spans="1:17" ht="16.5" x14ac:dyDescent="0.3">
      <c r="A2" s="87"/>
      <c r="B2" s="39"/>
      <c r="C2" s="40"/>
      <c r="D2" s="39"/>
      <c r="E2" s="39"/>
      <c r="F2" s="39"/>
      <c r="G2" s="39"/>
      <c r="H2" s="39"/>
      <c r="I2" s="39"/>
      <c r="J2" s="39"/>
      <c r="K2" s="39"/>
      <c r="L2" s="39"/>
      <c r="M2" s="35"/>
      <c r="N2" s="39"/>
      <c r="O2" s="41"/>
      <c r="P2" s="35"/>
      <c r="Q2" s="36"/>
    </row>
    <row r="3" spans="1:17" ht="50.25" customHeight="1" thickBot="1" x14ac:dyDescent="0.3">
      <c r="A3" s="88"/>
      <c r="B3" s="89"/>
      <c r="C3" s="90" t="s">
        <v>199</v>
      </c>
      <c r="D3" s="89"/>
      <c r="E3" s="89"/>
      <c r="F3" s="89"/>
      <c r="G3" s="89"/>
      <c r="H3" s="89"/>
      <c r="I3" s="89"/>
      <c r="J3" s="89"/>
      <c r="K3" s="89"/>
      <c r="L3" s="89"/>
      <c r="M3" s="91"/>
      <c r="N3" s="89"/>
      <c r="O3" s="92"/>
      <c r="P3" s="37"/>
      <c r="Q3" s="38"/>
    </row>
    <row r="4" spans="1:17" ht="15" customHeight="1" x14ac:dyDescent="0.25">
      <c r="A4" s="156" t="s">
        <v>1</v>
      </c>
      <c r="B4" s="159" t="s">
        <v>2</v>
      </c>
      <c r="C4" s="162" t="s">
        <v>3</v>
      </c>
      <c r="D4" s="163"/>
      <c r="E4" s="164"/>
      <c r="F4" s="159" t="s">
        <v>4</v>
      </c>
      <c r="G4" s="144" t="s">
        <v>0</v>
      </c>
      <c r="H4" s="144"/>
      <c r="I4" s="144"/>
      <c r="J4" s="144"/>
      <c r="K4" s="144"/>
      <c r="L4" s="144"/>
      <c r="M4" s="144"/>
      <c r="N4" s="144"/>
      <c r="O4" s="144"/>
      <c r="P4" s="144"/>
      <c r="Q4" s="145"/>
    </row>
    <row r="5" spans="1:17" ht="15" customHeight="1" x14ac:dyDescent="0.25">
      <c r="A5" s="157"/>
      <c r="B5" s="160"/>
      <c r="C5" s="165"/>
      <c r="D5" s="166"/>
      <c r="E5" s="167"/>
      <c r="F5" s="160"/>
      <c r="G5" s="171">
        <v>11049</v>
      </c>
      <c r="H5" s="172"/>
      <c r="I5" s="171">
        <v>11536</v>
      </c>
      <c r="J5" s="172"/>
      <c r="K5" s="139">
        <v>11658</v>
      </c>
      <c r="L5" s="140"/>
      <c r="M5" s="141" t="s">
        <v>178</v>
      </c>
      <c r="N5" s="151" t="s">
        <v>29</v>
      </c>
      <c r="O5" s="151" t="s">
        <v>30</v>
      </c>
      <c r="P5" s="141" t="s">
        <v>219</v>
      </c>
      <c r="Q5" s="146" t="s">
        <v>179</v>
      </c>
    </row>
    <row r="6" spans="1:17" ht="15" customHeight="1" x14ac:dyDescent="0.25">
      <c r="A6" s="157"/>
      <c r="B6" s="160"/>
      <c r="C6" s="168"/>
      <c r="D6" s="169"/>
      <c r="E6" s="170"/>
      <c r="F6" s="160"/>
      <c r="G6" s="141" t="s">
        <v>5</v>
      </c>
      <c r="H6" s="141" t="s">
        <v>6</v>
      </c>
      <c r="I6" s="141" t="s">
        <v>5</v>
      </c>
      <c r="J6" s="141" t="s">
        <v>6</v>
      </c>
      <c r="K6" s="141" t="s">
        <v>5</v>
      </c>
      <c r="L6" s="141" t="s">
        <v>6</v>
      </c>
      <c r="M6" s="142"/>
      <c r="N6" s="152"/>
      <c r="O6" s="152"/>
      <c r="P6" s="142"/>
      <c r="Q6" s="147"/>
    </row>
    <row r="7" spans="1:17" ht="15" customHeight="1" thickBot="1" x14ac:dyDescent="0.3">
      <c r="A7" s="158"/>
      <c r="B7" s="161"/>
      <c r="C7" s="93">
        <v>11049</v>
      </c>
      <c r="D7" s="93">
        <v>11536</v>
      </c>
      <c r="E7" s="94">
        <v>11658</v>
      </c>
      <c r="F7" s="161"/>
      <c r="G7" s="143"/>
      <c r="H7" s="143"/>
      <c r="I7" s="143"/>
      <c r="J7" s="143"/>
      <c r="K7" s="143"/>
      <c r="L7" s="143"/>
      <c r="M7" s="143"/>
      <c r="N7" s="153"/>
      <c r="O7" s="153"/>
      <c r="P7" s="143" t="s">
        <v>177</v>
      </c>
      <c r="Q7" s="148" t="s">
        <v>177</v>
      </c>
    </row>
    <row r="8" spans="1:17" ht="72" x14ac:dyDescent="0.25">
      <c r="A8" s="49" t="s">
        <v>97</v>
      </c>
      <c r="B8" s="49" t="s">
        <v>98</v>
      </c>
      <c r="C8" s="43">
        <v>3</v>
      </c>
      <c r="D8" s="43">
        <v>4</v>
      </c>
      <c r="E8" s="43">
        <v>2</v>
      </c>
      <c r="F8" s="43" t="s">
        <v>99</v>
      </c>
      <c r="G8" s="98">
        <v>5</v>
      </c>
      <c r="H8" s="99">
        <v>1</v>
      </c>
      <c r="I8" s="72"/>
      <c r="J8" s="67">
        <f t="shared" ref="J8:J12" si="0">I8/D8</f>
        <v>0</v>
      </c>
      <c r="K8" s="66"/>
      <c r="L8" s="67">
        <f t="shared" ref="L8:L12" si="1">K8/E8</f>
        <v>0</v>
      </c>
      <c r="M8" s="111" t="s">
        <v>100</v>
      </c>
      <c r="N8" s="111"/>
      <c r="O8" s="111"/>
      <c r="P8" s="111" t="s">
        <v>101</v>
      </c>
      <c r="Q8" s="125" t="s">
        <v>194</v>
      </c>
    </row>
    <row r="9" spans="1:17" ht="60" x14ac:dyDescent="0.25">
      <c r="A9" s="49" t="s">
        <v>102</v>
      </c>
      <c r="B9" s="49" t="s">
        <v>103</v>
      </c>
      <c r="C9" s="43">
        <v>2</v>
      </c>
      <c r="D9" s="43">
        <v>2</v>
      </c>
      <c r="E9" s="43">
        <v>2</v>
      </c>
      <c r="F9" s="43" t="s">
        <v>99</v>
      </c>
      <c r="G9" s="100">
        <v>4</v>
      </c>
      <c r="H9" s="67">
        <v>1</v>
      </c>
      <c r="I9" s="72"/>
      <c r="J9" s="67">
        <f t="shared" si="0"/>
        <v>0</v>
      </c>
      <c r="K9" s="72"/>
      <c r="L9" s="67">
        <f t="shared" si="1"/>
        <v>0</v>
      </c>
      <c r="M9" s="111" t="s">
        <v>104</v>
      </c>
      <c r="N9" s="111"/>
      <c r="O9" s="126"/>
      <c r="P9" s="111" t="s">
        <v>105</v>
      </c>
      <c r="Q9" s="125" t="s">
        <v>195</v>
      </c>
    </row>
    <row r="10" spans="1:17" ht="99.75" thickBot="1" x14ac:dyDescent="0.3">
      <c r="A10" s="43" t="s">
        <v>106</v>
      </c>
      <c r="B10" s="43" t="s">
        <v>107</v>
      </c>
      <c r="C10" s="43">
        <v>0</v>
      </c>
      <c r="D10" s="43">
        <v>1</v>
      </c>
      <c r="E10" s="43">
        <v>1</v>
      </c>
      <c r="F10" s="43" t="s">
        <v>9</v>
      </c>
      <c r="G10" s="95"/>
      <c r="H10" s="95"/>
      <c r="I10" s="72"/>
      <c r="J10" s="67">
        <f t="shared" si="0"/>
        <v>0</v>
      </c>
      <c r="K10" s="72"/>
      <c r="L10" s="67">
        <f t="shared" si="1"/>
        <v>0</v>
      </c>
      <c r="M10" s="111" t="s">
        <v>108</v>
      </c>
      <c r="N10" s="111"/>
      <c r="O10" s="126"/>
      <c r="P10" s="111" t="s">
        <v>96</v>
      </c>
      <c r="Q10" s="125" t="s">
        <v>196</v>
      </c>
    </row>
    <row r="11" spans="1:17" ht="115.5" customHeight="1" x14ac:dyDescent="0.25">
      <c r="A11" s="101" t="s">
        <v>109</v>
      </c>
      <c r="B11" s="49" t="s">
        <v>98</v>
      </c>
      <c r="C11" s="43">
        <v>2</v>
      </c>
      <c r="D11" s="43">
        <v>2</v>
      </c>
      <c r="E11" s="43">
        <v>2</v>
      </c>
      <c r="F11" s="43" t="s">
        <v>9</v>
      </c>
      <c r="G11" s="66">
        <v>2</v>
      </c>
      <c r="H11" s="67">
        <f t="shared" ref="H8:H12" si="2">G11/C11</f>
        <v>1</v>
      </c>
      <c r="I11" s="54"/>
      <c r="J11" s="67">
        <f t="shared" si="0"/>
        <v>0</v>
      </c>
      <c r="K11" s="66"/>
      <c r="L11" s="67">
        <f t="shared" si="1"/>
        <v>0</v>
      </c>
      <c r="M11" s="127" t="s">
        <v>110</v>
      </c>
      <c r="N11" s="111"/>
      <c r="O11" s="111"/>
      <c r="P11" s="111" t="s">
        <v>111</v>
      </c>
      <c r="Q11" s="125" t="s">
        <v>197</v>
      </c>
    </row>
    <row r="12" spans="1:17" ht="75" x14ac:dyDescent="0.25">
      <c r="A12" s="43" t="s">
        <v>112</v>
      </c>
      <c r="B12" s="49" t="s">
        <v>12</v>
      </c>
      <c r="C12" s="43">
        <v>1</v>
      </c>
      <c r="D12" s="43">
        <v>1</v>
      </c>
      <c r="E12" s="43">
        <v>1</v>
      </c>
      <c r="F12" s="43" t="s">
        <v>9</v>
      </c>
      <c r="G12" s="66">
        <v>1</v>
      </c>
      <c r="H12" s="67">
        <f t="shared" si="2"/>
        <v>1</v>
      </c>
      <c r="I12" s="54"/>
      <c r="J12" s="67">
        <f t="shared" si="0"/>
        <v>0</v>
      </c>
      <c r="K12" s="66"/>
      <c r="L12" s="67">
        <f t="shared" si="1"/>
        <v>0</v>
      </c>
      <c r="M12" s="111" t="s">
        <v>113</v>
      </c>
      <c r="N12" s="111"/>
      <c r="O12" s="111"/>
      <c r="P12" s="111" t="s">
        <v>114</v>
      </c>
      <c r="Q12" s="128" t="s">
        <v>198</v>
      </c>
    </row>
    <row r="13" spans="1:17" x14ac:dyDescent="0.25">
      <c r="K13" s="1"/>
      <c r="L13" s="1"/>
      <c r="M13" s="3"/>
      <c r="N13" s="4"/>
    </row>
    <row r="14" spans="1:17" ht="31.5" customHeight="1" x14ac:dyDescent="0.25">
      <c r="F14" s="149" t="s">
        <v>24</v>
      </c>
      <c r="G14" s="150"/>
      <c r="H14" s="2">
        <f>+AVERAGE(H9:H12)</f>
        <v>1</v>
      </c>
      <c r="I14" s="7"/>
      <c r="J14" s="8">
        <f>+AVERAGE(J8:J12)</f>
        <v>0</v>
      </c>
      <c r="N14" s="4"/>
    </row>
    <row r="15" spans="1:17" x14ac:dyDescent="0.25">
      <c r="N15" s="4"/>
    </row>
    <row r="16" spans="1:17" x14ac:dyDescent="0.25">
      <c r="N16" s="3"/>
    </row>
    <row r="26" spans="14:14" x14ac:dyDescent="0.25">
      <c r="N26" s="3"/>
    </row>
  </sheetData>
  <mergeCells count="20">
    <mergeCell ref="Q5:Q7"/>
    <mergeCell ref="A4:A7"/>
    <mergeCell ref="B4:B7"/>
    <mergeCell ref="C4:E6"/>
    <mergeCell ref="F4:F7"/>
    <mergeCell ref="O5:O7"/>
    <mergeCell ref="P5:P7"/>
    <mergeCell ref="G4:Q4"/>
    <mergeCell ref="F14:G14"/>
    <mergeCell ref="G5:H5"/>
    <mergeCell ref="I5:J5"/>
    <mergeCell ref="K5:L5"/>
    <mergeCell ref="N5:N7"/>
    <mergeCell ref="M5:M7"/>
    <mergeCell ref="H6:H7"/>
    <mergeCell ref="J6:J7"/>
    <mergeCell ref="K6:K7"/>
    <mergeCell ref="L6:L7"/>
    <mergeCell ref="G6:G7"/>
    <mergeCell ref="I6:I7"/>
  </mergeCells>
  <conditionalFormatting sqref="H12">
    <cfRule type="cellIs" dxfId="80" priority="1" stopIfTrue="1" operator="greaterThan">
      <formula>0.66</formula>
    </cfRule>
    <cfRule type="cellIs" dxfId="79" priority="2" stopIfTrue="1" operator="between">
      <formula>0.34</formula>
      <formula>0.66</formula>
    </cfRule>
    <cfRule type="cellIs" dxfId="78" priority="3" stopIfTrue="1" operator="between">
      <formula>0</formula>
      <formula>0.33</formula>
    </cfRule>
  </conditionalFormatting>
  <conditionalFormatting sqref="J8:J12">
    <cfRule type="cellIs" dxfId="77" priority="28" stopIfTrue="1" operator="greaterThan">
      <formula>0.66</formula>
    </cfRule>
    <cfRule type="cellIs" dxfId="76" priority="29" stopIfTrue="1" operator="between">
      <formula>0.34</formula>
      <formula>0.66</formula>
    </cfRule>
    <cfRule type="cellIs" dxfId="75" priority="30" stopIfTrue="1" operator="between">
      <formula>0</formula>
      <formula>0.33</formula>
    </cfRule>
  </conditionalFormatting>
  <conditionalFormatting sqref="H9">
    <cfRule type="cellIs" dxfId="74" priority="25" stopIfTrue="1" operator="greaterThan">
      <formula>0.66</formula>
    </cfRule>
    <cfRule type="cellIs" dxfId="73" priority="26" stopIfTrue="1" operator="between">
      <formula>0.34</formula>
      <formula>0.66</formula>
    </cfRule>
    <cfRule type="cellIs" dxfId="72" priority="27" stopIfTrue="1" operator="between">
      <formula>0</formula>
      <formula>0.33</formula>
    </cfRule>
  </conditionalFormatting>
  <conditionalFormatting sqref="H11">
    <cfRule type="cellIs" dxfId="71" priority="22" stopIfTrue="1" operator="greaterThan">
      <formula>0.66</formula>
    </cfRule>
    <cfRule type="cellIs" dxfId="70" priority="23" stopIfTrue="1" operator="between">
      <formula>0.34</formula>
      <formula>0.66</formula>
    </cfRule>
    <cfRule type="cellIs" dxfId="69" priority="24" stopIfTrue="1" operator="between">
      <formula>0</formula>
      <formula>0.33</formula>
    </cfRule>
  </conditionalFormatting>
  <conditionalFormatting sqref="L9">
    <cfRule type="cellIs" dxfId="68" priority="19" stopIfTrue="1" operator="greaterThan">
      <formula>0.66</formula>
    </cfRule>
    <cfRule type="cellIs" dxfId="67" priority="20" stopIfTrue="1" operator="between">
      <formula>0.34</formula>
      <formula>0.66</formula>
    </cfRule>
    <cfRule type="cellIs" dxfId="66" priority="21" stopIfTrue="1" operator="between">
      <formula>0</formula>
      <formula>0.33</formula>
    </cfRule>
  </conditionalFormatting>
  <conditionalFormatting sqref="L10">
    <cfRule type="cellIs" dxfId="65" priority="16" stopIfTrue="1" operator="greaterThan">
      <formula>0.66</formula>
    </cfRule>
    <cfRule type="cellIs" dxfId="64" priority="17" stopIfTrue="1" operator="between">
      <formula>0.34</formula>
      <formula>0.66</formula>
    </cfRule>
    <cfRule type="cellIs" dxfId="63" priority="18" stopIfTrue="1" operator="between">
      <formula>0</formula>
      <formula>0.33</formula>
    </cfRule>
  </conditionalFormatting>
  <conditionalFormatting sqref="H8">
    <cfRule type="cellIs" dxfId="62" priority="13" stopIfTrue="1" operator="greaterThan">
      <formula>0.66</formula>
    </cfRule>
    <cfRule type="cellIs" dxfId="61" priority="14" stopIfTrue="1" operator="between">
      <formula>0.34</formula>
      <formula>0.66</formula>
    </cfRule>
    <cfRule type="cellIs" dxfId="60" priority="15" stopIfTrue="1" operator="between">
      <formula>0</formula>
      <formula>0.33</formula>
    </cfRule>
  </conditionalFormatting>
  <conditionalFormatting sqref="L8">
    <cfRule type="cellIs" dxfId="59" priority="10" stopIfTrue="1" operator="greaterThan">
      <formula>0.66</formula>
    </cfRule>
    <cfRule type="cellIs" dxfId="58" priority="11" stopIfTrue="1" operator="between">
      <formula>0.34</formula>
      <formula>0.66</formula>
    </cfRule>
    <cfRule type="cellIs" dxfId="57" priority="12" stopIfTrue="1" operator="between">
      <formula>0</formula>
      <formula>0.33</formula>
    </cfRule>
  </conditionalFormatting>
  <conditionalFormatting sqref="L11">
    <cfRule type="cellIs" dxfId="56" priority="7" stopIfTrue="1" operator="greaterThan">
      <formula>0.66</formula>
    </cfRule>
    <cfRule type="cellIs" dxfId="55" priority="8" stopIfTrue="1" operator="between">
      <formula>0.34</formula>
      <formula>0.66</formula>
    </cfRule>
    <cfRule type="cellIs" dxfId="54" priority="9" stopIfTrue="1" operator="between">
      <formula>0</formula>
      <formula>0.33</formula>
    </cfRule>
  </conditionalFormatting>
  <conditionalFormatting sqref="L12">
    <cfRule type="cellIs" dxfId="53" priority="4" stopIfTrue="1" operator="greaterThan">
      <formula>0.66</formula>
    </cfRule>
    <cfRule type="cellIs" dxfId="52" priority="5" stopIfTrue="1" operator="between">
      <formula>0.34</formula>
      <formula>0.66</formula>
    </cfRule>
    <cfRule type="cellIs" dxfId="51" priority="6" stopIfTrue="1" operator="between">
      <formula>0</formula>
      <formula>0.33</formula>
    </cfRule>
  </conditionalFormatting>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Q15"/>
  <sheetViews>
    <sheetView zoomScale="90" zoomScaleNormal="90" workbookViewId="0">
      <pane ySplit="7" topLeftCell="A12" activePane="bottomLeft" state="frozen"/>
      <selection pane="bottomLeft" activeCell="B13" sqref="B13"/>
    </sheetView>
  </sheetViews>
  <sheetFormatPr baseColWidth="10" defaultRowHeight="15" x14ac:dyDescent="0.25"/>
  <cols>
    <col min="1" max="1" width="25.28515625" style="1" customWidth="1"/>
    <col min="2" max="2" width="35.85546875" style="1" customWidth="1"/>
    <col min="3" max="3" width="6.5703125" style="1" bestFit="1" customWidth="1"/>
    <col min="4" max="4" width="6.85546875" style="1" bestFit="1" customWidth="1"/>
    <col min="5" max="5" width="6.28515625" style="1" bestFit="1" customWidth="1"/>
    <col min="6" max="6" width="13.42578125" style="1" bestFit="1" customWidth="1"/>
    <col min="7" max="8" width="8.7109375" style="1" customWidth="1"/>
    <col min="9" max="11" width="8.7109375" style="1" hidden="1" customWidth="1"/>
    <col min="12" max="12" width="10" style="1" hidden="1" customWidth="1"/>
    <col min="13" max="13" width="83.42578125" style="1" customWidth="1"/>
    <col min="14" max="14" width="68" style="1" hidden="1" customWidth="1"/>
    <col min="15" max="15" width="46" style="1" hidden="1" customWidth="1"/>
    <col min="16" max="16" width="11.42578125" style="1"/>
    <col min="17" max="17" width="51.140625" style="1" bestFit="1" customWidth="1"/>
    <col min="18" max="16384" width="11.42578125" style="1"/>
  </cols>
  <sheetData>
    <row r="1" spans="1:17" ht="18" x14ac:dyDescent="0.25">
      <c r="A1" s="82"/>
      <c r="B1" s="83"/>
      <c r="C1" s="84" t="s">
        <v>31</v>
      </c>
      <c r="D1" s="83"/>
      <c r="E1" s="83"/>
      <c r="F1" s="83"/>
      <c r="G1" s="83"/>
      <c r="H1" s="83"/>
      <c r="I1" s="83"/>
      <c r="J1" s="83"/>
      <c r="K1" s="83"/>
      <c r="L1" s="83"/>
      <c r="M1" s="85"/>
      <c r="N1" s="83"/>
      <c r="O1" s="86"/>
      <c r="P1" s="33"/>
      <c r="Q1" s="34"/>
    </row>
    <row r="2" spans="1:17" ht="16.5" x14ac:dyDescent="0.3">
      <c r="A2" s="87"/>
      <c r="B2" s="39"/>
      <c r="C2" s="40"/>
      <c r="D2" s="39"/>
      <c r="E2" s="39"/>
      <c r="F2" s="39"/>
      <c r="G2" s="39"/>
      <c r="H2" s="39"/>
      <c r="I2" s="39"/>
      <c r="J2" s="39"/>
      <c r="K2" s="39"/>
      <c r="L2" s="39"/>
      <c r="M2" s="35"/>
      <c r="N2" s="39"/>
      <c r="O2" s="41"/>
      <c r="P2" s="35"/>
      <c r="Q2" s="36"/>
    </row>
    <row r="3" spans="1:17" ht="18.75" thickBot="1" x14ac:dyDescent="0.3">
      <c r="A3" s="88"/>
      <c r="B3" s="89"/>
      <c r="C3" s="90" t="s">
        <v>200</v>
      </c>
      <c r="D3" s="89"/>
      <c r="E3" s="89"/>
      <c r="F3" s="89"/>
      <c r="G3" s="89"/>
      <c r="H3" s="89"/>
      <c r="I3" s="89"/>
      <c r="J3" s="89"/>
      <c r="K3" s="89"/>
      <c r="L3" s="89"/>
      <c r="M3" s="91"/>
      <c r="N3" s="89"/>
      <c r="O3" s="92"/>
      <c r="P3" s="37"/>
      <c r="Q3" s="38"/>
    </row>
    <row r="4" spans="1:17" x14ac:dyDescent="0.25">
      <c r="A4" s="156" t="s">
        <v>1</v>
      </c>
      <c r="B4" s="159" t="s">
        <v>2</v>
      </c>
      <c r="C4" s="162" t="s">
        <v>3</v>
      </c>
      <c r="D4" s="163"/>
      <c r="E4" s="164"/>
      <c r="F4" s="159" t="s">
        <v>4</v>
      </c>
      <c r="G4" s="144" t="s">
        <v>0</v>
      </c>
      <c r="H4" s="144"/>
      <c r="I4" s="144"/>
      <c r="J4" s="144"/>
      <c r="K4" s="144"/>
      <c r="L4" s="144"/>
      <c r="M4" s="144"/>
      <c r="N4" s="144"/>
      <c r="O4" s="144"/>
      <c r="P4" s="144"/>
      <c r="Q4" s="145"/>
    </row>
    <row r="5" spans="1:17" x14ac:dyDescent="0.25">
      <c r="A5" s="157"/>
      <c r="B5" s="160"/>
      <c r="C5" s="165"/>
      <c r="D5" s="166"/>
      <c r="E5" s="167"/>
      <c r="F5" s="160"/>
      <c r="G5" s="171">
        <v>11049</v>
      </c>
      <c r="H5" s="172"/>
      <c r="I5" s="171">
        <v>11536</v>
      </c>
      <c r="J5" s="172"/>
      <c r="K5" s="139">
        <v>11658</v>
      </c>
      <c r="L5" s="140"/>
      <c r="M5" s="141" t="s">
        <v>178</v>
      </c>
      <c r="N5" s="151" t="s">
        <v>29</v>
      </c>
      <c r="O5" s="151" t="s">
        <v>30</v>
      </c>
      <c r="P5" s="141" t="s">
        <v>219</v>
      </c>
      <c r="Q5" s="146" t="s">
        <v>179</v>
      </c>
    </row>
    <row r="6" spans="1:17" x14ac:dyDescent="0.25">
      <c r="A6" s="157"/>
      <c r="B6" s="160"/>
      <c r="C6" s="168"/>
      <c r="D6" s="169"/>
      <c r="E6" s="170"/>
      <c r="F6" s="160"/>
      <c r="G6" s="141" t="s">
        <v>5</v>
      </c>
      <c r="H6" s="141" t="s">
        <v>6</v>
      </c>
      <c r="I6" s="141" t="s">
        <v>5</v>
      </c>
      <c r="J6" s="141" t="s">
        <v>6</v>
      </c>
      <c r="K6" s="141" t="s">
        <v>5</v>
      </c>
      <c r="L6" s="141" t="s">
        <v>6</v>
      </c>
      <c r="M6" s="142"/>
      <c r="N6" s="152"/>
      <c r="O6" s="152"/>
      <c r="P6" s="142"/>
      <c r="Q6" s="147"/>
    </row>
    <row r="7" spans="1:17" ht="15.75" thickBot="1" x14ac:dyDescent="0.3">
      <c r="A7" s="158"/>
      <c r="B7" s="161"/>
      <c r="C7" s="93">
        <v>11049</v>
      </c>
      <c r="D7" s="93">
        <v>11536</v>
      </c>
      <c r="E7" s="94">
        <v>11658</v>
      </c>
      <c r="F7" s="161"/>
      <c r="G7" s="143"/>
      <c r="H7" s="143"/>
      <c r="I7" s="143"/>
      <c r="J7" s="143"/>
      <c r="K7" s="143"/>
      <c r="L7" s="143"/>
      <c r="M7" s="143"/>
      <c r="N7" s="153"/>
      <c r="O7" s="153"/>
      <c r="P7" s="143" t="s">
        <v>177</v>
      </c>
      <c r="Q7" s="148" t="s">
        <v>177</v>
      </c>
    </row>
    <row r="8" spans="1:17" ht="105.75" thickBot="1" x14ac:dyDescent="0.3">
      <c r="A8" s="179" t="s">
        <v>115</v>
      </c>
      <c r="B8" s="43" t="s">
        <v>116</v>
      </c>
      <c r="C8" s="43">
        <v>0</v>
      </c>
      <c r="D8" s="43">
        <v>0</v>
      </c>
      <c r="E8" s="43">
        <v>1</v>
      </c>
      <c r="F8" s="43" t="s">
        <v>10</v>
      </c>
      <c r="G8" s="95"/>
      <c r="H8" s="95"/>
      <c r="I8" s="54"/>
      <c r="J8" s="66"/>
      <c r="K8" s="66"/>
      <c r="L8" s="67">
        <f t="shared" ref="L8" si="0">K8/E8</f>
        <v>0</v>
      </c>
      <c r="M8" s="47" t="s">
        <v>117</v>
      </c>
      <c r="N8" s="51"/>
      <c r="O8" s="51"/>
      <c r="P8" s="47" t="s">
        <v>118</v>
      </c>
      <c r="Q8" s="102" t="s">
        <v>207</v>
      </c>
    </row>
    <row r="9" spans="1:17" ht="177.75" customHeight="1" x14ac:dyDescent="0.25">
      <c r="A9" s="179"/>
      <c r="B9" s="43" t="s">
        <v>119</v>
      </c>
      <c r="C9" s="43">
        <v>1</v>
      </c>
      <c r="D9" s="43">
        <v>0</v>
      </c>
      <c r="E9" s="43">
        <v>0</v>
      </c>
      <c r="F9" s="43" t="s">
        <v>11</v>
      </c>
      <c r="G9" s="66">
        <v>1</v>
      </c>
      <c r="H9" s="67">
        <f t="shared" ref="H9:H13" si="1">G9/C9</f>
        <v>1</v>
      </c>
      <c r="I9" s="54"/>
      <c r="J9" s="66"/>
      <c r="K9" s="66"/>
      <c r="L9" s="66"/>
      <c r="M9" s="47" t="s">
        <v>120</v>
      </c>
      <c r="N9" s="52"/>
      <c r="O9" s="51"/>
      <c r="P9" s="47" t="s">
        <v>121</v>
      </c>
      <c r="Q9" s="47" t="s">
        <v>208</v>
      </c>
    </row>
    <row r="10" spans="1:17" ht="360" x14ac:dyDescent="0.25">
      <c r="A10" s="179"/>
      <c r="B10" s="43" t="s">
        <v>122</v>
      </c>
      <c r="C10" s="43">
        <v>12</v>
      </c>
      <c r="D10" s="43">
        <v>13</v>
      </c>
      <c r="E10" s="43">
        <v>12</v>
      </c>
      <c r="F10" s="43" t="s">
        <v>11</v>
      </c>
      <c r="G10" s="66">
        <v>13</v>
      </c>
      <c r="H10" s="67">
        <v>1</v>
      </c>
      <c r="I10" s="72"/>
      <c r="J10" s="67">
        <f t="shared" ref="J10:J13" si="2">I10/D10</f>
        <v>0</v>
      </c>
      <c r="K10" s="72"/>
      <c r="L10" s="67">
        <f t="shared" ref="L10:L13" si="3">K10/E10</f>
        <v>0</v>
      </c>
      <c r="M10" s="47" t="s">
        <v>173</v>
      </c>
      <c r="N10" s="52"/>
      <c r="O10" s="52"/>
      <c r="P10" s="60" t="s">
        <v>174</v>
      </c>
      <c r="Q10" s="47" t="s">
        <v>209</v>
      </c>
    </row>
    <row r="11" spans="1:17" ht="189.75" customHeight="1" x14ac:dyDescent="0.25">
      <c r="A11" s="179"/>
      <c r="B11" s="43" t="s">
        <v>123</v>
      </c>
      <c r="C11" s="43">
        <v>1</v>
      </c>
      <c r="D11" s="43">
        <v>2</v>
      </c>
      <c r="E11" s="43">
        <v>2</v>
      </c>
      <c r="F11" s="43" t="s">
        <v>11</v>
      </c>
      <c r="G11" s="66">
        <v>1</v>
      </c>
      <c r="H11" s="67">
        <f t="shared" si="1"/>
        <v>1</v>
      </c>
      <c r="I11" s="72"/>
      <c r="J11" s="67">
        <f t="shared" si="2"/>
        <v>0</v>
      </c>
      <c r="K11" s="72"/>
      <c r="L11" s="67">
        <f t="shared" si="3"/>
        <v>0</v>
      </c>
      <c r="M11" s="47" t="s">
        <v>124</v>
      </c>
      <c r="N11" s="52"/>
      <c r="O11" s="51"/>
      <c r="P11" s="47" t="s">
        <v>125</v>
      </c>
      <c r="Q11" s="47" t="s">
        <v>210</v>
      </c>
    </row>
    <row r="12" spans="1:17" ht="274.5" customHeight="1" x14ac:dyDescent="0.25">
      <c r="A12" s="179" t="s">
        <v>126</v>
      </c>
      <c r="B12" s="55" t="s">
        <v>175</v>
      </c>
      <c r="C12" s="43">
        <v>4</v>
      </c>
      <c r="D12" s="43">
        <v>4</v>
      </c>
      <c r="E12" s="43">
        <v>4</v>
      </c>
      <c r="F12" s="43" t="s">
        <v>127</v>
      </c>
      <c r="G12" s="66">
        <v>4</v>
      </c>
      <c r="H12" s="67">
        <f t="shared" si="1"/>
        <v>1</v>
      </c>
      <c r="I12" s="66"/>
      <c r="J12" s="67">
        <f t="shared" si="2"/>
        <v>0</v>
      </c>
      <c r="K12" s="66"/>
      <c r="L12" s="67">
        <f t="shared" si="3"/>
        <v>0</v>
      </c>
      <c r="M12" s="111" t="s">
        <v>128</v>
      </c>
      <c r="N12" s="116"/>
      <c r="O12" s="129"/>
      <c r="P12" s="111" t="s">
        <v>129</v>
      </c>
      <c r="Q12" s="111" t="s">
        <v>211</v>
      </c>
    </row>
    <row r="13" spans="1:17" ht="72" x14ac:dyDescent="0.25">
      <c r="A13" s="179"/>
      <c r="B13" s="55" t="s">
        <v>130</v>
      </c>
      <c r="C13" s="43">
        <v>1</v>
      </c>
      <c r="D13" s="43">
        <v>1</v>
      </c>
      <c r="E13" s="43">
        <v>2</v>
      </c>
      <c r="F13" s="43" t="s">
        <v>127</v>
      </c>
      <c r="G13" s="66">
        <v>1</v>
      </c>
      <c r="H13" s="67">
        <f t="shared" si="1"/>
        <v>1</v>
      </c>
      <c r="I13" s="103"/>
      <c r="J13" s="67">
        <f t="shared" si="2"/>
        <v>0</v>
      </c>
      <c r="K13" s="66"/>
      <c r="L13" s="67">
        <f t="shared" si="3"/>
        <v>0</v>
      </c>
      <c r="M13" s="111" t="s">
        <v>131</v>
      </c>
      <c r="N13" s="116"/>
      <c r="O13" s="116"/>
      <c r="P13" s="113" t="s">
        <v>132</v>
      </c>
      <c r="Q13" s="111" t="s">
        <v>212</v>
      </c>
    </row>
    <row r="15" spans="1:17" x14ac:dyDescent="0.25">
      <c r="F15" s="149" t="s">
        <v>24</v>
      </c>
      <c r="G15" s="150"/>
      <c r="H15" s="2">
        <f>+AVERAGE(H8:H13)</f>
        <v>1</v>
      </c>
      <c r="I15" s="7"/>
      <c r="J15" s="8">
        <f>+AVERAGE(J8:J10)</f>
        <v>0</v>
      </c>
    </row>
  </sheetData>
  <mergeCells count="22">
    <mergeCell ref="Q5:Q7"/>
    <mergeCell ref="G4:Q4"/>
    <mergeCell ref="K6:K7"/>
    <mergeCell ref="L6:L7"/>
    <mergeCell ref="A8:A11"/>
    <mergeCell ref="J6:J7"/>
    <mergeCell ref="A12:A13"/>
    <mergeCell ref="P5:P7"/>
    <mergeCell ref="F15:G15"/>
    <mergeCell ref="G6:G7"/>
    <mergeCell ref="H6:H7"/>
    <mergeCell ref="A4:A7"/>
    <mergeCell ref="B4:B7"/>
    <mergeCell ref="C4:E6"/>
    <mergeCell ref="F4:F7"/>
    <mergeCell ref="G5:H5"/>
    <mergeCell ref="O5:O7"/>
    <mergeCell ref="I6:I7"/>
    <mergeCell ref="M5:M7"/>
    <mergeCell ref="I5:J5"/>
    <mergeCell ref="K5:L5"/>
    <mergeCell ref="N5:N7"/>
  </mergeCells>
  <conditionalFormatting sqref="J10:J13">
    <cfRule type="cellIs" dxfId="50" priority="19" stopIfTrue="1" operator="greaterThan">
      <formula>0.66</formula>
    </cfRule>
    <cfRule type="cellIs" dxfId="49" priority="20" stopIfTrue="1" operator="between">
      <formula>0.34</formula>
      <formula>0.66</formula>
    </cfRule>
    <cfRule type="cellIs" dxfId="48" priority="21" stopIfTrue="1" operator="between">
      <formula>0</formula>
      <formula>0.33</formula>
    </cfRule>
  </conditionalFormatting>
  <conditionalFormatting sqref="H9:H10">
    <cfRule type="cellIs" dxfId="47" priority="16" stopIfTrue="1" operator="greaterThan">
      <formula>0.66</formula>
    </cfRule>
    <cfRule type="cellIs" dxfId="46" priority="17" stopIfTrue="1" operator="between">
      <formula>0.34</formula>
      <formula>0.66</formula>
    </cfRule>
    <cfRule type="cellIs" dxfId="45" priority="18" stopIfTrue="1" operator="between">
      <formula>0</formula>
      <formula>0.33</formula>
    </cfRule>
  </conditionalFormatting>
  <conditionalFormatting sqref="H12">
    <cfRule type="cellIs" dxfId="44" priority="13" stopIfTrue="1" operator="greaterThan">
      <formula>0.66</formula>
    </cfRule>
    <cfRule type="cellIs" dxfId="43" priority="14" stopIfTrue="1" operator="between">
      <formula>0.34</formula>
      <formula>0.66</formula>
    </cfRule>
    <cfRule type="cellIs" dxfId="42" priority="15" stopIfTrue="1" operator="between">
      <formula>0</formula>
      <formula>0.33</formula>
    </cfRule>
  </conditionalFormatting>
  <conditionalFormatting sqref="L10:L13">
    <cfRule type="cellIs" dxfId="41" priority="10" stopIfTrue="1" operator="greaterThan">
      <formula>0.66</formula>
    </cfRule>
    <cfRule type="cellIs" dxfId="40" priority="11" stopIfTrue="1" operator="between">
      <formula>0.34</formula>
      <formula>0.66</formula>
    </cfRule>
    <cfRule type="cellIs" dxfId="39" priority="12" stopIfTrue="1" operator="between">
      <formula>0</formula>
      <formula>0.33</formula>
    </cfRule>
  </conditionalFormatting>
  <conditionalFormatting sqref="L8">
    <cfRule type="cellIs" dxfId="38" priority="7" stopIfTrue="1" operator="greaterThan">
      <formula>0.66</formula>
    </cfRule>
    <cfRule type="cellIs" dxfId="37" priority="8" stopIfTrue="1" operator="between">
      <formula>0.34</formula>
      <formula>0.66</formula>
    </cfRule>
    <cfRule type="cellIs" dxfId="36" priority="9" stopIfTrue="1" operator="between">
      <formula>0</formula>
      <formula>0.33</formula>
    </cfRule>
  </conditionalFormatting>
  <conditionalFormatting sqref="H11">
    <cfRule type="cellIs" dxfId="35" priority="4" stopIfTrue="1" operator="greaterThan">
      <formula>0.66</formula>
    </cfRule>
    <cfRule type="cellIs" dxfId="34" priority="5" stopIfTrue="1" operator="between">
      <formula>0.34</formula>
      <formula>0.66</formula>
    </cfRule>
    <cfRule type="cellIs" dxfId="33" priority="6" stopIfTrue="1" operator="between">
      <formula>0</formula>
      <formula>0.33</formula>
    </cfRule>
  </conditionalFormatting>
  <conditionalFormatting sqref="H13">
    <cfRule type="cellIs" dxfId="32" priority="1" stopIfTrue="1" operator="greaterThan">
      <formula>0.66</formula>
    </cfRule>
    <cfRule type="cellIs" dxfId="31" priority="2" stopIfTrue="1" operator="between">
      <formula>0.34</formula>
      <formula>0.66</formula>
    </cfRule>
    <cfRule type="cellIs" dxfId="30" priority="3" stopIfTrue="1" operator="between">
      <formula>0</formula>
      <formula>0.33</formula>
    </cfRule>
  </conditionalFormatting>
  <hyperlinks>
    <hyperlink ref="P10" r:id="rId1" display="https://app.powerbi.com/view?r=eyJrIjoiYWQwZGJiZGQtZjI3Zi00ZmQwLWJiNDktODU0MmFlYzFmNDY3IiwidCI6IjhmNDExZGQxLTRmNGUtNDNjOC04NGUyLTE3OTczNzk5MzA2MCIsImMiOjR9_x000a__x000a_"/>
    <hyperlink ref="Q11" r:id="rId2" display="https://sapiencia.gov.co/wp-content/uploads/2023/05/nota-de-rendicion-de-cuentas.pdf"/>
  </hyperlinks>
  <pageMargins left="0.7" right="0.7" top="0.75" bottom="0.75" header="0.3" footer="0.3"/>
  <pageSetup paperSize="9" orientation="portrait" r:id="rId3"/>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Q26"/>
  <sheetViews>
    <sheetView zoomScale="90" zoomScaleNormal="90" workbookViewId="0">
      <pane ySplit="7" topLeftCell="A13" activePane="bottomLeft" state="frozen"/>
      <selection pane="bottomLeft" activeCell="E15" sqref="E15"/>
    </sheetView>
  </sheetViews>
  <sheetFormatPr baseColWidth="10" defaultRowHeight="15" x14ac:dyDescent="0.25"/>
  <cols>
    <col min="1" max="1" width="23.7109375" style="5" customWidth="1"/>
    <col min="2" max="2" width="23.5703125" style="5" customWidth="1"/>
    <col min="3" max="3" width="8.42578125" style="5" customWidth="1"/>
    <col min="4" max="4" width="8.140625" style="5" customWidth="1"/>
    <col min="5" max="5" width="9.28515625" style="5" customWidth="1"/>
    <col min="6" max="6" width="14" style="5" customWidth="1"/>
    <col min="7" max="8" width="8.7109375" style="5" customWidth="1"/>
    <col min="9" max="12" width="8.7109375" style="5" hidden="1" customWidth="1"/>
    <col min="13" max="13" width="108.7109375" style="5" customWidth="1"/>
    <col min="14" max="14" width="55.28515625" style="5" hidden="1" customWidth="1"/>
    <col min="15" max="15" width="41.42578125" style="5" hidden="1" customWidth="1"/>
    <col min="16" max="16" width="11.42578125" style="5"/>
    <col min="17" max="17" width="45.5703125" style="5" customWidth="1"/>
    <col min="18" max="16384" width="11.42578125" style="5"/>
  </cols>
  <sheetData>
    <row r="1" spans="1:17" ht="18" x14ac:dyDescent="0.25">
      <c r="A1" s="82"/>
      <c r="B1" s="83"/>
      <c r="C1" s="84" t="s">
        <v>31</v>
      </c>
      <c r="D1" s="83"/>
      <c r="E1" s="83"/>
      <c r="F1" s="83"/>
      <c r="G1" s="83"/>
      <c r="H1" s="83"/>
      <c r="I1" s="83"/>
      <c r="J1" s="83"/>
      <c r="K1" s="83"/>
      <c r="L1" s="83"/>
      <c r="M1" s="85"/>
      <c r="N1" s="83"/>
      <c r="O1" s="86"/>
      <c r="P1" s="33"/>
      <c r="Q1" s="34"/>
    </row>
    <row r="2" spans="1:17" ht="16.5" x14ac:dyDescent="0.3">
      <c r="A2" s="87"/>
      <c r="B2" s="39"/>
      <c r="C2" s="40"/>
      <c r="D2" s="39"/>
      <c r="E2" s="39"/>
      <c r="F2" s="39"/>
      <c r="G2" s="39"/>
      <c r="H2" s="39"/>
      <c r="I2" s="39"/>
      <c r="J2" s="39"/>
      <c r="K2" s="39"/>
      <c r="L2" s="39"/>
      <c r="M2" s="35"/>
      <c r="N2" s="39"/>
      <c r="O2" s="41"/>
      <c r="P2" s="35"/>
      <c r="Q2" s="36"/>
    </row>
    <row r="3" spans="1:17" ht="39" customHeight="1" thickBot="1" x14ac:dyDescent="0.3">
      <c r="A3" s="88"/>
      <c r="B3" s="89"/>
      <c r="C3" s="90" t="s">
        <v>201</v>
      </c>
      <c r="D3" s="89"/>
      <c r="E3" s="89"/>
      <c r="F3" s="89"/>
      <c r="G3" s="89"/>
      <c r="H3" s="89"/>
      <c r="I3" s="89"/>
      <c r="J3" s="89"/>
      <c r="K3" s="89"/>
      <c r="L3" s="89"/>
      <c r="M3" s="91"/>
      <c r="N3" s="89"/>
      <c r="O3" s="92"/>
      <c r="P3" s="37"/>
      <c r="Q3" s="38"/>
    </row>
    <row r="4" spans="1:17" ht="15" customHeight="1" x14ac:dyDescent="0.25">
      <c r="A4" s="156" t="s">
        <v>1</v>
      </c>
      <c r="B4" s="159" t="s">
        <v>2</v>
      </c>
      <c r="C4" s="162" t="s">
        <v>3</v>
      </c>
      <c r="D4" s="163"/>
      <c r="E4" s="164"/>
      <c r="F4" s="159" t="s">
        <v>4</v>
      </c>
      <c r="G4" s="144" t="s">
        <v>0</v>
      </c>
      <c r="H4" s="144"/>
      <c r="I4" s="144"/>
      <c r="J4" s="144"/>
      <c r="K4" s="144"/>
      <c r="L4" s="144"/>
      <c r="M4" s="144"/>
      <c r="N4" s="144"/>
      <c r="O4" s="144"/>
      <c r="P4" s="144"/>
      <c r="Q4" s="145"/>
    </row>
    <row r="5" spans="1:17" ht="15" customHeight="1" x14ac:dyDescent="0.25">
      <c r="A5" s="157"/>
      <c r="B5" s="160"/>
      <c r="C5" s="165"/>
      <c r="D5" s="166"/>
      <c r="E5" s="167"/>
      <c r="F5" s="160"/>
      <c r="G5" s="171">
        <v>11049</v>
      </c>
      <c r="H5" s="172"/>
      <c r="I5" s="171">
        <v>11536</v>
      </c>
      <c r="J5" s="172"/>
      <c r="K5" s="139">
        <v>11658</v>
      </c>
      <c r="L5" s="140"/>
      <c r="M5" s="141" t="s">
        <v>178</v>
      </c>
      <c r="N5" s="151" t="s">
        <v>29</v>
      </c>
      <c r="O5" s="151" t="s">
        <v>30</v>
      </c>
      <c r="P5" s="141" t="s">
        <v>219</v>
      </c>
      <c r="Q5" s="146" t="s">
        <v>179</v>
      </c>
    </row>
    <row r="6" spans="1:17" ht="15" customHeight="1" x14ac:dyDescent="0.25">
      <c r="A6" s="157"/>
      <c r="B6" s="160"/>
      <c r="C6" s="168"/>
      <c r="D6" s="169"/>
      <c r="E6" s="170"/>
      <c r="F6" s="160"/>
      <c r="G6" s="141" t="s">
        <v>5</v>
      </c>
      <c r="H6" s="141" t="s">
        <v>6</v>
      </c>
      <c r="I6" s="141" t="s">
        <v>5</v>
      </c>
      <c r="J6" s="141" t="s">
        <v>6</v>
      </c>
      <c r="K6" s="141" t="s">
        <v>5</v>
      </c>
      <c r="L6" s="141" t="s">
        <v>6</v>
      </c>
      <c r="M6" s="142"/>
      <c r="N6" s="152"/>
      <c r="O6" s="152"/>
      <c r="P6" s="142"/>
      <c r="Q6" s="147"/>
    </row>
    <row r="7" spans="1:17" ht="15" customHeight="1" thickBot="1" x14ac:dyDescent="0.3">
      <c r="A7" s="158"/>
      <c r="B7" s="161"/>
      <c r="C7" s="93">
        <v>11049</v>
      </c>
      <c r="D7" s="93">
        <v>11536</v>
      </c>
      <c r="E7" s="94">
        <v>11658</v>
      </c>
      <c r="F7" s="161"/>
      <c r="G7" s="143"/>
      <c r="H7" s="143"/>
      <c r="I7" s="143"/>
      <c r="J7" s="143"/>
      <c r="K7" s="143"/>
      <c r="L7" s="143"/>
      <c r="M7" s="143"/>
      <c r="N7" s="153"/>
      <c r="O7" s="153"/>
      <c r="P7" s="143" t="s">
        <v>177</v>
      </c>
      <c r="Q7" s="148" t="s">
        <v>177</v>
      </c>
    </row>
    <row r="8" spans="1:17" ht="168" x14ac:dyDescent="0.25">
      <c r="A8" s="101" t="s">
        <v>133</v>
      </c>
      <c r="B8" s="49" t="s">
        <v>176</v>
      </c>
      <c r="C8" s="43">
        <v>2</v>
      </c>
      <c r="D8" s="43">
        <v>2</v>
      </c>
      <c r="E8" s="43">
        <v>2</v>
      </c>
      <c r="F8" s="43" t="s">
        <v>9</v>
      </c>
      <c r="G8" s="66">
        <v>2</v>
      </c>
      <c r="H8" s="67">
        <f t="shared" ref="H8:H11" si="0">G8/C8</f>
        <v>1</v>
      </c>
      <c r="I8" s="54"/>
      <c r="J8" s="67">
        <f t="shared" ref="J8:J15" si="1">I8/D8</f>
        <v>0</v>
      </c>
      <c r="K8" s="66"/>
      <c r="L8" s="67">
        <f t="shared" ref="L8:L15" si="2">K8/E8</f>
        <v>0</v>
      </c>
      <c r="M8" s="130" t="s">
        <v>224</v>
      </c>
      <c r="N8" s="116"/>
      <c r="O8" s="116"/>
      <c r="P8" s="111" t="s">
        <v>134</v>
      </c>
      <c r="Q8" s="131" t="s">
        <v>225</v>
      </c>
    </row>
    <row r="9" spans="1:17" ht="257.25" customHeight="1" x14ac:dyDescent="0.25">
      <c r="A9" s="49" t="s">
        <v>135</v>
      </c>
      <c r="B9" s="49" t="s">
        <v>136</v>
      </c>
      <c r="C9" s="43">
        <v>1</v>
      </c>
      <c r="D9" s="43">
        <v>2</v>
      </c>
      <c r="E9" s="43">
        <v>1</v>
      </c>
      <c r="F9" s="43" t="s">
        <v>13</v>
      </c>
      <c r="G9" s="66">
        <v>1</v>
      </c>
      <c r="H9" s="67">
        <f t="shared" si="0"/>
        <v>1</v>
      </c>
      <c r="I9" s="66"/>
      <c r="J9" s="67">
        <f t="shared" si="1"/>
        <v>0</v>
      </c>
      <c r="K9" s="66"/>
      <c r="L9" s="67">
        <f t="shared" si="2"/>
        <v>0</v>
      </c>
      <c r="M9" s="132" t="s">
        <v>137</v>
      </c>
      <c r="N9" s="116"/>
      <c r="O9" s="116"/>
      <c r="P9" s="111" t="s">
        <v>138</v>
      </c>
      <c r="Q9" s="104" t="s">
        <v>223</v>
      </c>
    </row>
    <row r="10" spans="1:17" ht="75" x14ac:dyDescent="0.25">
      <c r="A10" s="179" t="s">
        <v>139</v>
      </c>
      <c r="B10" s="43" t="s">
        <v>140</v>
      </c>
      <c r="C10" s="50">
        <v>1</v>
      </c>
      <c r="D10" s="50">
        <v>1</v>
      </c>
      <c r="E10" s="50">
        <v>1</v>
      </c>
      <c r="F10" s="43" t="s">
        <v>8</v>
      </c>
      <c r="G10" s="50">
        <v>1</v>
      </c>
      <c r="H10" s="67">
        <f t="shared" si="0"/>
        <v>1</v>
      </c>
      <c r="I10" s="72"/>
      <c r="J10" s="67">
        <f t="shared" si="1"/>
        <v>0</v>
      </c>
      <c r="K10" s="72"/>
      <c r="L10" s="67">
        <f t="shared" si="2"/>
        <v>0</v>
      </c>
      <c r="M10" s="133" t="s">
        <v>141</v>
      </c>
      <c r="N10" s="134"/>
      <c r="O10" s="116"/>
      <c r="P10" s="111" t="s">
        <v>142</v>
      </c>
      <c r="Q10" s="135" t="s">
        <v>213</v>
      </c>
    </row>
    <row r="11" spans="1:17" ht="120" x14ac:dyDescent="0.25">
      <c r="A11" s="179"/>
      <c r="B11" s="43" t="s">
        <v>143</v>
      </c>
      <c r="C11" s="50">
        <v>1</v>
      </c>
      <c r="D11" s="50">
        <v>1</v>
      </c>
      <c r="E11" s="50">
        <v>1</v>
      </c>
      <c r="F11" s="43" t="s">
        <v>8</v>
      </c>
      <c r="G11" s="50">
        <v>1</v>
      </c>
      <c r="H11" s="67">
        <f t="shared" si="0"/>
        <v>1</v>
      </c>
      <c r="I11" s="66"/>
      <c r="J11" s="67">
        <f t="shared" si="1"/>
        <v>0</v>
      </c>
      <c r="K11" s="66"/>
      <c r="L11" s="67">
        <f t="shared" si="2"/>
        <v>0</v>
      </c>
      <c r="M11" s="133" t="s">
        <v>144</v>
      </c>
      <c r="N11" s="134"/>
      <c r="O11" s="116"/>
      <c r="P11" s="111" t="s">
        <v>145</v>
      </c>
      <c r="Q11" s="135" t="s">
        <v>214</v>
      </c>
    </row>
    <row r="12" spans="1:17" ht="150.75" thickBot="1" x14ac:dyDescent="0.3">
      <c r="A12" s="43" t="s">
        <v>146</v>
      </c>
      <c r="B12" s="43" t="s">
        <v>147</v>
      </c>
      <c r="C12" s="50">
        <v>0</v>
      </c>
      <c r="D12" s="50">
        <v>1</v>
      </c>
      <c r="E12" s="50">
        <v>1</v>
      </c>
      <c r="F12" s="43" t="s">
        <v>148</v>
      </c>
      <c r="G12" s="95"/>
      <c r="H12" s="95"/>
      <c r="I12" s="66"/>
      <c r="J12" s="67">
        <f t="shared" si="1"/>
        <v>0</v>
      </c>
      <c r="K12" s="66"/>
      <c r="L12" s="67">
        <f t="shared" si="2"/>
        <v>0</v>
      </c>
      <c r="M12" s="136" t="s">
        <v>149</v>
      </c>
      <c r="N12" s="134"/>
      <c r="O12" s="116"/>
      <c r="P12" s="111" t="s">
        <v>96</v>
      </c>
      <c r="Q12" s="135" t="s">
        <v>207</v>
      </c>
    </row>
    <row r="13" spans="1:17" ht="192" x14ac:dyDescent="0.25">
      <c r="A13" s="49" t="s">
        <v>150</v>
      </c>
      <c r="B13" s="55" t="s">
        <v>151</v>
      </c>
      <c r="C13" s="43">
        <v>4</v>
      </c>
      <c r="D13" s="43">
        <v>7</v>
      </c>
      <c r="E13" s="43">
        <v>7</v>
      </c>
      <c r="F13" s="43" t="s">
        <v>14</v>
      </c>
      <c r="G13" s="70">
        <v>4</v>
      </c>
      <c r="H13" s="67">
        <f>G13/C13</f>
        <v>1</v>
      </c>
      <c r="I13" s="66"/>
      <c r="J13" s="67">
        <f t="shared" si="1"/>
        <v>0</v>
      </c>
      <c r="K13" s="66"/>
      <c r="L13" s="67">
        <f t="shared" si="2"/>
        <v>0</v>
      </c>
      <c r="M13" s="136" t="s">
        <v>152</v>
      </c>
      <c r="N13" s="134"/>
      <c r="O13" s="116"/>
      <c r="P13" s="136" t="s">
        <v>153</v>
      </c>
      <c r="Q13" s="135" t="s">
        <v>215</v>
      </c>
    </row>
    <row r="14" spans="1:17" ht="90.75" thickBot="1" x14ac:dyDescent="0.3">
      <c r="A14" s="43" t="s">
        <v>154</v>
      </c>
      <c r="B14" s="43" t="s">
        <v>155</v>
      </c>
      <c r="C14" s="43">
        <v>0</v>
      </c>
      <c r="D14" s="43">
        <v>2</v>
      </c>
      <c r="E14" s="43">
        <v>1</v>
      </c>
      <c r="F14" s="43" t="s">
        <v>14</v>
      </c>
      <c r="G14" s="95"/>
      <c r="H14" s="95"/>
      <c r="I14" s="66"/>
      <c r="J14" s="67">
        <f t="shared" si="1"/>
        <v>0</v>
      </c>
      <c r="K14" s="66"/>
      <c r="L14" s="67">
        <f t="shared" si="2"/>
        <v>0</v>
      </c>
      <c r="M14" s="136" t="s">
        <v>149</v>
      </c>
      <c r="N14" s="134"/>
      <c r="O14" s="116"/>
      <c r="P14" s="137" t="s">
        <v>96</v>
      </c>
      <c r="Q14" s="135" t="s">
        <v>207</v>
      </c>
    </row>
    <row r="15" spans="1:17" ht="60" x14ac:dyDescent="0.25">
      <c r="A15" s="43" t="s">
        <v>156</v>
      </c>
      <c r="B15" s="53" t="s">
        <v>157</v>
      </c>
      <c r="C15" s="50">
        <v>1</v>
      </c>
      <c r="D15" s="50">
        <v>1</v>
      </c>
      <c r="E15" s="50">
        <v>1</v>
      </c>
      <c r="F15" s="43" t="s">
        <v>14</v>
      </c>
      <c r="G15" s="50">
        <v>1</v>
      </c>
      <c r="H15" s="67">
        <f>G15/C15</f>
        <v>1</v>
      </c>
      <c r="I15" s="66"/>
      <c r="J15" s="67">
        <f t="shared" si="1"/>
        <v>0</v>
      </c>
      <c r="K15" s="66"/>
      <c r="L15" s="67">
        <f t="shared" si="2"/>
        <v>0</v>
      </c>
      <c r="M15" s="136" t="s">
        <v>158</v>
      </c>
      <c r="N15" s="134"/>
      <c r="O15" s="116"/>
      <c r="P15" s="137" t="s">
        <v>159</v>
      </c>
      <c r="Q15" s="135" t="s">
        <v>216</v>
      </c>
    </row>
    <row r="17" spans="6:10" ht="38.25" customHeight="1" x14ac:dyDescent="0.25">
      <c r="F17" s="180" t="s">
        <v>24</v>
      </c>
      <c r="G17" s="181"/>
      <c r="H17" s="2">
        <f>+AVERAGE(H8:H15)</f>
        <v>1</v>
      </c>
    </row>
    <row r="26" spans="6:10" x14ac:dyDescent="0.25">
      <c r="I26" s="7"/>
      <c r="J26" s="8" t="e">
        <f>+AVERAGE(#REF!)</f>
        <v>#REF!</v>
      </c>
    </row>
  </sheetData>
  <mergeCells count="21">
    <mergeCell ref="Q5:Q7"/>
    <mergeCell ref="P5:P7"/>
    <mergeCell ref="G4:Q4"/>
    <mergeCell ref="F17:G17"/>
    <mergeCell ref="H6:H7"/>
    <mergeCell ref="I6:I7"/>
    <mergeCell ref="I5:J5"/>
    <mergeCell ref="J6:J7"/>
    <mergeCell ref="A10:A11"/>
    <mergeCell ref="G6:G7"/>
    <mergeCell ref="O5:O7"/>
    <mergeCell ref="K5:L5"/>
    <mergeCell ref="M5:M7"/>
    <mergeCell ref="A4:A7"/>
    <mergeCell ref="B4:B7"/>
    <mergeCell ref="C4:E6"/>
    <mergeCell ref="F4:F7"/>
    <mergeCell ref="G5:H5"/>
    <mergeCell ref="N5:N7"/>
    <mergeCell ref="K6:K7"/>
    <mergeCell ref="L6:L7"/>
  </mergeCells>
  <conditionalFormatting sqref="J8:J15">
    <cfRule type="cellIs" dxfId="29" priority="19" stopIfTrue="1" operator="greaterThan">
      <formula>0.66</formula>
    </cfRule>
    <cfRule type="cellIs" dxfId="28" priority="20" stopIfTrue="1" operator="between">
      <formula>0.34</formula>
      <formula>0.66</formula>
    </cfRule>
    <cfRule type="cellIs" dxfId="27" priority="21" stopIfTrue="1" operator="between">
      <formula>0</formula>
      <formula>0.33</formula>
    </cfRule>
  </conditionalFormatting>
  <conditionalFormatting sqref="H8">
    <cfRule type="cellIs" dxfId="26" priority="16" stopIfTrue="1" operator="greaterThan">
      <formula>0.66</formula>
    </cfRule>
    <cfRule type="cellIs" dxfId="25" priority="17" stopIfTrue="1" operator="between">
      <formula>0.34</formula>
      <formula>0.66</formula>
    </cfRule>
    <cfRule type="cellIs" dxfId="24" priority="18" stopIfTrue="1" operator="between">
      <formula>0</formula>
      <formula>0.33</formula>
    </cfRule>
  </conditionalFormatting>
  <conditionalFormatting sqref="H9">
    <cfRule type="cellIs" dxfId="23" priority="13" stopIfTrue="1" operator="greaterThan">
      <formula>0.66</formula>
    </cfRule>
    <cfRule type="cellIs" dxfId="22" priority="14" stopIfTrue="1" operator="between">
      <formula>0.34</formula>
      <formula>0.66</formula>
    </cfRule>
    <cfRule type="cellIs" dxfId="21" priority="15" stopIfTrue="1" operator="between">
      <formula>0</formula>
      <formula>0.33</formula>
    </cfRule>
  </conditionalFormatting>
  <conditionalFormatting sqref="H10">
    <cfRule type="cellIs" dxfId="20" priority="10" stopIfTrue="1" operator="greaterThan">
      <formula>0.66</formula>
    </cfRule>
    <cfRule type="cellIs" dxfId="19" priority="11" stopIfTrue="1" operator="between">
      <formula>0.34</formula>
      <formula>0.66</formula>
    </cfRule>
    <cfRule type="cellIs" dxfId="18" priority="12" stopIfTrue="1" operator="between">
      <formula>0</formula>
      <formula>0.33</formula>
    </cfRule>
  </conditionalFormatting>
  <conditionalFormatting sqref="H13 H15">
    <cfRule type="cellIs" dxfId="17" priority="7" stopIfTrue="1" operator="greaterThan">
      <formula>0.66</formula>
    </cfRule>
    <cfRule type="cellIs" dxfId="16" priority="8" stopIfTrue="1" operator="between">
      <formula>0.34</formula>
      <formula>0.66</formula>
    </cfRule>
    <cfRule type="cellIs" dxfId="15" priority="9" stopIfTrue="1" operator="between">
      <formula>0</formula>
      <formula>0.33</formula>
    </cfRule>
  </conditionalFormatting>
  <conditionalFormatting sqref="L8:L15">
    <cfRule type="cellIs" dxfId="14" priority="4" stopIfTrue="1" operator="greaterThan">
      <formula>0.66</formula>
    </cfRule>
    <cfRule type="cellIs" dxfId="13" priority="5" stopIfTrue="1" operator="between">
      <formula>0.34</formula>
      <formula>0.66</formula>
    </cfRule>
    <cfRule type="cellIs" dxfId="12" priority="6" stopIfTrue="1" operator="between">
      <formula>0</formula>
      <formula>0.33</formula>
    </cfRule>
  </conditionalFormatting>
  <conditionalFormatting sqref="H11">
    <cfRule type="cellIs" dxfId="11" priority="1" stopIfTrue="1" operator="greaterThan">
      <formula>0.66</formula>
    </cfRule>
    <cfRule type="cellIs" dxfId="10" priority="2" stopIfTrue="1" operator="between">
      <formula>0.34</formula>
      <formula>0.66</formula>
    </cfRule>
    <cfRule type="cellIs" dxfId="9" priority="3" stopIfTrue="1" operator="between">
      <formula>0</formula>
      <formula>0.33</formula>
    </cfRule>
  </conditionalFormatting>
  <hyperlinks>
    <hyperlink ref="Q8" r:id="rId1" display="https://sapiencia.gov.co/wp-content/uploads/2023/05/informe-enero_febrero_2023.pdf"/>
  </hyperlinks>
  <pageMargins left="0.7" right="0.7" top="0.75" bottom="0.75" header="0.3" footer="0.3"/>
  <pageSetup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Q12"/>
  <sheetViews>
    <sheetView zoomScale="90" zoomScaleNormal="90" workbookViewId="0">
      <pane ySplit="7" topLeftCell="A9" activePane="bottomLeft" state="frozen"/>
      <selection pane="bottomLeft" activeCell="A10" sqref="A10"/>
    </sheetView>
  </sheetViews>
  <sheetFormatPr baseColWidth="10" defaultRowHeight="15" x14ac:dyDescent="0.25"/>
  <cols>
    <col min="1" max="1" width="36.85546875" style="1" customWidth="1"/>
    <col min="2" max="2" width="37.5703125" style="1" customWidth="1"/>
    <col min="3" max="3" width="8.42578125" style="1" customWidth="1"/>
    <col min="4" max="4" width="8.140625" style="1" customWidth="1"/>
    <col min="5" max="5" width="9.28515625" style="1" customWidth="1"/>
    <col min="6" max="6" width="20.85546875" style="1" bestFit="1" customWidth="1"/>
    <col min="7" max="8" width="8.7109375" style="1" customWidth="1"/>
    <col min="9" max="12" width="8.7109375" style="1" hidden="1" customWidth="1"/>
    <col min="13" max="13" width="65.85546875" style="1" customWidth="1"/>
    <col min="14" max="14" width="84.85546875" style="1" hidden="1" customWidth="1"/>
    <col min="15" max="15" width="46" style="1" hidden="1" customWidth="1"/>
    <col min="16" max="16" width="11.42578125" style="1"/>
    <col min="17" max="17" width="41" style="1" customWidth="1"/>
    <col min="18" max="16384" width="11.42578125" style="1"/>
  </cols>
  <sheetData>
    <row r="1" spans="1:17" ht="23.25" customHeight="1" x14ac:dyDescent="0.25">
      <c r="A1" s="82"/>
      <c r="B1" s="83"/>
      <c r="C1" s="84" t="s">
        <v>31</v>
      </c>
      <c r="D1" s="83"/>
      <c r="E1" s="83"/>
      <c r="F1" s="83"/>
      <c r="G1" s="83"/>
      <c r="H1" s="83"/>
      <c r="I1" s="83"/>
      <c r="J1" s="83"/>
      <c r="K1" s="83"/>
      <c r="L1" s="83"/>
      <c r="M1" s="85"/>
      <c r="N1" s="83"/>
      <c r="O1" s="86"/>
      <c r="P1" s="33"/>
      <c r="Q1" s="34"/>
    </row>
    <row r="2" spans="1:17" ht="16.5" x14ac:dyDescent="0.3">
      <c r="A2" s="87"/>
      <c r="B2" s="39"/>
      <c r="C2" s="40"/>
      <c r="D2" s="39"/>
      <c r="E2" s="39"/>
      <c r="F2" s="39"/>
      <c r="G2" s="39"/>
      <c r="H2" s="39"/>
      <c r="I2" s="39"/>
      <c r="J2" s="39"/>
      <c r="K2" s="39"/>
      <c r="L2" s="39"/>
      <c r="M2" s="35"/>
      <c r="N2" s="39"/>
      <c r="O2" s="41"/>
      <c r="P2" s="35"/>
      <c r="Q2" s="36"/>
    </row>
    <row r="3" spans="1:17" ht="31.5" customHeight="1" thickBot="1" x14ac:dyDescent="0.3">
      <c r="A3" s="88"/>
      <c r="B3" s="89"/>
      <c r="C3" s="90" t="s">
        <v>202</v>
      </c>
      <c r="D3" s="89"/>
      <c r="E3" s="89"/>
      <c r="F3" s="89"/>
      <c r="G3" s="89"/>
      <c r="H3" s="89"/>
      <c r="I3" s="89"/>
      <c r="J3" s="89"/>
      <c r="K3" s="89"/>
      <c r="L3" s="89"/>
      <c r="M3" s="91"/>
      <c r="N3" s="89"/>
      <c r="O3" s="92"/>
      <c r="P3" s="37"/>
      <c r="Q3" s="38"/>
    </row>
    <row r="4" spans="1:17" ht="15" customHeight="1" x14ac:dyDescent="0.25">
      <c r="A4" s="156" t="s">
        <v>1</v>
      </c>
      <c r="B4" s="159" t="s">
        <v>2</v>
      </c>
      <c r="C4" s="162" t="s">
        <v>3</v>
      </c>
      <c r="D4" s="163"/>
      <c r="E4" s="164"/>
      <c r="F4" s="159" t="s">
        <v>4</v>
      </c>
      <c r="G4" s="144" t="s">
        <v>0</v>
      </c>
      <c r="H4" s="144"/>
      <c r="I4" s="144"/>
      <c r="J4" s="144"/>
      <c r="K4" s="144"/>
      <c r="L4" s="144"/>
      <c r="M4" s="144"/>
      <c r="N4" s="144"/>
      <c r="O4" s="144"/>
      <c r="P4" s="144"/>
      <c r="Q4" s="145"/>
    </row>
    <row r="5" spans="1:17" ht="15" customHeight="1" x14ac:dyDescent="0.25">
      <c r="A5" s="157"/>
      <c r="B5" s="160"/>
      <c r="C5" s="165"/>
      <c r="D5" s="166"/>
      <c r="E5" s="167"/>
      <c r="F5" s="160"/>
      <c r="G5" s="171">
        <v>11049</v>
      </c>
      <c r="H5" s="172"/>
      <c r="I5" s="171">
        <v>11536</v>
      </c>
      <c r="J5" s="172"/>
      <c r="K5" s="139">
        <v>11658</v>
      </c>
      <c r="L5" s="140"/>
      <c r="M5" s="141" t="s">
        <v>178</v>
      </c>
      <c r="N5" s="151" t="s">
        <v>29</v>
      </c>
      <c r="O5" s="151" t="s">
        <v>30</v>
      </c>
      <c r="P5" s="141" t="s">
        <v>219</v>
      </c>
      <c r="Q5" s="146" t="s">
        <v>179</v>
      </c>
    </row>
    <row r="6" spans="1:17" ht="15" customHeight="1" x14ac:dyDescent="0.25">
      <c r="A6" s="157"/>
      <c r="B6" s="160"/>
      <c r="C6" s="168"/>
      <c r="D6" s="169"/>
      <c r="E6" s="170"/>
      <c r="F6" s="160"/>
      <c r="G6" s="141" t="s">
        <v>5</v>
      </c>
      <c r="H6" s="141" t="s">
        <v>6</v>
      </c>
      <c r="I6" s="141" t="s">
        <v>5</v>
      </c>
      <c r="J6" s="141" t="s">
        <v>6</v>
      </c>
      <c r="K6" s="141" t="s">
        <v>5</v>
      </c>
      <c r="L6" s="141" t="s">
        <v>6</v>
      </c>
      <c r="M6" s="142"/>
      <c r="N6" s="152"/>
      <c r="O6" s="152"/>
      <c r="P6" s="142"/>
      <c r="Q6" s="147"/>
    </row>
    <row r="7" spans="1:17" ht="15" customHeight="1" thickBot="1" x14ac:dyDescent="0.3">
      <c r="A7" s="158"/>
      <c r="B7" s="161"/>
      <c r="C7" s="93">
        <v>11049</v>
      </c>
      <c r="D7" s="93">
        <v>11536</v>
      </c>
      <c r="E7" s="94">
        <v>11658</v>
      </c>
      <c r="F7" s="161"/>
      <c r="G7" s="143"/>
      <c r="H7" s="143"/>
      <c r="I7" s="143"/>
      <c r="J7" s="143"/>
      <c r="K7" s="143"/>
      <c r="L7" s="143"/>
      <c r="M7" s="143"/>
      <c r="N7" s="153"/>
      <c r="O7" s="153"/>
      <c r="P7" s="143" t="s">
        <v>177</v>
      </c>
      <c r="Q7" s="148" t="s">
        <v>177</v>
      </c>
    </row>
    <row r="8" spans="1:17" ht="279.75" customHeight="1" x14ac:dyDescent="0.25">
      <c r="A8" s="49" t="s">
        <v>160</v>
      </c>
      <c r="B8" s="49" t="s">
        <v>161</v>
      </c>
      <c r="C8" s="43">
        <v>2</v>
      </c>
      <c r="D8" s="43">
        <v>2</v>
      </c>
      <c r="E8" s="43">
        <v>2</v>
      </c>
      <c r="F8" s="43" t="s">
        <v>16</v>
      </c>
      <c r="G8" s="70">
        <v>2</v>
      </c>
      <c r="H8" s="67">
        <f>G8/C8</f>
        <v>1</v>
      </c>
      <c r="I8" s="66"/>
      <c r="J8" s="67">
        <f t="shared" ref="J8:J10" si="0">I8/D8</f>
        <v>0</v>
      </c>
      <c r="K8" s="66"/>
      <c r="L8" s="67">
        <f t="shared" ref="L8:L10" si="1">K8/E8</f>
        <v>0</v>
      </c>
      <c r="M8" s="136" t="s">
        <v>162</v>
      </c>
      <c r="N8" s="134"/>
      <c r="O8" s="116"/>
      <c r="P8" s="137" t="s">
        <v>163</v>
      </c>
      <c r="Q8" s="136" t="s">
        <v>217</v>
      </c>
    </row>
    <row r="9" spans="1:17" ht="198" customHeight="1" x14ac:dyDescent="0.25">
      <c r="A9" s="53" t="s">
        <v>164</v>
      </c>
      <c r="B9" s="61" t="s">
        <v>17</v>
      </c>
      <c r="C9" s="43">
        <v>1</v>
      </c>
      <c r="D9" s="43">
        <v>2</v>
      </c>
      <c r="E9" s="43">
        <v>1</v>
      </c>
      <c r="F9" s="43" t="s">
        <v>16</v>
      </c>
      <c r="G9" s="70">
        <v>1</v>
      </c>
      <c r="H9" s="67">
        <f>G9/C9</f>
        <v>1</v>
      </c>
      <c r="I9" s="66"/>
      <c r="J9" s="67">
        <f t="shared" si="0"/>
        <v>0</v>
      </c>
      <c r="K9" s="66"/>
      <c r="L9" s="67">
        <f t="shared" si="1"/>
        <v>0</v>
      </c>
      <c r="M9" s="136" t="s">
        <v>165</v>
      </c>
      <c r="N9" s="134"/>
      <c r="O9" s="116"/>
      <c r="P9" s="137" t="s">
        <v>166</v>
      </c>
      <c r="Q9" s="138" t="s">
        <v>221</v>
      </c>
    </row>
    <row r="10" spans="1:17" ht="90" customHeight="1" x14ac:dyDescent="0.25">
      <c r="A10" s="43" t="s">
        <v>167</v>
      </c>
      <c r="B10" s="43" t="s">
        <v>15</v>
      </c>
      <c r="C10" s="43">
        <v>5</v>
      </c>
      <c r="D10" s="43">
        <v>10</v>
      </c>
      <c r="E10" s="43">
        <v>5</v>
      </c>
      <c r="F10" s="43" t="s">
        <v>16</v>
      </c>
      <c r="G10" s="70">
        <v>5</v>
      </c>
      <c r="H10" s="67">
        <f>G10/C10</f>
        <v>1</v>
      </c>
      <c r="I10" s="66"/>
      <c r="J10" s="67">
        <f t="shared" si="0"/>
        <v>0</v>
      </c>
      <c r="K10" s="66"/>
      <c r="L10" s="67">
        <f t="shared" si="1"/>
        <v>0</v>
      </c>
      <c r="M10" s="136" t="s">
        <v>168</v>
      </c>
      <c r="N10" s="134"/>
      <c r="O10" s="116"/>
      <c r="P10" s="137" t="s">
        <v>169</v>
      </c>
      <c r="Q10" s="136" t="s">
        <v>218</v>
      </c>
    </row>
    <row r="12" spans="1:17" ht="29.25" customHeight="1" x14ac:dyDescent="0.25">
      <c r="F12" s="149" t="s">
        <v>24</v>
      </c>
      <c r="G12" s="150"/>
      <c r="H12" s="2">
        <f>+AVERAGE(H8:H10)</f>
        <v>1</v>
      </c>
      <c r="I12" s="7"/>
      <c r="J12" s="8">
        <f>+AVERAGE(J8:J10)</f>
        <v>0</v>
      </c>
      <c r="K12"/>
      <c r="L12"/>
      <c r="M12"/>
      <c r="N12"/>
    </row>
  </sheetData>
  <mergeCells count="20">
    <mergeCell ref="Q5:Q7"/>
    <mergeCell ref="P5:P7"/>
    <mergeCell ref="G4:Q4"/>
    <mergeCell ref="A4:A7"/>
    <mergeCell ref="B4:B7"/>
    <mergeCell ref="C4:E6"/>
    <mergeCell ref="F4:F7"/>
    <mergeCell ref="G5:H5"/>
    <mergeCell ref="H6:H7"/>
    <mergeCell ref="K6:K7"/>
    <mergeCell ref="L6:L7"/>
    <mergeCell ref="F12:G12"/>
    <mergeCell ref="G6:G7"/>
    <mergeCell ref="O5:O7"/>
    <mergeCell ref="I5:J5"/>
    <mergeCell ref="K5:L5"/>
    <mergeCell ref="M5:M7"/>
    <mergeCell ref="N5:N7"/>
    <mergeCell ref="I6:I7"/>
    <mergeCell ref="J6:J7"/>
  </mergeCells>
  <conditionalFormatting sqref="J8:J10">
    <cfRule type="cellIs" dxfId="8" priority="7" stopIfTrue="1" operator="greaterThan">
      <formula>0.66</formula>
    </cfRule>
    <cfRule type="cellIs" dxfId="7" priority="8" stopIfTrue="1" operator="between">
      <formula>0.34</formula>
      <formula>0.66</formula>
    </cfRule>
    <cfRule type="cellIs" dxfId="6" priority="9" stopIfTrue="1" operator="between">
      <formula>0</formula>
      <formula>0.33</formula>
    </cfRule>
  </conditionalFormatting>
  <conditionalFormatting sqref="H8:H10">
    <cfRule type="cellIs" dxfId="5" priority="4" stopIfTrue="1" operator="greaterThan">
      <formula>0.66</formula>
    </cfRule>
    <cfRule type="cellIs" dxfId="4" priority="5" stopIfTrue="1" operator="between">
      <formula>0.34</formula>
      <formula>0.66</formula>
    </cfRule>
    <cfRule type="cellIs" dxfId="3" priority="6" stopIfTrue="1" operator="between">
      <formula>0</formula>
      <formula>0.33</formula>
    </cfRule>
  </conditionalFormatting>
  <conditionalFormatting sqref="L8:L10">
    <cfRule type="cellIs" dxfId="2" priority="1" stopIfTrue="1" operator="greaterThan">
      <formula>0.66</formula>
    </cfRule>
    <cfRule type="cellIs" dxfId="1" priority="2" stopIfTrue="1" operator="between">
      <formula>0.34</formula>
      <formula>0.66</formula>
    </cfRule>
    <cfRule type="cellIs" dxfId="0" priority="3" stopIfTrue="1" operator="between">
      <formula>0</formula>
      <formula>0.33</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abSelected="1" zoomScale="90" zoomScaleNormal="90" workbookViewId="0">
      <pane ySplit="3" topLeftCell="A4" activePane="bottomLeft" state="frozen"/>
      <selection pane="bottomLeft" activeCell="F21" sqref="F21"/>
    </sheetView>
  </sheetViews>
  <sheetFormatPr baseColWidth="10" defaultRowHeight="15" x14ac:dyDescent="0.25"/>
  <cols>
    <col min="1" max="1" width="3.85546875" style="1" bestFit="1" customWidth="1"/>
    <col min="2" max="2" width="37.5703125" style="1" customWidth="1"/>
    <col min="3" max="3" width="8.42578125" style="1" customWidth="1"/>
    <col min="4" max="4" width="8.140625" style="1" customWidth="1"/>
    <col min="5" max="5" width="9.28515625" style="1" customWidth="1"/>
    <col min="6" max="6" width="20.85546875" style="1" bestFit="1" customWidth="1"/>
    <col min="7" max="9" width="8.7109375" style="1" customWidth="1"/>
    <col min="10" max="10" width="45" style="1" customWidth="1"/>
    <col min="11" max="11" width="123" style="1" customWidth="1"/>
    <col min="12" max="16384" width="11.42578125" style="1"/>
  </cols>
  <sheetData>
    <row r="1" spans="1:11" ht="24" customHeight="1" x14ac:dyDescent="0.25">
      <c r="A1" s="22"/>
      <c r="B1" s="23"/>
      <c r="C1" s="24"/>
      <c r="D1" s="24" t="s">
        <v>31</v>
      </c>
      <c r="E1" s="18"/>
      <c r="F1" s="18"/>
      <c r="G1" s="18"/>
      <c r="H1" s="18"/>
      <c r="I1" s="18"/>
      <c r="J1" s="23"/>
      <c r="K1" s="25"/>
    </row>
    <row r="2" spans="1:11" ht="18" x14ac:dyDescent="0.25">
      <c r="A2" s="20"/>
      <c r="B2" s="13"/>
      <c r="C2" s="26"/>
      <c r="D2" s="19"/>
      <c r="E2" s="19"/>
      <c r="F2" s="19"/>
      <c r="G2" s="19"/>
      <c r="H2" s="19"/>
      <c r="I2" s="19"/>
      <c r="J2" s="13"/>
      <c r="K2" s="27"/>
    </row>
    <row r="3" spans="1:11" ht="36.75" customHeight="1" x14ac:dyDescent="0.25">
      <c r="A3" s="28"/>
      <c r="B3" s="29"/>
      <c r="C3" s="30"/>
      <c r="D3" s="30" t="s">
        <v>25</v>
      </c>
      <c r="E3" s="21"/>
      <c r="F3" s="21"/>
      <c r="G3" s="21"/>
      <c r="H3" s="21"/>
      <c r="I3" s="21"/>
      <c r="J3" s="29"/>
      <c r="K3" s="31"/>
    </row>
    <row r="4" spans="1:11" ht="51" customHeight="1" x14ac:dyDescent="0.25">
      <c r="A4" s="32" t="s">
        <v>20</v>
      </c>
      <c r="B4" s="182" t="s">
        <v>204</v>
      </c>
      <c r="C4" s="183"/>
      <c r="D4" s="183"/>
      <c r="E4" s="183"/>
      <c r="F4" s="183"/>
      <c r="G4" s="183"/>
      <c r="H4" s="183"/>
      <c r="I4" s="183"/>
      <c r="J4" s="183"/>
      <c r="K4" s="184"/>
    </row>
    <row r="5" spans="1:11" ht="45.75" customHeight="1" x14ac:dyDescent="0.25">
      <c r="A5" s="32" t="s">
        <v>21</v>
      </c>
      <c r="B5" s="182" t="s">
        <v>205</v>
      </c>
      <c r="C5" s="183"/>
      <c r="D5" s="183"/>
      <c r="E5" s="183"/>
      <c r="F5" s="183"/>
      <c r="G5" s="183"/>
      <c r="H5" s="183"/>
      <c r="I5" s="183"/>
      <c r="J5" s="183"/>
      <c r="K5" s="184"/>
    </row>
    <row r="6" spans="1:11" ht="30" customHeight="1" x14ac:dyDescent="0.25">
      <c r="A6" s="32" t="s">
        <v>22</v>
      </c>
      <c r="B6" s="185" t="s">
        <v>206</v>
      </c>
      <c r="C6" s="183"/>
      <c r="D6" s="183"/>
      <c r="E6" s="183"/>
      <c r="F6" s="183"/>
      <c r="G6" s="183"/>
      <c r="H6" s="183"/>
      <c r="I6" s="183"/>
      <c r="J6" s="183"/>
      <c r="K6" s="184"/>
    </row>
    <row r="7" spans="1:11" ht="30" customHeight="1" x14ac:dyDescent="0.25">
      <c r="A7" s="32" t="s">
        <v>23</v>
      </c>
      <c r="B7" s="185" t="s">
        <v>222</v>
      </c>
      <c r="C7" s="183"/>
      <c r="D7" s="183"/>
      <c r="E7" s="183"/>
      <c r="F7" s="183"/>
      <c r="G7" s="183"/>
      <c r="H7" s="183"/>
      <c r="I7" s="183"/>
      <c r="J7" s="183"/>
      <c r="K7" s="184"/>
    </row>
    <row r="9" spans="1:11" ht="18.75" x14ac:dyDescent="0.3">
      <c r="B9" s="6" t="s">
        <v>28</v>
      </c>
    </row>
    <row r="15" spans="1:11" ht="18.75" x14ac:dyDescent="0.3">
      <c r="B15" s="6" t="s">
        <v>26</v>
      </c>
    </row>
    <row r="16" spans="1:11" ht="18.75" x14ac:dyDescent="0.3">
      <c r="B16" s="6" t="s">
        <v>27</v>
      </c>
    </row>
  </sheetData>
  <mergeCells count="4">
    <mergeCell ref="B4:K4"/>
    <mergeCell ref="B5:K5"/>
    <mergeCell ref="B6:K6"/>
    <mergeCell ref="B7:K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5D1168826B8C8442A209A1D473F30363" ma:contentTypeVersion="14" ma:contentTypeDescription="Crear nuevo documento." ma:contentTypeScope="" ma:versionID="3174ad39032b897243cb11ed63d661e7">
  <xsd:schema xmlns:xsd="http://www.w3.org/2001/XMLSchema" xmlns:xs="http://www.w3.org/2001/XMLSchema" xmlns:p="http://schemas.microsoft.com/office/2006/metadata/properties" xmlns:ns3="ece4ed5c-195b-48c4-a644-4924a0103dd7" xmlns:ns4="54d73752-7520-4ed2-b98a-06774f50bfa3" targetNamespace="http://schemas.microsoft.com/office/2006/metadata/properties" ma:root="true" ma:fieldsID="3e01937f5bf1e4eb3187280176226f0b" ns3:_="" ns4:_="">
    <xsd:import namespace="ece4ed5c-195b-48c4-a644-4924a0103dd7"/>
    <xsd:import namespace="54d73752-7520-4ed2-b98a-06774f50bfa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e4ed5c-195b-48c4-a644-4924a0103d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Location" ma:index="16"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4d73752-7520-4ed2-b98a-06774f50bfa3" elementFormDefault="qualified">
    <xsd:import namespace="http://schemas.microsoft.com/office/2006/documentManagement/types"/>
    <xsd:import namespace="http://schemas.microsoft.com/office/infopath/2007/PartnerControls"/>
    <xsd:element name="SharedWithUsers" ma:index="17"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talles de uso compartido" ma:internalName="SharedWithDetails" ma:readOnly="true">
      <xsd:simpleType>
        <xsd:restriction base="dms:Note">
          <xsd:maxLength value="255"/>
        </xsd:restriction>
      </xsd:simpleType>
    </xsd:element>
    <xsd:element name="SharingHintHash" ma:index="19"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A6EDD3-959D-4CD3-B2A0-0B59E30680FD}">
  <ds:schemaRefs>
    <ds:schemaRef ds:uri="http://schemas.microsoft.com/office/2006/documentManagement/types"/>
    <ds:schemaRef ds:uri="http://purl.org/dc/elements/1.1/"/>
    <ds:schemaRef ds:uri="ece4ed5c-195b-48c4-a644-4924a0103dd7"/>
    <ds:schemaRef ds:uri="http://purl.org/dc/terms/"/>
    <ds:schemaRef ds:uri="http://schemas.microsoft.com/office/2006/metadata/properties"/>
    <ds:schemaRef ds:uri="http://purl.org/dc/dcmitype/"/>
    <ds:schemaRef ds:uri="http://schemas.openxmlformats.org/package/2006/metadata/core-properties"/>
    <ds:schemaRef ds:uri="http://schemas.microsoft.com/office/infopath/2007/PartnerControls"/>
    <ds:schemaRef ds:uri="54d73752-7520-4ed2-b98a-06774f50bfa3"/>
    <ds:schemaRef ds:uri="http://www.w3.org/XML/1998/namespace"/>
  </ds:schemaRefs>
</ds:datastoreItem>
</file>

<file path=customXml/itemProps2.xml><?xml version="1.0" encoding="utf-8"?>
<ds:datastoreItem xmlns:ds="http://schemas.openxmlformats.org/officeDocument/2006/customXml" ds:itemID="{CF27D7D6-15CA-45DC-953C-65A38F2E75DF}">
  <ds:schemaRefs>
    <ds:schemaRef ds:uri="http://schemas.microsoft.com/sharepoint/v3/contenttype/forms"/>
  </ds:schemaRefs>
</ds:datastoreItem>
</file>

<file path=customXml/itemProps3.xml><?xml version="1.0" encoding="utf-8"?>
<ds:datastoreItem xmlns:ds="http://schemas.openxmlformats.org/officeDocument/2006/customXml" ds:itemID="{52DB0E3F-7BAE-45F3-99F6-66ACED0E01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e4ed5c-195b-48c4-a644-4924a0103dd7"/>
    <ds:schemaRef ds:uri="54d73752-7520-4ed2-b98a-06774f50bf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MENU</vt:lpstr>
      <vt:lpstr>COMPONENTE 1</vt:lpstr>
      <vt:lpstr>COMPONENTE 2</vt:lpstr>
      <vt:lpstr>COMPONENTE 3</vt:lpstr>
      <vt:lpstr>COMPONENTE 4</vt:lpstr>
      <vt:lpstr>COMPONENTE 5</vt:lpstr>
      <vt:lpstr>COMPONENTE 6</vt:lpstr>
      <vt:lpstr>CONCLUSIONES - RECOMENDACIONES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Yepes Muñoz</dc:creator>
  <cp:lastModifiedBy>Fernando de Jesus Cardona Jimenez</cp:lastModifiedBy>
  <dcterms:created xsi:type="dcterms:W3CDTF">2022-05-02T15:09:13Z</dcterms:created>
  <dcterms:modified xsi:type="dcterms:W3CDTF">2023-05-18T20:18:59Z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0x0101005D1168826B8C8442A209A1D473F30363</vt:lpwstr>
  </property>
</Properties>
</file>